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46" documentId="13_ncr:1_{31DDCAA3-6F01-4849-8359-25DD651858D1}" xr6:coauthVersionLast="47" xr6:coauthVersionMax="47" xr10:uidLastSave="{9F949F5A-45EB-438B-BF68-5B8D4BFF53AA}"/>
  <bookViews>
    <workbookView xWindow="-108" yWindow="-108" windowWidth="23256" windowHeight="12456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6" i="1" l="1"/>
  <c r="T226" i="1"/>
  <c r="S226" i="1"/>
  <c r="Q226" i="1"/>
  <c r="P226" i="1"/>
  <c r="O226" i="1"/>
  <c r="M226" i="1"/>
  <c r="L226" i="1"/>
  <c r="K226" i="1"/>
  <c r="I226" i="1"/>
  <c r="H226" i="1"/>
  <c r="G226" i="1"/>
  <c r="E226" i="1"/>
  <c r="D226" i="1"/>
  <c r="C226" i="1"/>
  <c r="U225" i="1"/>
  <c r="T225" i="1"/>
  <c r="S225" i="1"/>
  <c r="Q225" i="1"/>
  <c r="P225" i="1"/>
  <c r="O225" i="1"/>
  <c r="M225" i="1"/>
  <c r="L225" i="1"/>
  <c r="K225" i="1"/>
  <c r="I225" i="1"/>
  <c r="H225" i="1"/>
  <c r="G225" i="1"/>
  <c r="E225" i="1"/>
  <c r="D225" i="1"/>
  <c r="C225" i="1"/>
  <c r="U224" i="1"/>
  <c r="T224" i="1"/>
  <c r="S224" i="1"/>
  <c r="Q224" i="1"/>
  <c r="P224" i="1"/>
  <c r="M224" i="1"/>
  <c r="L224" i="1"/>
  <c r="K224" i="1"/>
  <c r="I224" i="1"/>
  <c r="H224" i="1"/>
  <c r="G224" i="1"/>
  <c r="E224" i="1"/>
  <c r="D224" i="1"/>
  <c r="C224" i="1"/>
  <c r="U223" i="1"/>
  <c r="T223" i="1"/>
  <c r="S223" i="1"/>
  <c r="Q223" i="1"/>
  <c r="P223" i="1"/>
  <c r="O223" i="1"/>
  <c r="M223" i="1"/>
  <c r="L223" i="1"/>
  <c r="K223" i="1"/>
  <c r="I223" i="1"/>
  <c r="H223" i="1"/>
  <c r="G223" i="1"/>
  <c r="E223" i="1"/>
  <c r="D223" i="1"/>
  <c r="C223" i="1"/>
  <c r="U222" i="1"/>
  <c r="T222" i="1"/>
  <c r="S222" i="1"/>
  <c r="Q222" i="1"/>
  <c r="P222" i="1"/>
  <c r="O222" i="1"/>
  <c r="M222" i="1"/>
  <c r="L222" i="1"/>
  <c r="K222" i="1"/>
  <c r="I222" i="1"/>
  <c r="H222" i="1"/>
  <c r="G222" i="1"/>
  <c r="E222" i="1"/>
  <c r="D222" i="1"/>
  <c r="C222" i="1"/>
  <c r="U221" i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8" i="1"/>
  <c r="T227" i="1"/>
  <c r="T229" i="1"/>
  <c r="P232" i="1"/>
  <c r="P231" i="1"/>
  <c r="P230" i="1"/>
  <c r="P228" i="1"/>
  <c r="P229" i="1"/>
  <c r="P227" i="1"/>
  <c r="L232" i="1"/>
  <c r="L231" i="1"/>
  <c r="L230" i="1"/>
  <c r="L229" i="1"/>
  <c r="L228" i="1"/>
  <c r="L227" i="1"/>
  <c r="H232" i="1"/>
  <c r="H231" i="1"/>
  <c r="H230" i="1"/>
  <c r="H229" i="1"/>
  <c r="H228" i="1"/>
  <c r="H227" i="1"/>
  <c r="D227" i="1"/>
  <c r="D228" i="1"/>
  <c r="D229" i="1"/>
  <c r="D230" i="1"/>
  <c r="D231" i="1"/>
  <c r="D23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U228" i="1"/>
  <c r="S228" i="1"/>
  <c r="Q228" i="1"/>
  <c r="O228" i="1"/>
  <c r="M228" i="1"/>
  <c r="K228" i="1"/>
  <c r="I228" i="1"/>
  <c r="G228" i="1"/>
  <c r="E228" i="1"/>
  <c r="C228" i="1"/>
  <c r="U227" i="1"/>
  <c r="S227" i="1"/>
  <c r="Q227" i="1"/>
  <c r="O227" i="1"/>
  <c r="M227" i="1"/>
  <c r="K227" i="1"/>
  <c r="I227" i="1"/>
  <c r="G227" i="1"/>
  <c r="E227" i="1"/>
  <c r="C227" i="1"/>
  <c r="O224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<sst xmlns="http://schemas.openxmlformats.org/spreadsheetml/2006/main" count="382" uniqueCount="46">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</sst>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40" fontId="7" fillId="0" borderId="0" xfId="0" applyNumberFormat="1" applyFont="1"/>
    <xf numFmtId="40" fontId="8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="120" zoomScaleNormal="120" workbookViewId="0">
      <pane xSplit="1" ySplit="5" topLeftCell="B216" activePane="bottomRight" state="frozen"/>
      <selection pane="topRight" activeCell="B1" sqref="B1"/>
      <selection pane="bottomLeft" activeCell="A6" sqref="A6"/>
      <selection pane="bottomRight" activeCell="M236" sqref="M236"/>
    </sheetView>
  </sheetViews>
  <sheetFormatPr defaultRowHeight="14.4" x14ac:dyDescent="0.3"/>
  <cols>
    <col min="1" max="1" width="8.5546875" customWidth="1"/>
    <col min="2" max="2" width="8.109375" customWidth="1"/>
    <col min="3" max="3" width="6.6640625" customWidth="1"/>
    <col min="4" max="4" width="8.109375" customWidth="1"/>
    <col min="5" max="17" width="6.6640625" customWidth="1"/>
    <col min="18" max="18" width="7.44140625" customWidth="1"/>
    <col min="19" max="21" width="6.6640625" customWidth="1"/>
  </cols>
  <sheetData>
    <row r="1" spans="1:2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38" t="s">
        <v>1</v>
      </c>
      <c r="B3" s="41" t="s">
        <v>2</v>
      </c>
      <c r="C3" s="42"/>
      <c r="D3" s="42"/>
      <c r="E3" s="43"/>
      <c r="F3" s="41" t="s">
        <v>3</v>
      </c>
      <c r="G3" s="42"/>
      <c r="H3" s="42"/>
      <c r="I3" s="43"/>
      <c r="J3" s="41" t="s">
        <v>4</v>
      </c>
      <c r="K3" s="42"/>
      <c r="L3" s="42"/>
      <c r="M3" s="43"/>
      <c r="N3" s="41" t="s">
        <v>5</v>
      </c>
      <c r="O3" s="42"/>
      <c r="P3" s="42"/>
      <c r="Q3" s="43"/>
      <c r="R3" s="41" t="s">
        <v>6</v>
      </c>
      <c r="S3" s="42"/>
      <c r="T3" s="42"/>
      <c r="U3" s="42"/>
    </row>
    <row r="4" spans="1:21" x14ac:dyDescent="0.3">
      <c r="A4" s="39"/>
      <c r="B4" s="34" t="s">
        <v>7</v>
      </c>
      <c r="C4" s="31" t="s">
        <v>8</v>
      </c>
      <c r="D4" s="32"/>
      <c r="E4" s="33"/>
      <c r="F4" s="34" t="s">
        <v>7</v>
      </c>
      <c r="G4" s="31" t="s">
        <v>8</v>
      </c>
      <c r="H4" s="32"/>
      <c r="I4" s="33"/>
      <c r="J4" s="34" t="s">
        <v>7</v>
      </c>
      <c r="K4" s="31" t="s">
        <v>8</v>
      </c>
      <c r="L4" s="32"/>
      <c r="M4" s="33"/>
      <c r="N4" s="34" t="s">
        <v>7</v>
      </c>
      <c r="O4" s="31" t="s">
        <v>8</v>
      </c>
      <c r="P4" s="32"/>
      <c r="Q4" s="33"/>
      <c r="R4" s="34" t="s">
        <v>7</v>
      </c>
      <c r="S4" s="31" t="s">
        <v>8</v>
      </c>
      <c r="T4" s="32"/>
      <c r="U4" s="32"/>
    </row>
    <row r="5" spans="1:21" ht="24" customHeight="1" x14ac:dyDescent="0.3">
      <c r="A5" s="40"/>
      <c r="B5" s="35"/>
      <c r="C5" s="3" t="s">
        <v>9</v>
      </c>
      <c r="D5" s="3" t="s">
        <v>10</v>
      </c>
      <c r="E5" s="3" t="s">
        <v>11</v>
      </c>
      <c r="F5" s="35"/>
      <c r="G5" s="3" t="s">
        <v>9</v>
      </c>
      <c r="H5" s="3" t="s">
        <v>10</v>
      </c>
      <c r="I5" s="3" t="s">
        <v>11</v>
      </c>
      <c r="J5" s="35"/>
      <c r="K5" s="3" t="s">
        <v>9</v>
      </c>
      <c r="L5" s="3" t="s">
        <v>10</v>
      </c>
      <c r="M5" s="3" t="s">
        <v>11</v>
      </c>
      <c r="N5" s="35"/>
      <c r="O5" s="3" t="s">
        <v>9</v>
      </c>
      <c r="P5" s="3" t="s">
        <v>10</v>
      </c>
      <c r="Q5" s="3" t="s">
        <v>11</v>
      </c>
      <c r="R5" s="35"/>
      <c r="S5" s="3" t="s">
        <v>9</v>
      </c>
      <c r="T5" s="3" t="s">
        <v>10</v>
      </c>
      <c r="U5" s="4" t="s">
        <v>11</v>
      </c>
    </row>
    <row r="6" spans="1:21" ht="12" customHeight="1" x14ac:dyDescent="0.3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3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3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3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3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3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3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3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3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3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3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3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3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3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3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3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3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3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3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3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3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3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3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3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3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3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3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3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3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3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3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3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3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3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3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3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3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3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3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3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3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3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3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3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3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3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3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3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3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3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3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3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3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3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3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3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3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3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3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3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3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3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3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3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3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3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3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3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3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3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3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3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3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3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3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3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3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3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3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3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3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3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3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3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3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3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3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3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3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3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3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3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3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3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3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3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3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3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3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3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3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3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3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3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3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3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3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3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3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3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3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3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3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3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3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3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3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3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3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3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3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3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3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3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3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3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3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3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3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3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3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3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3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3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3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3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3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3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3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3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3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3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3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3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3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3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3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3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3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3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3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3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3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3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3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3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3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3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3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3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3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3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3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3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3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3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3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3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3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3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3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3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3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3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3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3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3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3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3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3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3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3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3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3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3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3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3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3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3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3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3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3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3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3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3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3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3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3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3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3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3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3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3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3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3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3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3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3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3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3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3" x14ac:dyDescent="0.3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3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3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3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3" x14ac:dyDescent="0.3">
      <c r="A220" s="13" t="s">
        <v>23</v>
      </c>
      <c r="B220" s="23">
        <v>2197.13</v>
      </c>
      <c r="C220" s="14">
        <f t="shared" ref="C220:C225" si="402">((B220/B219-1)*100)</f>
        <v>0.50685025502619219</v>
      </c>
      <c r="D220" s="10">
        <f>((B220/B$208-1)*100)</f>
        <v>6.1661641346785867</v>
      </c>
      <c r="E220" s="14">
        <f t="shared" ref="E220:E225" si="403">((B220/B208-1)*100)</f>
        <v>6.1661641346785867</v>
      </c>
      <c r="F220" s="14">
        <v>990.95</v>
      </c>
      <c r="G220" s="15">
        <f t="shared" ref="G220:G225" si="404">((F220/F219-1)*100)</f>
        <v>0.85594479614061747</v>
      </c>
      <c r="H220" s="11">
        <f>((F220/F$208-1)*100)</f>
        <v>7.2247830509208244</v>
      </c>
      <c r="I220" s="15">
        <f t="shared" ref="I220:I225" si="405">((F220/F208-1)*100)</f>
        <v>7.2247830509208244</v>
      </c>
      <c r="J220" s="14">
        <v>1130.3900000000001</v>
      </c>
      <c r="K220" s="15">
        <f t="shared" ref="K220:K225" si="406">((J220/J219-1)*100)</f>
        <v>0.20299618828119037</v>
      </c>
      <c r="L220" s="11">
        <f>((J220/J$208-1)*100)</f>
        <v>5.4261758424189344</v>
      </c>
      <c r="M220" s="15">
        <f t="shared" ref="M220:M225" si="407"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 t="shared" ref="Q220:Q225" si="408">((N220/N208-1)*100)</f>
        <v>3.6573929352922807</v>
      </c>
      <c r="R220" s="14">
        <v>9.4700000000000006</v>
      </c>
      <c r="S220" s="15">
        <f t="shared" ref="S220:S225" si="409">((R220/R219-1)*100)</f>
        <v>0.53078556263270738</v>
      </c>
      <c r="T220" s="11">
        <f>((R220/R$208-1)*100)</f>
        <v>3.4972677595628499</v>
      </c>
      <c r="U220" s="24">
        <f t="shared" ref="U220:U225" si="410">((R220/R208-1)*100)</f>
        <v>3.4972677595628499</v>
      </c>
    </row>
    <row r="221" spans="1:23" x14ac:dyDescent="0.3">
      <c r="A221" s="5" t="s">
        <v>45</v>
      </c>
      <c r="B221" s="25">
        <v>2210.41</v>
      </c>
      <c r="C221" s="6">
        <f t="shared" si="402"/>
        <v>0.60442486334444379</v>
      </c>
      <c r="D221" s="6">
        <f>((B221/B$220-1)*100)</f>
        <v>0.60442486334444379</v>
      </c>
      <c r="E221" s="6">
        <f t="shared" si="403"/>
        <v>6.6481072266020735</v>
      </c>
      <c r="F221" s="6">
        <v>996.56</v>
      </c>
      <c r="G221" s="7">
        <f t="shared" si="404"/>
        <v>0.56612341692314772</v>
      </c>
      <c r="H221" s="7">
        <f>((F221/F$220-1)*100)</f>
        <v>0.56612341692314772</v>
      </c>
      <c r="I221" s="7">
        <f t="shared" si="405"/>
        <v>7.6873203518402544</v>
      </c>
      <c r="J221" s="6">
        <v>1136.75</v>
      </c>
      <c r="K221" s="7">
        <f t="shared" si="406"/>
        <v>0.56263767372322082</v>
      </c>
      <c r="L221" s="7">
        <f>((J221/J$220-1)*100)</f>
        <v>0.56263767372322082</v>
      </c>
      <c r="M221" s="7">
        <f t="shared" si="407"/>
        <v>5.8830652297432007</v>
      </c>
      <c r="N221" s="6">
        <v>66.98</v>
      </c>
      <c r="O221" s="7">
        <f>((N221/N220-1)*100)</f>
        <v>0.99517490952956145</v>
      </c>
      <c r="P221" s="7">
        <f>((N221/N$220-1)*100)</f>
        <v>0.99517490952956145</v>
      </c>
      <c r="Q221" s="7">
        <f t="shared" si="408"/>
        <v>4.4440979260876423</v>
      </c>
      <c r="R221" s="6">
        <v>10.119999999999999</v>
      </c>
      <c r="S221" s="7">
        <f t="shared" si="409"/>
        <v>6.863780359028504</v>
      </c>
      <c r="T221" s="7">
        <f>((R221/R$220-1)*100)</f>
        <v>6.863780359028504</v>
      </c>
      <c r="U221" s="26">
        <f t="shared" si="410"/>
        <v>6.6385669125395008</v>
      </c>
    </row>
    <row r="222" spans="1:23" x14ac:dyDescent="0.3">
      <c r="A222" s="9" t="s">
        <v>25</v>
      </c>
      <c r="B222" s="23">
        <v>2218</v>
      </c>
      <c r="C222" s="10">
        <f t="shared" si="402"/>
        <v>0.34337521093372736</v>
      </c>
      <c r="D222" s="10">
        <f>((B222/B$220-1)*100)</f>
        <v>0.94987551942760096</v>
      </c>
      <c r="E222" s="10">
        <f t="shared" si="403"/>
        <v>6.7372473532242516</v>
      </c>
      <c r="F222" s="10">
        <v>993.25</v>
      </c>
      <c r="G222" s="11">
        <f t="shared" si="404"/>
        <v>-0.33214257044231754</v>
      </c>
      <c r="H222" s="11">
        <f>((F222/F$220-1)*100)</f>
        <v>0.23210050961197659</v>
      </c>
      <c r="I222" s="11">
        <f t="shared" si="405"/>
        <v>6.95287935564457</v>
      </c>
      <c r="J222" s="10">
        <v>1147.45</v>
      </c>
      <c r="K222" s="11">
        <f t="shared" si="406"/>
        <v>0.94127996481196963</v>
      </c>
      <c r="L222" s="11">
        <f>((J222/J$220-1)*100)</f>
        <v>1.5092136342324203</v>
      </c>
      <c r="M222" s="11">
        <f t="shared" si="407"/>
        <v>6.7167024729592795</v>
      </c>
      <c r="N222" s="10">
        <v>67.28</v>
      </c>
      <c r="O222" s="11">
        <f>((N222/N221-1)*100)</f>
        <v>0.44789489399821303</v>
      </c>
      <c r="P222" s="11">
        <f>((N222/N$220-1)*100)</f>
        <v>1.4475271411338975</v>
      </c>
      <c r="Q222" s="11">
        <f t="shared" si="408"/>
        <v>4.3424317617865915</v>
      </c>
      <c r="R222" s="10">
        <v>10.02</v>
      </c>
      <c r="S222" s="11">
        <f t="shared" si="409"/>
        <v>-0.98814229249011287</v>
      </c>
      <c r="T222" s="11">
        <f>((R222/R$220-1)*100)</f>
        <v>5.8078141499471991</v>
      </c>
      <c r="U222" s="24">
        <f t="shared" si="410"/>
        <v>4.2663891779396446</v>
      </c>
    </row>
    <row r="223" spans="1:23" x14ac:dyDescent="0.3">
      <c r="A223" s="9" t="s">
        <v>14</v>
      </c>
      <c r="B223" s="23">
        <v>2221.87</v>
      </c>
      <c r="C223" s="10">
        <f t="shared" si="402"/>
        <v>0.17448151487826635</v>
      </c>
      <c r="D223" s="10">
        <f>((B223/B$220-1)*100)</f>
        <v>1.1260143915016396</v>
      </c>
      <c r="E223" s="10">
        <f t="shared" si="403"/>
        <v>6.7426688189400119</v>
      </c>
      <c r="F223" s="10">
        <v>997.97</v>
      </c>
      <c r="G223" s="11">
        <f t="shared" si="404"/>
        <v>0.47520765164863477</v>
      </c>
      <c r="H223" s="11">
        <f>((F223/F$220-1)*100)</f>
        <v>0.70841112064181644</v>
      </c>
      <c r="I223" s="11">
        <f t="shared" si="405"/>
        <v>7.4530282637954359</v>
      </c>
      <c r="J223" s="10">
        <v>1145.75</v>
      </c>
      <c r="K223" s="11">
        <f t="shared" si="406"/>
        <v>-0.14815460368643452</v>
      </c>
      <c r="L223" s="11">
        <f>((J223/J$220-1)*100)</f>
        <v>1.3588230610674046</v>
      </c>
      <c r="M223" s="11">
        <f t="shared" si="407"/>
        <v>6.2059695958472494</v>
      </c>
      <c r="N223" s="10">
        <v>67.52</v>
      </c>
      <c r="O223" s="11">
        <f>((N223/N222-1)*100)</f>
        <v>0.35671819262781401</v>
      </c>
      <c r="P223" s="11">
        <f>((N223/N$220-1)*100)</f>
        <v>1.8094089264173663</v>
      </c>
      <c r="Q223" s="11">
        <f t="shared" si="408"/>
        <v>3.9408866995073843</v>
      </c>
      <c r="R223" s="10">
        <v>10.64</v>
      </c>
      <c r="S223" s="11">
        <f t="shared" si="409"/>
        <v>6.1876247504990101</v>
      </c>
      <c r="T223" s="11">
        <f>((R223/R$220-1)*100)</f>
        <v>12.354804646251317</v>
      </c>
      <c r="U223" s="24">
        <f t="shared" si="410"/>
        <v>18.091009988901231</v>
      </c>
      <c r="W223" s="27"/>
    </row>
    <row r="224" spans="1:23" x14ac:dyDescent="0.3">
      <c r="A224" s="9" t="s">
        <v>15</v>
      </c>
      <c r="B224" s="23">
        <v>2228.59</v>
      </c>
      <c r="C224" s="10">
        <f t="shared" si="402"/>
        <v>0.30244793799818481</v>
      </c>
      <c r="D224" s="10">
        <f>((B224/B$220-1)*100)</f>
        <v>1.431867936808473</v>
      </c>
      <c r="E224" s="10">
        <f t="shared" si="403"/>
        <v>6.8627215927345109</v>
      </c>
      <c r="F224" s="10">
        <v>1006.02</v>
      </c>
      <c r="G224" s="11">
        <f t="shared" si="404"/>
        <v>0.80663747407236919</v>
      </c>
      <c r="H224" s="11">
        <f>((F224/F$220-1)*100)</f>
        <v>1.5207629042837567</v>
      </c>
      <c r="I224" s="11">
        <f t="shared" si="405"/>
        <v>7.9582769943983056</v>
      </c>
      <c r="J224" s="10">
        <v>1144.9100000000001</v>
      </c>
      <c r="K224" s="11">
        <f t="shared" si="406"/>
        <v>-7.3314422867110096E-2</v>
      </c>
      <c r="L224" s="11">
        <f>((J224/J$220-1)*100)</f>
        <v>1.2845124249152962</v>
      </c>
      <c r="M224" s="11">
        <f t="shared" si="407"/>
        <v>6.0966342946104479</v>
      </c>
      <c r="N224" s="10">
        <v>67.459999999999994</v>
      </c>
      <c r="O224" s="11">
        <f t="shared" ref="O224:O231" si="411">((N224/N223-1)*100)</f>
        <v>-8.886255924170916E-2</v>
      </c>
      <c r="P224" s="11">
        <f>((N224/N$220-1)*100)</f>
        <v>1.7189384800964991</v>
      </c>
      <c r="Q224" s="11">
        <f t="shared" si="408"/>
        <v>3.5297728667894379</v>
      </c>
      <c r="R224" s="10">
        <v>10.199999999999999</v>
      </c>
      <c r="S224" s="11">
        <f t="shared" si="409"/>
        <v>-4.1353383458646693</v>
      </c>
      <c r="T224" s="11">
        <f>((R224/R$220-1)*100)</f>
        <v>7.7085533262935435</v>
      </c>
      <c r="U224" s="24">
        <f t="shared" si="410"/>
        <v>9.3247588424437247</v>
      </c>
    </row>
    <row r="225" spans="1:23" x14ac:dyDescent="0.3">
      <c r="A225" s="9" t="s">
        <v>16</v>
      </c>
      <c r="B225" s="23">
        <v>2238.2199999999998</v>
      </c>
      <c r="C225" s="10">
        <f t="shared" si="402"/>
        <v>0.43211178368383063</v>
      </c>
      <c r="D225" s="10">
        <f>((B225/B$220-1)*100)</f>
        <v>1.8701669905740514</v>
      </c>
      <c r="E225" s="10">
        <f t="shared" si="403"/>
        <v>6.4967073959879773</v>
      </c>
      <c r="F225" s="10">
        <v>1004.72</v>
      </c>
      <c r="G225" s="11">
        <f t="shared" si="404"/>
        <v>-0.12922208305997662</v>
      </c>
      <c r="H225" s="11">
        <f>((F225/F$220-1)*100)</f>
        <v>1.3895756597204656</v>
      </c>
      <c r="I225" s="11">
        <f t="shared" si="405"/>
        <v>7.4222174703303834</v>
      </c>
      <c r="J225" s="10">
        <v>1155.54</v>
      </c>
      <c r="K225" s="11">
        <f t="shared" si="406"/>
        <v>0.92845725864914019</v>
      </c>
      <c r="L225" s="11">
        <f>((J225/J$220-1)*100)</f>
        <v>2.2248958324118107</v>
      </c>
      <c r="M225" s="11">
        <f t="shared" si="407"/>
        <v>5.7789657729240718</v>
      </c>
      <c r="N225" s="10">
        <v>66.930000000000007</v>
      </c>
      <c r="O225" s="11">
        <f>((N225/N224-1)*100)</f>
        <v>-0.78565075600354195</v>
      </c>
      <c r="P225" s="11">
        <f>((N225/N$220-1)*100)</f>
        <v>0.91978287092884248</v>
      </c>
      <c r="Q225" s="11">
        <f t="shared" si="408"/>
        <v>3.143781784558497</v>
      </c>
      <c r="R225" s="10">
        <v>11.03</v>
      </c>
      <c r="S225" s="11">
        <f t="shared" si="409"/>
        <v>8.1372549019607767</v>
      </c>
      <c r="T225" s="11">
        <f>((R225/R$220-1)*100)</f>
        <v>16.473072861668413</v>
      </c>
      <c r="U225" s="24">
        <f t="shared" si="410"/>
        <v>21.475770925110126</v>
      </c>
    </row>
    <row r="226" spans="1:23" x14ac:dyDescent="0.3">
      <c r="A226" s="9" t="s">
        <v>17</v>
      </c>
      <c r="B226" s="23">
        <v>2257.46</v>
      </c>
      <c r="C226" s="10">
        <f>((B226/B225-1)*100)</f>
        <v>0.8596116556906841</v>
      </c>
      <c r="D226" s="10">
        <f>((B226/B$220-1)*100)</f>
        <v>2.7458548196966026</v>
      </c>
      <c r="E226" s="10">
        <f>((B226/B214-1)*100)</f>
        <v>6.7245960231087087</v>
      </c>
      <c r="F226" s="10">
        <v>1006.64</v>
      </c>
      <c r="G226" s="11">
        <f>((F226/F225-1)*100)</f>
        <v>0.19109801735806009</v>
      </c>
      <c r="H226" s="11">
        <f>((F226/F$220-1)*100)</f>
        <v>1.5833291286139417</v>
      </c>
      <c r="I226" s="11">
        <f>((F226/F214-1)*100)</f>
        <v>7.1053135573383219</v>
      </c>
      <c r="J226" s="10">
        <v>1171.6300000000001</v>
      </c>
      <c r="K226" s="11">
        <f>((J226/J225-1)*100)</f>
        <v>1.392422590304121</v>
      </c>
      <c r="L226" s="11">
        <f>((J226/J$220-1)*100)</f>
        <v>3.648298374897152</v>
      </c>
      <c r="M226" s="11">
        <f>((J226/J214-1)*100)</f>
        <v>6.4286103591737476</v>
      </c>
      <c r="N226" s="10">
        <v>67.739999999999995</v>
      </c>
      <c r="O226" s="11">
        <f>((N226/N225-1)*100)</f>
        <v>1.2102196324518033</v>
      </c>
      <c r="P226" s="11">
        <f>((N226/N$220-1)*100)</f>
        <v>2.1411338962605608</v>
      </c>
      <c r="Q226" s="11">
        <f>((N226/N214-1)*100)</f>
        <v>4.0393180771002957</v>
      </c>
      <c r="R226" s="10">
        <v>11.45</v>
      </c>
      <c r="S226" s="11">
        <f>((R226/R225-1)*100)</f>
        <v>3.80779691749773</v>
      </c>
      <c r="T226" s="11">
        <f>((R226/R$220-1)*100)</f>
        <v>20.908130939809922</v>
      </c>
      <c r="U226" s="24">
        <f>((R226/R214-1)*100)</f>
        <v>21.938232161874318</v>
      </c>
    </row>
    <row r="227" spans="1:23" hidden="1" x14ac:dyDescent="0.3">
      <c r="A227" s="9" t="s">
        <v>18</v>
      </c>
      <c r="B227" s="23"/>
      <c r="C227" s="10">
        <f>((B227/B226-1)*100)</f>
        <v>-100</v>
      </c>
      <c r="D227" s="10">
        <f t="shared" ref="D226:D232" si="412">((B227/B$220-1)*100)</f>
        <v>-100</v>
      </c>
      <c r="E227" s="10">
        <f>((B227/B215-1)*100)</f>
        <v>-100</v>
      </c>
      <c r="F227" s="10"/>
      <c r="G227" s="11">
        <f>((F227/F226-1)*100)</f>
        <v>-100</v>
      </c>
      <c r="H227" s="11">
        <f t="shared" ref="H226:H232" si="413">((F227/F$220-1)*100)</f>
        <v>-100</v>
      </c>
      <c r="I227" s="11">
        <f t="shared" ref="I226:I231" si="414">((F227/F215-1)*100)</f>
        <v>-100</v>
      </c>
      <c r="J227" s="10"/>
      <c r="K227" s="11">
        <f t="shared" ref="K226:K231" si="415">((J227/J226-1)*100)</f>
        <v>-100</v>
      </c>
      <c r="L227" s="11">
        <f t="shared" ref="L226:L232" si="416">((J227/J$220-1)*100)</f>
        <v>-100</v>
      </c>
      <c r="M227" s="11">
        <f t="shared" ref="M226:M231" si="417">((J227/J215-1)*100)</f>
        <v>-100</v>
      </c>
      <c r="N227" s="10"/>
      <c r="O227" s="11">
        <f t="shared" si="411"/>
        <v>-100</v>
      </c>
      <c r="P227" s="11">
        <f t="shared" ref="P226:P232" si="418">((N227/N$220-1)*100)</f>
        <v>-100</v>
      </c>
      <c r="Q227" s="11">
        <f t="shared" ref="Q226:Q231" si="419">((N227/N215-1)*100)</f>
        <v>-100</v>
      </c>
      <c r="R227" s="10"/>
      <c r="S227" s="11">
        <f>((R227/R226-1)*100)</f>
        <v>-100</v>
      </c>
      <c r="T227" s="11">
        <f t="shared" ref="T226:T228" si="420">((R227/R$220-1)*100)</f>
        <v>-100</v>
      </c>
      <c r="U227" s="24">
        <f t="shared" ref="U226:U231" si="421">((R227/R215-1)*100)</f>
        <v>-100</v>
      </c>
    </row>
    <row r="228" spans="1:23" hidden="1" x14ac:dyDescent="0.3">
      <c r="A228" s="9" t="s">
        <v>19</v>
      </c>
      <c r="B228" s="23"/>
      <c r="C228" s="10" t="e">
        <f>((B228/B227-1)*100)</f>
        <v>#DIV/0!</v>
      </c>
      <c r="D228" s="10">
        <f t="shared" si="412"/>
        <v>-100</v>
      </c>
      <c r="E228" s="10">
        <f>((B228/B216-1)*100)</f>
        <v>-100</v>
      </c>
      <c r="F228" s="10"/>
      <c r="G228" s="11" t="e">
        <f>((F228/F227-1)*100)</f>
        <v>#DIV/0!</v>
      </c>
      <c r="H228" s="11">
        <f t="shared" si="413"/>
        <v>-100</v>
      </c>
      <c r="I228" s="11">
        <f t="shared" si="414"/>
        <v>-100</v>
      </c>
      <c r="J228" s="10"/>
      <c r="K228" s="11" t="e">
        <f t="shared" si="415"/>
        <v>#DIV/0!</v>
      </c>
      <c r="L228" s="11">
        <f t="shared" si="416"/>
        <v>-100</v>
      </c>
      <c r="M228" s="11">
        <f t="shared" si="417"/>
        <v>-100</v>
      </c>
      <c r="N228" s="10"/>
      <c r="O228" s="11" t="e">
        <f t="shared" si="411"/>
        <v>#DIV/0!</v>
      </c>
      <c r="P228" s="11">
        <f t="shared" si="418"/>
        <v>-100</v>
      </c>
      <c r="Q228" s="11">
        <f t="shared" si="419"/>
        <v>-100</v>
      </c>
      <c r="R228" s="10"/>
      <c r="S228" s="11" t="e">
        <f>((R228/R227-1)*100)</f>
        <v>#DIV/0!</v>
      </c>
      <c r="T228" s="11">
        <f t="shared" si="420"/>
        <v>-100</v>
      </c>
      <c r="U228" s="24">
        <f t="shared" si="421"/>
        <v>-100</v>
      </c>
    </row>
    <row r="229" spans="1:23" hidden="1" x14ac:dyDescent="0.3">
      <c r="A229" s="9" t="s">
        <v>20</v>
      </c>
      <c r="B229" s="23"/>
      <c r="C229" s="10" t="e">
        <f>((B229/B228-1)*100)</f>
        <v>#DIV/0!</v>
      </c>
      <c r="D229" s="10">
        <f t="shared" si="412"/>
        <v>-100</v>
      </c>
      <c r="E229" s="10">
        <f>((B229/B217-1)*100)</f>
        <v>-100</v>
      </c>
      <c r="F229" s="10"/>
      <c r="G229" s="11" t="e">
        <f>((F229/F228-1)*100)</f>
        <v>#DIV/0!</v>
      </c>
      <c r="H229" s="11">
        <f t="shared" si="413"/>
        <v>-100</v>
      </c>
      <c r="I229" s="11">
        <f t="shared" si="414"/>
        <v>-100</v>
      </c>
      <c r="J229" s="10"/>
      <c r="K229" s="11" t="e">
        <f t="shared" si="415"/>
        <v>#DIV/0!</v>
      </c>
      <c r="L229" s="11">
        <f t="shared" si="416"/>
        <v>-100</v>
      </c>
      <c r="M229" s="11">
        <f t="shared" si="417"/>
        <v>-100</v>
      </c>
      <c r="N229" s="10"/>
      <c r="O229" s="11" t="e">
        <f t="shared" si="411"/>
        <v>#DIV/0!</v>
      </c>
      <c r="P229" s="11">
        <f t="shared" si="418"/>
        <v>-100</v>
      </c>
      <c r="Q229" s="11">
        <f t="shared" si="419"/>
        <v>-100</v>
      </c>
      <c r="R229" s="10"/>
      <c r="S229" s="11" t="e">
        <f>((R229/R228-1)*100)</f>
        <v>#DIV/0!</v>
      </c>
      <c r="T229" s="11">
        <f t="shared" ref="T229" si="422">((R229/R$220-1)*100)</f>
        <v>-100</v>
      </c>
      <c r="U229" s="24">
        <f t="shared" si="421"/>
        <v>-100</v>
      </c>
    </row>
    <row r="230" spans="1:23" hidden="1" x14ac:dyDescent="0.3">
      <c r="A230" s="9" t="s">
        <v>21</v>
      </c>
      <c r="B230" s="23"/>
      <c r="C230" s="10" t="e">
        <f>((B230/B229-1)*100)</f>
        <v>#DIV/0!</v>
      </c>
      <c r="D230" s="10">
        <f t="shared" si="412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13"/>
        <v>-100</v>
      </c>
      <c r="I230" s="11">
        <f t="shared" si="414"/>
        <v>-100</v>
      </c>
      <c r="J230" s="10"/>
      <c r="K230" s="11" t="e">
        <f t="shared" si="415"/>
        <v>#DIV/0!</v>
      </c>
      <c r="L230" s="11">
        <f t="shared" si="416"/>
        <v>-100</v>
      </c>
      <c r="M230" s="11">
        <f t="shared" si="417"/>
        <v>-100</v>
      </c>
      <c r="N230" s="10"/>
      <c r="O230" s="11" t="e">
        <f t="shared" si="411"/>
        <v>#DIV/0!</v>
      </c>
      <c r="P230" s="11">
        <f t="shared" si="418"/>
        <v>-100</v>
      </c>
      <c r="Q230" s="11">
        <f t="shared" si="419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21"/>
        <v>-100</v>
      </c>
    </row>
    <row r="231" spans="1:23" hidden="1" x14ac:dyDescent="0.3">
      <c r="A231" s="9" t="s">
        <v>22</v>
      </c>
      <c r="B231" s="23"/>
      <c r="C231" s="10" t="e">
        <f t="shared" ref="C231" si="423">((B231/B230-1)*100)</f>
        <v>#DIV/0!</v>
      </c>
      <c r="D231" s="10">
        <f t="shared" si="412"/>
        <v>-100</v>
      </c>
      <c r="E231" s="10">
        <f t="shared" ref="E231" si="424">((B231/B219-1)*100)</f>
        <v>-100</v>
      </c>
      <c r="F231" s="10"/>
      <c r="G231" s="11" t="e">
        <f t="shared" ref="G231" si="425">((F231/F230-1)*100)</f>
        <v>#DIV/0!</v>
      </c>
      <c r="H231" s="11">
        <f t="shared" si="413"/>
        <v>-100</v>
      </c>
      <c r="I231" s="11">
        <f t="shared" si="414"/>
        <v>-100</v>
      </c>
      <c r="J231" s="10"/>
      <c r="K231" s="11" t="e">
        <f t="shared" si="415"/>
        <v>#DIV/0!</v>
      </c>
      <c r="L231" s="11">
        <f t="shared" si="416"/>
        <v>-100</v>
      </c>
      <c r="M231" s="11">
        <f t="shared" si="417"/>
        <v>-100</v>
      </c>
      <c r="N231" s="10"/>
      <c r="O231" s="11" t="e">
        <f t="shared" si="411"/>
        <v>#DIV/0!</v>
      </c>
      <c r="P231" s="11">
        <f t="shared" si="418"/>
        <v>-100</v>
      </c>
      <c r="Q231" s="11">
        <f t="shared" si="419"/>
        <v>-100</v>
      </c>
      <c r="R231" s="10"/>
      <c r="S231" s="11" t="e">
        <f t="shared" ref="S231" si="426">((R231/R230-1)*100)</f>
        <v>#DIV/0!</v>
      </c>
      <c r="T231" s="11">
        <f>((R231/R$220-1)*100)</f>
        <v>-100</v>
      </c>
      <c r="U231" s="24">
        <f t="shared" si="421"/>
        <v>-100</v>
      </c>
    </row>
    <row r="232" spans="1:23" hidden="1" x14ac:dyDescent="0.3">
      <c r="A232" s="13" t="s">
        <v>23</v>
      </c>
      <c r="B232" s="23"/>
      <c r="C232" s="14" t="e">
        <f>((B232/B231-1)*100)</f>
        <v>#DIV/0!</v>
      </c>
      <c r="D232" s="10">
        <f t="shared" si="412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13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16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18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3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3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3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29"/>
      <c r="O235" s="21"/>
      <c r="P235" s="21"/>
      <c r="Q235" s="30"/>
      <c r="R235" s="22"/>
      <c r="S235" s="21"/>
      <c r="T235" s="21"/>
      <c r="U235" s="21"/>
      <c r="W235" s="27"/>
    </row>
    <row r="236" spans="1:23" x14ac:dyDescent="0.3">
      <c r="D236" s="27"/>
      <c r="I236" s="28"/>
      <c r="R236" s="27"/>
    </row>
  </sheetData>
  <mergeCells count="17">
    <mergeCell ref="J4:J5"/>
    <mergeCell ref="K4:M4"/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8B8DF0-7618-4E97-BE46-934A1BD50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BB85B-CECC-4118-8A92-71D9FDFAF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7127A-BE1F-4479-ABFD-05A50171F83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2021-02-04T18:24:08Z</cp:lastPrinted>
  <dcterms:created xsi:type="dcterms:W3CDTF">2012-09-27T13:34:47Z</dcterms:created>
  <dcterms:modified xsi:type="dcterms:W3CDTF">2025-08-11T15:37:43Z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5788400</vt:r8>
  </property>
  <property fmtid="{D5CDD505-2E9C-101B-9397-08002B2CF9AE}" pid="4" name="MediaServiceImageTags">
    <vt:lpwstr/>
  </property>
</Properties>
</file>