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6 Custo da Construção/A - CUB Médio Brasil/Arqs PBI CUB BRASIL_ 2021 e 2025/Arquivos PBI CUB BRASIL_Agosto 2025/CUB COM_DESON MO/"/>
    </mc:Choice>
  </mc:AlternateContent>
  <xr:revisionPtr revIDLastSave="91" documentId="13_ncr:1_{7321D4EA-9706-4A00-B04A-5CF2C2E39C02}" xr6:coauthVersionLast="47" xr6:coauthVersionMax="47" xr10:uidLastSave="{B9F78C4B-7116-4862-96E8-E9F52F024213}"/>
  <bookViews>
    <workbookView xWindow="-108" yWindow="-108" windowWidth="23256" windowHeight="12456" xr2:uid="{00000000-000D-0000-FFFF-FFFF00000000}"/>
  </bookViews>
  <sheets>
    <sheet name="tabela_06.B.15" sheetId="1" r:id="rId1"/>
  </sheets>
  <definedNames>
    <definedName name="_xlnm.Print_Area" localSheetId="0">'tabela_06.B.15'!$A$69:$U$155</definedName>
    <definedName name="_xlnm.Print_Titles" localSheetId="0">'tabela_06.B.15'!$1:$6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48" i="1" l="1"/>
  <c r="T148" i="1"/>
  <c r="S148" i="1"/>
  <c r="Q148" i="1"/>
  <c r="P148" i="1"/>
  <c r="O148" i="1"/>
  <c r="M148" i="1"/>
  <c r="L148" i="1"/>
  <c r="K148" i="1"/>
  <c r="I148" i="1"/>
  <c r="H148" i="1"/>
  <c r="G148" i="1"/>
  <c r="E148" i="1"/>
  <c r="D148" i="1"/>
  <c r="C148" i="1"/>
  <c r="U147" i="1"/>
  <c r="T147" i="1"/>
  <c r="S147" i="1"/>
  <c r="Q147" i="1"/>
  <c r="P147" i="1"/>
  <c r="O147" i="1"/>
  <c r="M147" i="1"/>
  <c r="L147" i="1"/>
  <c r="K147" i="1"/>
  <c r="I147" i="1"/>
  <c r="H147" i="1"/>
  <c r="G147" i="1"/>
  <c r="E147" i="1"/>
  <c r="D147" i="1"/>
  <c r="C147" i="1"/>
  <c r="U146" i="1"/>
  <c r="T146" i="1"/>
  <c r="S146" i="1"/>
  <c r="Q146" i="1"/>
  <c r="P146" i="1"/>
  <c r="O146" i="1"/>
  <c r="M146" i="1"/>
  <c r="L146" i="1"/>
  <c r="K146" i="1"/>
  <c r="I146" i="1"/>
  <c r="H146" i="1"/>
  <c r="G146" i="1"/>
  <c r="E146" i="1"/>
  <c r="D146" i="1"/>
  <c r="C146" i="1"/>
  <c r="U145" i="1"/>
  <c r="T145" i="1"/>
  <c r="S145" i="1"/>
  <c r="Q145" i="1"/>
  <c r="P145" i="1"/>
  <c r="O145" i="1"/>
  <c r="M145" i="1"/>
  <c r="L145" i="1"/>
  <c r="K145" i="1"/>
  <c r="I145" i="1"/>
  <c r="H145" i="1"/>
  <c r="G145" i="1"/>
  <c r="E145" i="1"/>
  <c r="D145" i="1"/>
  <c r="C145" i="1"/>
  <c r="U143" i="1"/>
  <c r="T143" i="1"/>
  <c r="S143" i="1"/>
  <c r="Q143" i="1"/>
  <c r="P143" i="1"/>
  <c r="O143" i="1"/>
  <c r="M143" i="1"/>
  <c r="L143" i="1"/>
  <c r="K143" i="1"/>
  <c r="I143" i="1"/>
  <c r="H143" i="1"/>
  <c r="G143" i="1"/>
  <c r="E143" i="1"/>
  <c r="D143" i="1"/>
  <c r="C143" i="1"/>
  <c r="U142" i="1"/>
  <c r="T142" i="1"/>
  <c r="S142" i="1"/>
  <c r="Q142" i="1"/>
  <c r="P142" i="1"/>
  <c r="O142" i="1"/>
  <c r="M142" i="1"/>
  <c r="L142" i="1"/>
  <c r="K142" i="1"/>
  <c r="I142" i="1"/>
  <c r="H142" i="1"/>
  <c r="G142" i="1"/>
  <c r="E142" i="1"/>
  <c r="D142" i="1"/>
  <c r="C142" i="1"/>
  <c r="T144" i="1"/>
  <c r="T149" i="1"/>
  <c r="T150" i="1"/>
  <c r="T151" i="1"/>
  <c r="T152" i="1"/>
  <c r="T141" i="1"/>
  <c r="P144" i="1"/>
  <c r="P149" i="1"/>
  <c r="P150" i="1"/>
  <c r="P151" i="1"/>
  <c r="P152" i="1"/>
  <c r="P141" i="1"/>
  <c r="L144" i="1"/>
  <c r="L149" i="1"/>
  <c r="L150" i="1"/>
  <c r="L151" i="1"/>
  <c r="L152" i="1"/>
  <c r="L141" i="1"/>
  <c r="H144" i="1"/>
  <c r="H149" i="1"/>
  <c r="H150" i="1"/>
  <c r="H151" i="1"/>
  <c r="H152" i="1"/>
  <c r="H141" i="1"/>
  <c r="D144" i="1"/>
  <c r="D149" i="1"/>
  <c r="D150" i="1"/>
  <c r="D151" i="1"/>
  <c r="D152" i="1"/>
  <c r="D141" i="1"/>
  <c r="U152" i="1"/>
  <c r="S152" i="1"/>
  <c r="Q152" i="1"/>
  <c r="O152" i="1"/>
  <c r="M152" i="1"/>
  <c r="K152" i="1"/>
  <c r="I152" i="1"/>
  <c r="G152" i="1"/>
  <c r="E152" i="1"/>
  <c r="C152" i="1"/>
  <c r="U151" i="1"/>
  <c r="S151" i="1"/>
  <c r="Q151" i="1"/>
  <c r="O151" i="1"/>
  <c r="M151" i="1"/>
  <c r="K151" i="1"/>
  <c r="I151" i="1"/>
  <c r="G151" i="1"/>
  <c r="E151" i="1"/>
  <c r="C151" i="1"/>
  <c r="U150" i="1"/>
  <c r="S150" i="1"/>
  <c r="Q150" i="1"/>
  <c r="O150" i="1"/>
  <c r="M150" i="1"/>
  <c r="K150" i="1"/>
  <c r="I150" i="1"/>
  <c r="G150" i="1"/>
  <c r="E150" i="1"/>
  <c r="C150" i="1"/>
  <c r="U149" i="1"/>
  <c r="S149" i="1"/>
  <c r="Q149" i="1"/>
  <c r="O149" i="1"/>
  <c r="M149" i="1"/>
  <c r="K149" i="1"/>
  <c r="I149" i="1"/>
  <c r="G149" i="1"/>
  <c r="E149" i="1"/>
  <c r="C149" i="1"/>
  <c r="U144" i="1"/>
  <c r="S144" i="1"/>
  <c r="Q144" i="1"/>
  <c r="O144" i="1"/>
  <c r="M144" i="1"/>
  <c r="K144" i="1"/>
  <c r="I144" i="1"/>
  <c r="G144" i="1"/>
  <c r="E144" i="1"/>
  <c r="C144" i="1"/>
  <c r="U141" i="1"/>
  <c r="S141" i="1"/>
  <c r="Q141" i="1"/>
  <c r="O141" i="1"/>
  <c r="M141" i="1"/>
  <c r="K141" i="1"/>
  <c r="I141" i="1"/>
  <c r="G141" i="1"/>
  <c r="E141" i="1"/>
  <c r="C141" i="1"/>
  <c r="U140" i="1"/>
  <c r="T140" i="1"/>
  <c r="S140" i="1"/>
  <c r="Q140" i="1"/>
  <c r="P140" i="1"/>
  <c r="O140" i="1"/>
  <c r="M140" i="1"/>
  <c r="L140" i="1"/>
  <c r="K140" i="1"/>
  <c r="I140" i="1"/>
  <c r="H140" i="1"/>
  <c r="G140" i="1"/>
  <c r="E140" i="1"/>
  <c r="D140" i="1"/>
  <c r="C140" i="1"/>
  <c r="U136" i="1"/>
  <c r="T136" i="1"/>
  <c r="S136" i="1"/>
  <c r="Q136" i="1"/>
  <c r="P136" i="1"/>
  <c r="O136" i="1"/>
  <c r="M136" i="1"/>
  <c r="L136" i="1"/>
  <c r="K136" i="1"/>
  <c r="I136" i="1"/>
  <c r="H136" i="1"/>
  <c r="G136" i="1"/>
  <c r="E136" i="1"/>
  <c r="D136" i="1"/>
  <c r="C136" i="1"/>
  <c r="U135" i="1"/>
  <c r="T135" i="1"/>
  <c r="S135" i="1"/>
  <c r="Q135" i="1"/>
  <c r="P135" i="1"/>
  <c r="O135" i="1"/>
  <c r="M135" i="1"/>
  <c r="L135" i="1"/>
  <c r="K135" i="1"/>
  <c r="I135" i="1"/>
  <c r="H135" i="1"/>
  <c r="G135" i="1"/>
  <c r="E135" i="1"/>
  <c r="D135" i="1"/>
  <c r="C135" i="1"/>
  <c r="U134" i="1" l="1"/>
  <c r="T134" i="1"/>
  <c r="S134" i="1"/>
  <c r="Q134" i="1"/>
  <c r="P134" i="1"/>
  <c r="O134" i="1"/>
  <c r="M134" i="1"/>
  <c r="L134" i="1"/>
  <c r="K134" i="1"/>
  <c r="I134" i="1"/>
  <c r="H134" i="1"/>
  <c r="G134" i="1"/>
  <c r="E134" i="1"/>
  <c r="D134" i="1"/>
  <c r="C134" i="1"/>
  <c r="U133" i="1"/>
  <c r="T133" i="1"/>
  <c r="S133" i="1"/>
  <c r="Q133" i="1"/>
  <c r="P133" i="1"/>
  <c r="O133" i="1"/>
  <c r="M133" i="1"/>
  <c r="L133" i="1"/>
  <c r="K133" i="1"/>
  <c r="I133" i="1"/>
  <c r="H133" i="1"/>
  <c r="G133" i="1"/>
  <c r="E133" i="1"/>
  <c r="D133" i="1"/>
  <c r="C133" i="1"/>
  <c r="U131" i="1" l="1"/>
  <c r="T131" i="1"/>
  <c r="S131" i="1"/>
  <c r="Q131" i="1"/>
  <c r="P131" i="1"/>
  <c r="O131" i="1"/>
  <c r="M131" i="1"/>
  <c r="L131" i="1"/>
  <c r="K131" i="1"/>
  <c r="I131" i="1"/>
  <c r="H131" i="1"/>
  <c r="G131" i="1"/>
  <c r="E131" i="1"/>
  <c r="D131" i="1"/>
  <c r="C131" i="1"/>
  <c r="T139" i="1"/>
  <c r="T138" i="1"/>
  <c r="T137" i="1"/>
  <c r="T132" i="1"/>
  <c r="T130" i="1"/>
  <c r="P139" i="1"/>
  <c r="P138" i="1"/>
  <c r="P137" i="1"/>
  <c r="P132" i="1"/>
  <c r="P130" i="1"/>
  <c r="L139" i="1"/>
  <c r="L138" i="1"/>
  <c r="L137" i="1"/>
  <c r="L132" i="1"/>
  <c r="L130" i="1"/>
  <c r="H139" i="1"/>
  <c r="H138" i="1"/>
  <c r="H137" i="1"/>
  <c r="H132" i="1"/>
  <c r="H130" i="1"/>
  <c r="D139" i="1"/>
  <c r="D138" i="1"/>
  <c r="D137" i="1"/>
  <c r="D132" i="1"/>
  <c r="D130" i="1"/>
  <c r="T129" i="1"/>
  <c r="P129" i="1"/>
  <c r="L129" i="1"/>
  <c r="H129" i="1"/>
  <c r="D129" i="1"/>
  <c r="U139" i="1"/>
  <c r="S139" i="1"/>
  <c r="Q139" i="1"/>
  <c r="O139" i="1"/>
  <c r="M139" i="1"/>
  <c r="K139" i="1"/>
  <c r="I139" i="1"/>
  <c r="G139" i="1"/>
  <c r="E139" i="1"/>
  <c r="C139" i="1"/>
  <c r="U138" i="1"/>
  <c r="S138" i="1"/>
  <c r="Q138" i="1"/>
  <c r="O138" i="1"/>
  <c r="M138" i="1"/>
  <c r="K138" i="1"/>
  <c r="I138" i="1"/>
  <c r="G138" i="1"/>
  <c r="E138" i="1"/>
  <c r="C138" i="1"/>
  <c r="U137" i="1"/>
  <c r="S137" i="1"/>
  <c r="Q137" i="1"/>
  <c r="O137" i="1"/>
  <c r="M137" i="1"/>
  <c r="K137" i="1"/>
  <c r="I137" i="1"/>
  <c r="G137" i="1"/>
  <c r="E137" i="1"/>
  <c r="C137" i="1"/>
  <c r="U132" i="1"/>
  <c r="S132" i="1"/>
  <c r="Q132" i="1"/>
  <c r="O132" i="1"/>
  <c r="M132" i="1"/>
  <c r="K132" i="1"/>
  <c r="I132" i="1"/>
  <c r="G132" i="1"/>
  <c r="E132" i="1"/>
  <c r="C132" i="1"/>
  <c r="U130" i="1"/>
  <c r="S130" i="1"/>
  <c r="Q130" i="1"/>
  <c r="O130" i="1"/>
  <c r="M130" i="1"/>
  <c r="K130" i="1"/>
  <c r="I130" i="1"/>
  <c r="G130" i="1"/>
  <c r="E130" i="1"/>
  <c r="C130" i="1"/>
  <c r="U129" i="1"/>
  <c r="S129" i="1"/>
  <c r="Q129" i="1"/>
  <c r="O129" i="1"/>
  <c r="M129" i="1"/>
  <c r="K129" i="1"/>
  <c r="I129" i="1"/>
  <c r="G129" i="1"/>
  <c r="E129" i="1"/>
  <c r="C129" i="1"/>
  <c r="U126" i="1"/>
  <c r="T126" i="1"/>
  <c r="S126" i="1"/>
  <c r="Q126" i="1"/>
  <c r="P126" i="1"/>
  <c r="O126" i="1"/>
  <c r="M126" i="1"/>
  <c r="L126" i="1"/>
  <c r="I126" i="1"/>
  <c r="H126" i="1"/>
  <c r="G126" i="1"/>
  <c r="E126" i="1"/>
  <c r="D126" i="1"/>
  <c r="C126" i="1"/>
  <c r="K126" i="1" l="1"/>
  <c r="U125" i="1"/>
  <c r="T125" i="1"/>
  <c r="S125" i="1"/>
  <c r="Q125" i="1"/>
  <c r="P125" i="1"/>
  <c r="O125" i="1"/>
  <c r="M125" i="1"/>
  <c r="L125" i="1"/>
  <c r="K125" i="1"/>
  <c r="I125" i="1"/>
  <c r="H125" i="1"/>
  <c r="G125" i="1"/>
  <c r="E125" i="1"/>
  <c r="D125" i="1"/>
  <c r="C125" i="1"/>
  <c r="U124" i="1"/>
  <c r="T124" i="1"/>
  <c r="S124" i="1"/>
  <c r="Q124" i="1"/>
  <c r="P124" i="1"/>
  <c r="O124" i="1"/>
  <c r="M124" i="1"/>
  <c r="L124" i="1"/>
  <c r="K124" i="1"/>
  <c r="I124" i="1"/>
  <c r="H124" i="1"/>
  <c r="G124" i="1"/>
  <c r="E124" i="1"/>
  <c r="D124" i="1"/>
  <c r="C124" i="1"/>
  <c r="U123" i="1"/>
  <c r="T123" i="1"/>
  <c r="S123" i="1"/>
  <c r="Q123" i="1"/>
  <c r="P123" i="1"/>
  <c r="O123" i="1"/>
  <c r="M123" i="1"/>
  <c r="L123" i="1"/>
  <c r="K123" i="1"/>
  <c r="I123" i="1"/>
  <c r="H123" i="1"/>
  <c r="G123" i="1"/>
  <c r="E123" i="1"/>
  <c r="D123" i="1"/>
  <c r="C123" i="1"/>
  <c r="U122" i="1" l="1"/>
  <c r="T122" i="1"/>
  <c r="S122" i="1"/>
  <c r="Q122" i="1"/>
  <c r="P122" i="1"/>
  <c r="O122" i="1"/>
  <c r="M122" i="1"/>
  <c r="L122" i="1"/>
  <c r="K122" i="1"/>
  <c r="I122" i="1"/>
  <c r="H122" i="1"/>
  <c r="G122" i="1"/>
  <c r="E122" i="1"/>
  <c r="D122" i="1"/>
  <c r="C122" i="1"/>
  <c r="E121" i="1"/>
  <c r="D121" i="1"/>
  <c r="C121" i="1"/>
  <c r="U121" i="1"/>
  <c r="T121" i="1"/>
  <c r="S121" i="1"/>
  <c r="Q121" i="1"/>
  <c r="P121" i="1"/>
  <c r="O121" i="1"/>
  <c r="M121" i="1"/>
  <c r="L121" i="1"/>
  <c r="K121" i="1"/>
  <c r="I121" i="1"/>
  <c r="H121" i="1"/>
  <c r="G121" i="1"/>
  <c r="U120" i="1"/>
  <c r="T120" i="1"/>
  <c r="S120" i="1"/>
  <c r="Q120" i="1"/>
  <c r="P120" i="1"/>
  <c r="O120" i="1"/>
  <c r="M120" i="1"/>
  <c r="L120" i="1"/>
  <c r="K120" i="1"/>
  <c r="I120" i="1"/>
  <c r="H120" i="1"/>
  <c r="G120" i="1"/>
  <c r="E120" i="1"/>
  <c r="D120" i="1"/>
  <c r="C120" i="1"/>
  <c r="U119" i="1"/>
  <c r="T119" i="1"/>
  <c r="S119" i="1"/>
  <c r="Q119" i="1"/>
  <c r="P119" i="1"/>
  <c r="O119" i="1"/>
  <c r="M119" i="1"/>
  <c r="L119" i="1"/>
  <c r="K119" i="1"/>
  <c r="I119" i="1"/>
  <c r="H119" i="1"/>
  <c r="G119" i="1"/>
  <c r="E119" i="1"/>
  <c r="D119" i="1"/>
  <c r="C119" i="1"/>
  <c r="U118" i="1"/>
  <c r="T118" i="1"/>
  <c r="S118" i="1"/>
  <c r="Q118" i="1"/>
  <c r="P118" i="1"/>
  <c r="O118" i="1"/>
  <c r="M118" i="1"/>
  <c r="L118" i="1"/>
  <c r="K118" i="1"/>
  <c r="I118" i="1"/>
  <c r="H118" i="1"/>
  <c r="G118" i="1"/>
  <c r="E118" i="1"/>
  <c r="D118" i="1"/>
  <c r="C118" i="1"/>
  <c r="T128" i="1"/>
  <c r="T127" i="1"/>
  <c r="P128" i="1"/>
  <c r="P127" i="1"/>
  <c r="L128" i="1"/>
  <c r="L127" i="1"/>
  <c r="H128" i="1"/>
  <c r="H127" i="1"/>
  <c r="D128" i="1"/>
  <c r="D127" i="1"/>
  <c r="T117" i="1"/>
  <c r="P117" i="1"/>
  <c r="L117" i="1"/>
  <c r="H117" i="1"/>
  <c r="D117" i="1"/>
  <c r="U128" i="1"/>
  <c r="S128" i="1"/>
  <c r="Q128" i="1"/>
  <c r="O128" i="1"/>
  <c r="M128" i="1"/>
  <c r="K128" i="1"/>
  <c r="I128" i="1"/>
  <c r="G128" i="1"/>
  <c r="E128" i="1"/>
  <c r="C128" i="1"/>
  <c r="U127" i="1"/>
  <c r="S127" i="1"/>
  <c r="Q127" i="1"/>
  <c r="O127" i="1"/>
  <c r="M127" i="1"/>
  <c r="K127" i="1"/>
  <c r="I127" i="1"/>
  <c r="G127" i="1"/>
  <c r="E127" i="1"/>
  <c r="C127" i="1"/>
  <c r="U117" i="1"/>
  <c r="S117" i="1"/>
  <c r="Q117" i="1"/>
  <c r="O117" i="1"/>
  <c r="M117" i="1"/>
  <c r="K117" i="1"/>
  <c r="I117" i="1"/>
  <c r="G117" i="1"/>
  <c r="E117" i="1"/>
  <c r="C117" i="1"/>
  <c r="U116" i="1"/>
  <c r="T116" i="1"/>
  <c r="S116" i="1"/>
  <c r="Q116" i="1"/>
  <c r="P116" i="1"/>
  <c r="O116" i="1"/>
  <c r="M116" i="1"/>
  <c r="L116" i="1"/>
  <c r="K116" i="1"/>
  <c r="I116" i="1"/>
  <c r="H116" i="1"/>
  <c r="G116" i="1"/>
  <c r="E116" i="1"/>
  <c r="D116" i="1"/>
  <c r="C116" i="1"/>
  <c r="U115" i="1" l="1"/>
  <c r="T115" i="1"/>
  <c r="S115" i="1"/>
  <c r="Q115" i="1"/>
  <c r="P115" i="1"/>
  <c r="O115" i="1"/>
  <c r="M115" i="1"/>
  <c r="L115" i="1"/>
  <c r="K115" i="1"/>
  <c r="I115" i="1"/>
  <c r="H115" i="1"/>
  <c r="G115" i="1"/>
  <c r="E115" i="1"/>
  <c r="D115" i="1"/>
  <c r="C115" i="1"/>
  <c r="U114" i="1" l="1"/>
  <c r="T114" i="1"/>
  <c r="S114" i="1"/>
  <c r="Q114" i="1"/>
  <c r="P114" i="1"/>
  <c r="O114" i="1"/>
  <c r="M114" i="1"/>
  <c r="L114" i="1"/>
  <c r="K114" i="1"/>
  <c r="I114" i="1"/>
  <c r="H114" i="1"/>
  <c r="G114" i="1"/>
  <c r="E114" i="1"/>
  <c r="D114" i="1"/>
  <c r="C114" i="1"/>
  <c r="U113" i="1" l="1"/>
  <c r="T113" i="1"/>
  <c r="S113" i="1"/>
  <c r="Q113" i="1"/>
  <c r="P113" i="1"/>
  <c r="O113" i="1"/>
  <c r="M113" i="1"/>
  <c r="L113" i="1"/>
  <c r="K113" i="1"/>
  <c r="I113" i="1"/>
  <c r="H113" i="1"/>
  <c r="G113" i="1"/>
  <c r="E113" i="1"/>
  <c r="D113" i="1"/>
  <c r="C113" i="1"/>
  <c r="U112" i="1" l="1"/>
  <c r="T112" i="1"/>
  <c r="S112" i="1"/>
  <c r="Q112" i="1"/>
  <c r="P112" i="1"/>
  <c r="O112" i="1"/>
  <c r="M112" i="1"/>
  <c r="L112" i="1"/>
  <c r="K112" i="1"/>
  <c r="I112" i="1"/>
  <c r="H112" i="1"/>
  <c r="G112" i="1"/>
  <c r="E112" i="1"/>
  <c r="D112" i="1"/>
  <c r="C112" i="1"/>
  <c r="U111" i="1" l="1"/>
  <c r="T111" i="1"/>
  <c r="S111" i="1"/>
  <c r="Q111" i="1"/>
  <c r="P111" i="1"/>
  <c r="O111" i="1"/>
  <c r="M111" i="1"/>
  <c r="L111" i="1"/>
  <c r="K111" i="1"/>
  <c r="I111" i="1"/>
  <c r="H111" i="1"/>
  <c r="G111" i="1"/>
  <c r="E111" i="1"/>
  <c r="D111" i="1"/>
  <c r="C111" i="1"/>
  <c r="U109" i="1" l="1"/>
  <c r="T109" i="1"/>
  <c r="S109" i="1"/>
  <c r="Q109" i="1"/>
  <c r="P109" i="1"/>
  <c r="O109" i="1"/>
  <c r="M109" i="1"/>
  <c r="L109" i="1"/>
  <c r="K109" i="1"/>
  <c r="I109" i="1"/>
  <c r="H109" i="1"/>
  <c r="G109" i="1"/>
  <c r="E109" i="1"/>
  <c r="E108" i="1"/>
  <c r="E107" i="1"/>
  <c r="E106" i="1"/>
  <c r="E105" i="1"/>
  <c r="D109" i="1"/>
  <c r="D108" i="1"/>
  <c r="D107" i="1"/>
  <c r="D106" i="1"/>
  <c r="D105" i="1"/>
  <c r="C109" i="1"/>
  <c r="C108" i="1"/>
  <c r="C107" i="1"/>
  <c r="C106" i="1"/>
  <c r="U108" i="1" l="1"/>
  <c r="T108" i="1"/>
  <c r="S108" i="1"/>
  <c r="Q108" i="1"/>
  <c r="P108" i="1"/>
  <c r="O108" i="1"/>
  <c r="M108" i="1"/>
  <c r="L108" i="1"/>
  <c r="K108" i="1"/>
  <c r="I108" i="1"/>
  <c r="H108" i="1"/>
  <c r="G108" i="1"/>
  <c r="U107" i="1" l="1"/>
  <c r="T107" i="1"/>
  <c r="S107" i="1"/>
  <c r="Q107" i="1"/>
  <c r="P107" i="1"/>
  <c r="O107" i="1"/>
  <c r="M107" i="1"/>
  <c r="L107" i="1"/>
  <c r="K107" i="1"/>
  <c r="I107" i="1"/>
  <c r="H107" i="1"/>
  <c r="G107" i="1"/>
  <c r="U105" i="1" l="1"/>
  <c r="T105" i="1"/>
  <c r="S105" i="1"/>
  <c r="Q105" i="1"/>
  <c r="P105" i="1"/>
  <c r="O105" i="1"/>
  <c r="M105" i="1"/>
  <c r="L105" i="1"/>
  <c r="K105" i="1"/>
  <c r="I105" i="1"/>
  <c r="H105" i="1"/>
  <c r="G105" i="1"/>
  <c r="C105" i="1"/>
  <c r="T110" i="1" l="1"/>
  <c r="T106" i="1"/>
  <c r="P110" i="1"/>
  <c r="P106" i="1"/>
  <c r="L110" i="1"/>
  <c r="L106" i="1"/>
  <c r="H110" i="1"/>
  <c r="H106" i="1"/>
  <c r="D110" i="1"/>
  <c r="U110" i="1"/>
  <c r="S110" i="1"/>
  <c r="Q110" i="1"/>
  <c r="O110" i="1"/>
  <c r="M110" i="1"/>
  <c r="K110" i="1"/>
  <c r="I110" i="1"/>
  <c r="G110" i="1"/>
  <c r="E110" i="1"/>
  <c r="C110" i="1"/>
  <c r="U106" i="1"/>
  <c r="S106" i="1"/>
  <c r="Q106" i="1"/>
  <c r="O106" i="1"/>
  <c r="M106" i="1"/>
  <c r="K106" i="1"/>
  <c r="I106" i="1"/>
  <c r="G106" i="1"/>
  <c r="U104" i="1" l="1"/>
  <c r="T104" i="1"/>
  <c r="S104" i="1"/>
  <c r="Q104" i="1"/>
  <c r="P104" i="1"/>
  <c r="O104" i="1"/>
  <c r="M104" i="1"/>
  <c r="L104" i="1"/>
  <c r="K104" i="1"/>
  <c r="I104" i="1"/>
  <c r="H104" i="1"/>
  <c r="G104" i="1"/>
  <c r="E104" i="1"/>
  <c r="D104" i="1"/>
  <c r="C104" i="1"/>
  <c r="U103" i="1" l="1"/>
  <c r="T103" i="1"/>
  <c r="S103" i="1"/>
  <c r="Q103" i="1"/>
  <c r="P103" i="1"/>
  <c r="O103" i="1"/>
  <c r="M103" i="1"/>
  <c r="L103" i="1"/>
  <c r="K103" i="1"/>
  <c r="I103" i="1"/>
  <c r="H103" i="1"/>
  <c r="G103" i="1"/>
  <c r="E103" i="1"/>
  <c r="D103" i="1"/>
  <c r="C103" i="1"/>
  <c r="U101" i="1" l="1"/>
  <c r="T101" i="1"/>
  <c r="S101" i="1"/>
  <c r="Q101" i="1"/>
  <c r="P101" i="1"/>
  <c r="O101" i="1"/>
  <c r="M101" i="1"/>
  <c r="L101" i="1"/>
  <c r="K101" i="1"/>
  <c r="I101" i="1"/>
  <c r="H101" i="1"/>
  <c r="E101" i="1"/>
  <c r="D101" i="1"/>
  <c r="C101" i="1"/>
  <c r="G101" i="1" l="1"/>
  <c r="U100" i="1" l="1"/>
  <c r="T100" i="1"/>
  <c r="S100" i="1"/>
  <c r="Q100" i="1"/>
  <c r="P100" i="1"/>
  <c r="O100" i="1"/>
  <c r="M100" i="1"/>
  <c r="L100" i="1"/>
  <c r="K100" i="1"/>
  <c r="I100" i="1"/>
  <c r="H100" i="1"/>
  <c r="G100" i="1"/>
  <c r="E100" i="1"/>
  <c r="D100" i="1"/>
  <c r="C100" i="1"/>
  <c r="U99" i="1" l="1"/>
  <c r="T99" i="1"/>
  <c r="S99" i="1"/>
  <c r="Q99" i="1"/>
  <c r="P99" i="1"/>
  <c r="O99" i="1"/>
  <c r="M99" i="1"/>
  <c r="L99" i="1"/>
  <c r="K99" i="1"/>
  <c r="I99" i="1"/>
  <c r="H99" i="1"/>
  <c r="G99" i="1"/>
  <c r="E99" i="1"/>
  <c r="D99" i="1"/>
  <c r="C99" i="1"/>
  <c r="U98" i="1" l="1"/>
  <c r="T98" i="1"/>
  <c r="S98" i="1"/>
  <c r="Q98" i="1"/>
  <c r="P98" i="1"/>
  <c r="O98" i="1"/>
  <c r="M98" i="1"/>
  <c r="L98" i="1"/>
  <c r="K98" i="1"/>
  <c r="I98" i="1"/>
  <c r="H98" i="1"/>
  <c r="G98" i="1"/>
  <c r="E98" i="1"/>
  <c r="D98" i="1"/>
  <c r="C98" i="1"/>
  <c r="U97" i="1" l="1"/>
  <c r="T97" i="1"/>
  <c r="S97" i="1"/>
  <c r="Q97" i="1"/>
  <c r="P97" i="1"/>
  <c r="O97" i="1"/>
  <c r="M97" i="1"/>
  <c r="L97" i="1"/>
  <c r="K97" i="1"/>
  <c r="I97" i="1"/>
  <c r="H97" i="1"/>
  <c r="G97" i="1"/>
  <c r="E97" i="1"/>
  <c r="D97" i="1"/>
  <c r="C97" i="1"/>
  <c r="G95" i="1" l="1"/>
  <c r="E95" i="1"/>
  <c r="D95" i="1"/>
  <c r="C95" i="1"/>
  <c r="D94" i="1" l="1"/>
  <c r="U102" i="1" l="1"/>
  <c r="U96" i="1"/>
  <c r="U95" i="1"/>
  <c r="U94" i="1"/>
  <c r="U93" i="1"/>
  <c r="T102" i="1"/>
  <c r="T96" i="1"/>
  <c r="T95" i="1"/>
  <c r="T94" i="1"/>
  <c r="T93" i="1"/>
  <c r="Q102" i="1"/>
  <c r="Q96" i="1"/>
  <c r="Q95" i="1"/>
  <c r="Q94" i="1"/>
  <c r="Q93" i="1"/>
  <c r="P102" i="1"/>
  <c r="P96" i="1"/>
  <c r="P95" i="1"/>
  <c r="P94" i="1"/>
  <c r="P93" i="1"/>
  <c r="M102" i="1"/>
  <c r="M96" i="1"/>
  <c r="M95" i="1"/>
  <c r="M94" i="1"/>
  <c r="M93" i="1"/>
  <c r="L102" i="1"/>
  <c r="L96" i="1"/>
  <c r="L95" i="1"/>
  <c r="L94" i="1"/>
  <c r="L93" i="1"/>
  <c r="I102" i="1"/>
  <c r="I96" i="1"/>
  <c r="I95" i="1"/>
  <c r="I94" i="1"/>
  <c r="I93" i="1"/>
  <c r="H102" i="1"/>
  <c r="H96" i="1"/>
  <c r="H95" i="1"/>
  <c r="H94" i="1"/>
  <c r="H93" i="1"/>
  <c r="E102" i="1"/>
  <c r="E96" i="1"/>
  <c r="E94" i="1"/>
  <c r="E93" i="1"/>
  <c r="D102" i="1"/>
  <c r="D93" i="1"/>
  <c r="D96" i="1"/>
  <c r="S102" i="1"/>
  <c r="S96" i="1"/>
  <c r="S95" i="1"/>
  <c r="S94" i="1"/>
  <c r="S93" i="1"/>
  <c r="O102" i="1"/>
  <c r="O96" i="1"/>
  <c r="O95" i="1"/>
  <c r="O94" i="1"/>
  <c r="O93" i="1"/>
  <c r="K102" i="1"/>
  <c r="K96" i="1"/>
  <c r="K95" i="1"/>
  <c r="K94" i="1"/>
  <c r="K93" i="1"/>
  <c r="G102" i="1"/>
  <c r="G96" i="1"/>
  <c r="G94" i="1"/>
  <c r="G93" i="1"/>
  <c r="C102" i="1"/>
  <c r="C96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U92" i="1" l="1"/>
  <c r="T92" i="1"/>
  <c r="Q92" i="1"/>
  <c r="P92" i="1"/>
  <c r="O92" i="1"/>
  <c r="M92" i="1"/>
  <c r="L92" i="1"/>
  <c r="K92" i="1"/>
  <c r="I92" i="1"/>
  <c r="H92" i="1"/>
  <c r="G92" i="1"/>
  <c r="E92" i="1"/>
  <c r="D92" i="1"/>
  <c r="P91" i="1" l="1"/>
  <c r="H91" i="1"/>
  <c r="E91" i="1"/>
  <c r="D91" i="1"/>
  <c r="U90" i="1" l="1"/>
  <c r="T90" i="1"/>
  <c r="S90" i="1"/>
  <c r="Q90" i="1"/>
  <c r="P90" i="1"/>
  <c r="O90" i="1"/>
  <c r="M90" i="1"/>
  <c r="L90" i="1"/>
  <c r="K90" i="1"/>
  <c r="I90" i="1"/>
  <c r="H90" i="1"/>
  <c r="G90" i="1"/>
  <c r="E90" i="1"/>
  <c r="D90" i="1"/>
  <c r="U89" i="1" l="1"/>
  <c r="T89" i="1"/>
  <c r="S89" i="1"/>
  <c r="Q89" i="1"/>
  <c r="P89" i="1"/>
  <c r="M89" i="1"/>
  <c r="L89" i="1"/>
  <c r="K89" i="1"/>
  <c r="I89" i="1"/>
  <c r="H89" i="1"/>
  <c r="G89" i="1"/>
  <c r="E89" i="1"/>
  <c r="D89" i="1"/>
  <c r="E88" i="1" l="1"/>
  <c r="D88" i="1"/>
  <c r="U87" i="1" l="1"/>
  <c r="T87" i="1"/>
  <c r="Q87" i="1"/>
  <c r="P87" i="1"/>
  <c r="O87" i="1"/>
  <c r="M87" i="1"/>
  <c r="L87" i="1"/>
  <c r="I87" i="1"/>
  <c r="H87" i="1"/>
  <c r="E87" i="1"/>
  <c r="D87" i="1"/>
  <c r="E86" i="1" l="1"/>
  <c r="D86" i="1"/>
  <c r="U85" i="1" l="1"/>
  <c r="T85" i="1"/>
  <c r="S85" i="1"/>
  <c r="Q85" i="1"/>
  <c r="P85" i="1"/>
  <c r="O85" i="1"/>
  <c r="M85" i="1"/>
  <c r="L85" i="1"/>
  <c r="K85" i="1"/>
  <c r="I85" i="1"/>
  <c r="H85" i="1"/>
  <c r="G85" i="1"/>
  <c r="E85" i="1"/>
  <c r="D85" i="1"/>
  <c r="D84" i="1" l="1"/>
  <c r="D83" i="1" l="1"/>
  <c r="H83" i="1"/>
  <c r="E82" i="1" l="1"/>
  <c r="D82" i="1"/>
  <c r="D81" i="1" l="1"/>
  <c r="T83" i="1" l="1"/>
  <c r="T84" i="1"/>
  <c r="T86" i="1"/>
  <c r="T88" i="1"/>
  <c r="T91" i="1"/>
  <c r="T82" i="1"/>
  <c r="T81" i="1"/>
  <c r="P83" i="1"/>
  <c r="P84" i="1"/>
  <c r="P86" i="1"/>
  <c r="P88" i="1"/>
  <c r="P82" i="1"/>
  <c r="P81" i="1"/>
  <c r="L83" i="1"/>
  <c r="L84" i="1"/>
  <c r="L86" i="1"/>
  <c r="L88" i="1"/>
  <c r="L91" i="1"/>
  <c r="L82" i="1"/>
  <c r="L81" i="1"/>
  <c r="H84" i="1"/>
  <c r="H86" i="1"/>
  <c r="H88" i="1"/>
  <c r="H82" i="1"/>
  <c r="H81" i="1"/>
  <c r="S92" i="1"/>
  <c r="U91" i="1"/>
  <c r="S91" i="1"/>
  <c r="Q91" i="1"/>
  <c r="O91" i="1"/>
  <c r="M91" i="1"/>
  <c r="K91" i="1"/>
  <c r="I91" i="1"/>
  <c r="G91" i="1"/>
  <c r="O89" i="1"/>
  <c r="U88" i="1"/>
  <c r="S88" i="1"/>
  <c r="Q88" i="1"/>
  <c r="O88" i="1"/>
  <c r="M88" i="1"/>
  <c r="K88" i="1"/>
  <c r="I88" i="1"/>
  <c r="G88" i="1"/>
  <c r="S87" i="1"/>
  <c r="K87" i="1"/>
  <c r="G87" i="1"/>
  <c r="U86" i="1"/>
  <c r="S86" i="1"/>
  <c r="Q86" i="1"/>
  <c r="O86" i="1"/>
  <c r="M86" i="1"/>
  <c r="K86" i="1"/>
  <c r="I86" i="1"/>
  <c r="G86" i="1"/>
  <c r="U84" i="1"/>
  <c r="S84" i="1"/>
  <c r="Q84" i="1"/>
  <c r="O84" i="1"/>
  <c r="M84" i="1"/>
  <c r="K84" i="1"/>
  <c r="I84" i="1"/>
  <c r="G84" i="1"/>
  <c r="E84" i="1"/>
  <c r="U83" i="1"/>
  <c r="S83" i="1"/>
  <c r="Q83" i="1"/>
  <c r="O83" i="1"/>
  <c r="M83" i="1"/>
  <c r="K83" i="1"/>
  <c r="I83" i="1"/>
  <c r="G83" i="1"/>
  <c r="E83" i="1"/>
  <c r="U82" i="1"/>
  <c r="S82" i="1"/>
  <c r="Q82" i="1"/>
  <c r="O82" i="1"/>
  <c r="M82" i="1"/>
  <c r="K82" i="1"/>
  <c r="I82" i="1"/>
  <c r="G82" i="1"/>
  <c r="U81" i="1"/>
  <c r="S81" i="1"/>
  <c r="Q81" i="1"/>
  <c r="O81" i="1"/>
  <c r="M81" i="1"/>
  <c r="K81" i="1"/>
  <c r="I81" i="1"/>
  <c r="G81" i="1"/>
  <c r="E81" i="1"/>
  <c r="D80" i="1" l="1"/>
  <c r="C80" i="1"/>
  <c r="U79" i="1" l="1"/>
  <c r="T79" i="1"/>
  <c r="Q79" i="1"/>
  <c r="P79" i="1"/>
  <c r="O79" i="1"/>
  <c r="M79" i="1"/>
  <c r="L79" i="1"/>
  <c r="I79" i="1"/>
  <c r="H79" i="1"/>
  <c r="G79" i="1"/>
  <c r="E79" i="1"/>
  <c r="D79" i="1"/>
  <c r="C79" i="1"/>
  <c r="E78" i="1" l="1"/>
  <c r="D78" i="1"/>
  <c r="C78" i="1"/>
  <c r="G78" i="1" l="1"/>
  <c r="G77" i="1" l="1"/>
  <c r="D77" i="1"/>
  <c r="C77" i="1"/>
  <c r="T77" i="1" l="1"/>
  <c r="P77" i="1"/>
  <c r="O77" i="1"/>
  <c r="L77" i="1"/>
  <c r="H77" i="1"/>
  <c r="T76" i="1" l="1"/>
  <c r="P76" i="1"/>
  <c r="L76" i="1"/>
  <c r="H76" i="1"/>
  <c r="C76" i="1"/>
  <c r="D76" i="1"/>
  <c r="U75" i="1" l="1"/>
  <c r="T75" i="1"/>
  <c r="S75" i="1"/>
  <c r="Q75" i="1"/>
  <c r="P75" i="1"/>
  <c r="O75" i="1"/>
  <c r="M75" i="1"/>
  <c r="L75" i="1"/>
  <c r="K75" i="1"/>
  <c r="I75" i="1"/>
  <c r="H75" i="1"/>
  <c r="G75" i="1"/>
  <c r="E75" i="1"/>
  <c r="D75" i="1"/>
  <c r="C75" i="1"/>
  <c r="C74" i="1"/>
  <c r="C73" i="1"/>
  <c r="C72" i="1"/>
  <c r="C71" i="1"/>
  <c r="C70" i="1"/>
  <c r="U74" i="1" l="1"/>
  <c r="T74" i="1"/>
  <c r="S74" i="1"/>
  <c r="Q74" i="1"/>
  <c r="P74" i="1"/>
  <c r="O74" i="1"/>
  <c r="M74" i="1"/>
  <c r="L74" i="1"/>
  <c r="K74" i="1"/>
  <c r="I74" i="1"/>
  <c r="H74" i="1"/>
  <c r="G74" i="1"/>
  <c r="E74" i="1"/>
  <c r="D74" i="1"/>
  <c r="U73" i="1" l="1"/>
  <c r="T73" i="1"/>
  <c r="S73" i="1"/>
  <c r="Q73" i="1"/>
  <c r="P73" i="1"/>
  <c r="O73" i="1"/>
  <c r="M73" i="1"/>
  <c r="L73" i="1"/>
  <c r="K73" i="1"/>
  <c r="I73" i="1"/>
  <c r="H73" i="1"/>
  <c r="E73" i="1"/>
  <c r="D73" i="1"/>
  <c r="T72" i="1" l="1"/>
  <c r="P72" i="1"/>
  <c r="L72" i="1"/>
  <c r="I72" i="1"/>
  <c r="H72" i="1"/>
  <c r="E72" i="1"/>
  <c r="D72" i="1"/>
  <c r="D71" i="1" l="1"/>
  <c r="D70" i="1" l="1"/>
  <c r="E70" i="1" l="1"/>
  <c r="E69" i="1" l="1"/>
  <c r="C69" i="1"/>
  <c r="T71" i="1" l="1"/>
  <c r="T78" i="1"/>
  <c r="T80" i="1"/>
  <c r="T70" i="1"/>
  <c r="T69" i="1"/>
  <c r="P80" i="1"/>
  <c r="P71" i="1"/>
  <c r="P78" i="1"/>
  <c r="P70" i="1"/>
  <c r="P69" i="1"/>
  <c r="L71" i="1"/>
  <c r="L78" i="1"/>
  <c r="L80" i="1"/>
  <c r="L70" i="1"/>
  <c r="L69" i="1"/>
  <c r="H71" i="1"/>
  <c r="H78" i="1"/>
  <c r="H80" i="1"/>
  <c r="H70" i="1"/>
  <c r="H69" i="1"/>
  <c r="D69" i="1"/>
  <c r="U80" i="1"/>
  <c r="S80" i="1"/>
  <c r="Q80" i="1"/>
  <c r="O80" i="1"/>
  <c r="M80" i="1"/>
  <c r="K80" i="1"/>
  <c r="I80" i="1"/>
  <c r="G80" i="1"/>
  <c r="E80" i="1"/>
  <c r="S79" i="1"/>
  <c r="K79" i="1"/>
  <c r="U78" i="1"/>
  <c r="S78" i="1"/>
  <c r="Q78" i="1"/>
  <c r="O78" i="1"/>
  <c r="M78" i="1"/>
  <c r="K78" i="1"/>
  <c r="I78" i="1"/>
  <c r="U77" i="1"/>
  <c r="S77" i="1"/>
  <c r="Q77" i="1"/>
  <c r="M77" i="1"/>
  <c r="K77" i="1"/>
  <c r="I77" i="1"/>
  <c r="E77" i="1"/>
  <c r="U76" i="1"/>
  <c r="S76" i="1"/>
  <c r="Q76" i="1"/>
  <c r="O76" i="1"/>
  <c r="M76" i="1"/>
  <c r="K76" i="1"/>
  <c r="I76" i="1"/>
  <c r="G76" i="1"/>
  <c r="E76" i="1"/>
  <c r="G73" i="1"/>
  <c r="U72" i="1"/>
  <c r="S72" i="1"/>
  <c r="Q72" i="1"/>
  <c r="O72" i="1"/>
  <c r="M72" i="1"/>
  <c r="K72" i="1"/>
  <c r="G72" i="1"/>
  <c r="U71" i="1"/>
  <c r="S71" i="1"/>
  <c r="Q71" i="1"/>
  <c r="O71" i="1"/>
  <c r="M71" i="1"/>
  <c r="K71" i="1"/>
  <c r="I71" i="1"/>
  <c r="G71" i="1"/>
  <c r="E71" i="1"/>
  <c r="U70" i="1"/>
  <c r="S70" i="1"/>
  <c r="Q70" i="1"/>
  <c r="O70" i="1"/>
  <c r="M70" i="1"/>
  <c r="K70" i="1"/>
  <c r="I70" i="1"/>
  <c r="G70" i="1"/>
  <c r="U69" i="1"/>
  <c r="S69" i="1"/>
  <c r="Q69" i="1"/>
  <c r="O69" i="1"/>
  <c r="M69" i="1"/>
  <c r="K69" i="1"/>
  <c r="I69" i="1"/>
  <c r="G69" i="1"/>
  <c r="S68" i="1" l="1"/>
  <c r="O68" i="1"/>
  <c r="K68" i="1"/>
  <c r="I68" i="1"/>
  <c r="G68" i="1"/>
  <c r="D68" i="1"/>
  <c r="C68" i="1"/>
  <c r="C67" i="1"/>
  <c r="U67" i="1" l="1"/>
  <c r="T67" i="1"/>
  <c r="S67" i="1"/>
  <c r="Q67" i="1"/>
  <c r="P67" i="1"/>
  <c r="M67" i="1"/>
  <c r="L67" i="1"/>
  <c r="K67" i="1"/>
  <c r="H67" i="1"/>
  <c r="G67" i="1"/>
  <c r="E67" i="1"/>
  <c r="D67" i="1"/>
  <c r="E68" i="1"/>
  <c r="E66" i="1" l="1"/>
  <c r="D66" i="1"/>
  <c r="C66" i="1"/>
  <c r="S65" i="1" l="1"/>
  <c r="O65" i="1"/>
  <c r="K65" i="1"/>
  <c r="G65" i="1"/>
  <c r="C65" i="1"/>
  <c r="E65" i="1" l="1"/>
  <c r="D65" i="1"/>
  <c r="U65" i="1"/>
  <c r="T65" i="1"/>
  <c r="Q65" i="1"/>
  <c r="P65" i="1"/>
  <c r="M65" i="1"/>
  <c r="L65" i="1"/>
  <c r="I65" i="1"/>
  <c r="H65" i="1"/>
  <c r="U64" i="1" l="1"/>
  <c r="T64" i="1"/>
  <c r="S64" i="1"/>
  <c r="Q64" i="1"/>
  <c r="P64" i="1"/>
  <c r="O64" i="1"/>
  <c r="M64" i="1"/>
  <c r="L64" i="1"/>
  <c r="K64" i="1"/>
  <c r="I64" i="1"/>
  <c r="H64" i="1"/>
  <c r="G64" i="1"/>
  <c r="E64" i="1"/>
  <c r="D64" i="1"/>
  <c r="C64" i="1"/>
  <c r="K63" i="1" l="1"/>
  <c r="G63" i="1"/>
  <c r="C63" i="1"/>
  <c r="D63" i="1" l="1"/>
  <c r="E63" i="1"/>
  <c r="U62" i="1" l="1"/>
  <c r="T62" i="1"/>
  <c r="S62" i="1"/>
  <c r="Q62" i="1"/>
  <c r="P62" i="1"/>
  <c r="O62" i="1"/>
  <c r="M62" i="1"/>
  <c r="L62" i="1"/>
  <c r="K62" i="1"/>
  <c r="I62" i="1"/>
  <c r="H62" i="1"/>
  <c r="G62" i="1"/>
  <c r="E62" i="1"/>
  <c r="D62" i="1"/>
  <c r="C62" i="1"/>
  <c r="C61" i="1" l="1"/>
  <c r="D61" i="1" l="1"/>
  <c r="E61" i="1"/>
  <c r="E60" i="1" l="1"/>
  <c r="D60" i="1"/>
  <c r="C60" i="1"/>
  <c r="U59" i="1" l="1"/>
  <c r="T59" i="1"/>
  <c r="S59" i="1"/>
  <c r="Q59" i="1"/>
  <c r="P59" i="1"/>
  <c r="K59" i="1"/>
  <c r="M59" i="1"/>
  <c r="L59" i="1"/>
  <c r="H59" i="1"/>
  <c r="I59" i="1"/>
  <c r="E59" i="1"/>
  <c r="D59" i="1"/>
  <c r="C59" i="1"/>
  <c r="S58" i="1" l="1"/>
  <c r="T58" i="1"/>
  <c r="P58" i="1"/>
  <c r="O58" i="1"/>
  <c r="K58" i="1"/>
  <c r="I58" i="1"/>
  <c r="H58" i="1"/>
  <c r="G58" i="1"/>
  <c r="E58" i="1"/>
  <c r="D58" i="1"/>
  <c r="C58" i="1"/>
  <c r="E57" i="1" l="1"/>
  <c r="D57" i="1"/>
  <c r="C57" i="1"/>
  <c r="U68" i="1" l="1"/>
  <c r="T68" i="1"/>
  <c r="U66" i="1"/>
  <c r="T66" i="1"/>
  <c r="S66" i="1"/>
  <c r="U63" i="1"/>
  <c r="T63" i="1"/>
  <c r="S63" i="1"/>
  <c r="U61" i="1"/>
  <c r="T61" i="1"/>
  <c r="S61" i="1"/>
  <c r="U60" i="1"/>
  <c r="T60" i="1"/>
  <c r="S60" i="1"/>
  <c r="U58" i="1"/>
  <c r="U57" i="1"/>
  <c r="T57" i="1"/>
  <c r="S57" i="1"/>
  <c r="Q57" i="1"/>
  <c r="P57" i="1"/>
  <c r="O57" i="1"/>
  <c r="Q68" i="1"/>
  <c r="P68" i="1"/>
  <c r="O67" i="1"/>
  <c r="Q66" i="1"/>
  <c r="P66" i="1"/>
  <c r="O66" i="1"/>
  <c r="Q63" i="1"/>
  <c r="P63" i="1"/>
  <c r="O63" i="1"/>
  <c r="Q61" i="1"/>
  <c r="P61" i="1"/>
  <c r="O61" i="1"/>
  <c r="Q60" i="1"/>
  <c r="P60" i="1"/>
  <c r="O60" i="1"/>
  <c r="O59" i="1"/>
  <c r="Q58" i="1"/>
  <c r="M57" i="1"/>
  <c r="L57" i="1"/>
  <c r="K57" i="1"/>
  <c r="M68" i="1"/>
  <c r="L68" i="1"/>
  <c r="M66" i="1"/>
  <c r="L66" i="1"/>
  <c r="K66" i="1"/>
  <c r="M63" i="1"/>
  <c r="L63" i="1"/>
  <c r="M61" i="1"/>
  <c r="L61" i="1"/>
  <c r="K61" i="1"/>
  <c r="M60" i="1"/>
  <c r="L60" i="1"/>
  <c r="K60" i="1"/>
  <c r="M58" i="1"/>
  <c r="L58" i="1"/>
  <c r="H68" i="1"/>
  <c r="I67" i="1"/>
  <c r="I66" i="1"/>
  <c r="H66" i="1"/>
  <c r="G66" i="1"/>
  <c r="I63" i="1"/>
  <c r="H63" i="1"/>
  <c r="I61" i="1"/>
  <c r="H61" i="1"/>
  <c r="G61" i="1"/>
  <c r="I60" i="1"/>
  <c r="H60" i="1"/>
  <c r="G60" i="1"/>
  <c r="G59" i="1"/>
  <c r="I57" i="1"/>
  <c r="H57" i="1"/>
  <c r="G57" i="1"/>
  <c r="Q54" i="1" l="1"/>
  <c r="P54" i="1"/>
  <c r="O54" i="1"/>
  <c r="M54" i="1"/>
  <c r="L54" i="1"/>
  <c r="K54" i="1"/>
  <c r="I54" i="1"/>
  <c r="H54" i="1"/>
  <c r="G54" i="1"/>
  <c r="E54" i="1"/>
  <c r="D54" i="1"/>
  <c r="C54" i="1"/>
  <c r="U51" i="1" l="1"/>
  <c r="T51" i="1"/>
  <c r="S51" i="1"/>
  <c r="Q51" i="1"/>
  <c r="P51" i="1"/>
  <c r="O51" i="1"/>
  <c r="M51" i="1"/>
  <c r="L51" i="1"/>
  <c r="K51" i="1"/>
  <c r="I51" i="1"/>
  <c r="H51" i="1"/>
  <c r="G51" i="1"/>
  <c r="E51" i="1"/>
  <c r="D51" i="1"/>
  <c r="C51" i="1"/>
  <c r="U50" i="1" l="1"/>
  <c r="T50" i="1"/>
  <c r="S50" i="1"/>
  <c r="Q50" i="1"/>
  <c r="P50" i="1"/>
  <c r="O50" i="1"/>
  <c r="M50" i="1"/>
  <c r="L50" i="1"/>
  <c r="I50" i="1"/>
  <c r="H50" i="1"/>
  <c r="E50" i="1"/>
  <c r="D50" i="1"/>
  <c r="C50" i="1"/>
  <c r="U49" i="1" l="1"/>
  <c r="T49" i="1"/>
  <c r="S49" i="1"/>
  <c r="Q49" i="1"/>
  <c r="P49" i="1"/>
  <c r="O49" i="1"/>
  <c r="M49" i="1"/>
  <c r="L49" i="1"/>
  <c r="K49" i="1"/>
  <c r="I49" i="1"/>
  <c r="H49" i="1"/>
  <c r="G49" i="1"/>
  <c r="E49" i="1"/>
  <c r="D49" i="1"/>
  <c r="C49" i="1"/>
  <c r="U48" i="1" l="1"/>
  <c r="T48" i="1"/>
  <c r="S48" i="1"/>
  <c r="Q48" i="1"/>
  <c r="P48" i="1"/>
  <c r="O48" i="1"/>
  <c r="M48" i="1"/>
  <c r="L48" i="1"/>
  <c r="K48" i="1"/>
  <c r="I48" i="1"/>
  <c r="H48" i="1"/>
  <c r="G48" i="1"/>
  <c r="E48" i="1"/>
  <c r="D48" i="1"/>
  <c r="C48" i="1"/>
  <c r="E47" i="1" l="1"/>
  <c r="I47" i="1"/>
  <c r="M47" i="1"/>
  <c r="Q47" i="1"/>
  <c r="U47" i="1"/>
  <c r="T56" i="1" l="1"/>
  <c r="T55" i="1"/>
  <c r="T54" i="1"/>
  <c r="T53" i="1"/>
  <c r="T52" i="1"/>
  <c r="T47" i="1"/>
  <c r="T46" i="1"/>
  <c r="T45" i="1"/>
  <c r="P56" i="1"/>
  <c r="P55" i="1"/>
  <c r="P53" i="1"/>
  <c r="P52" i="1"/>
  <c r="P47" i="1"/>
  <c r="P46" i="1"/>
  <c r="P45" i="1"/>
  <c r="L56" i="1"/>
  <c r="L55" i="1"/>
  <c r="L53" i="1"/>
  <c r="L52" i="1"/>
  <c r="L47" i="1"/>
  <c r="L46" i="1"/>
  <c r="L45" i="1"/>
  <c r="H56" i="1"/>
  <c r="H55" i="1"/>
  <c r="H53" i="1"/>
  <c r="H52" i="1"/>
  <c r="H47" i="1"/>
  <c r="H46" i="1"/>
  <c r="H45" i="1"/>
  <c r="D56" i="1"/>
  <c r="D55" i="1"/>
  <c r="D53" i="1"/>
  <c r="D52" i="1"/>
  <c r="D47" i="1"/>
  <c r="D46" i="1"/>
  <c r="D45" i="1"/>
  <c r="U56" i="1"/>
  <c r="S56" i="1"/>
  <c r="Q56" i="1"/>
  <c r="O56" i="1"/>
  <c r="M56" i="1"/>
  <c r="K56" i="1"/>
  <c r="I56" i="1"/>
  <c r="G56" i="1"/>
  <c r="E56" i="1"/>
  <c r="C56" i="1"/>
  <c r="U55" i="1"/>
  <c r="S55" i="1"/>
  <c r="Q55" i="1"/>
  <c r="O55" i="1"/>
  <c r="M55" i="1"/>
  <c r="K55" i="1"/>
  <c r="I55" i="1"/>
  <c r="G55" i="1"/>
  <c r="E55" i="1"/>
  <c r="C55" i="1"/>
  <c r="U54" i="1"/>
  <c r="S54" i="1"/>
  <c r="U53" i="1"/>
  <c r="S53" i="1"/>
  <c r="Q53" i="1"/>
  <c r="O53" i="1"/>
  <c r="M53" i="1"/>
  <c r="K53" i="1"/>
  <c r="I53" i="1"/>
  <c r="G53" i="1"/>
  <c r="E53" i="1"/>
  <c r="C53" i="1"/>
  <c r="U52" i="1"/>
  <c r="S52" i="1"/>
  <c r="Q52" i="1"/>
  <c r="O52" i="1"/>
  <c r="M52" i="1"/>
  <c r="K52" i="1"/>
  <c r="I52" i="1"/>
  <c r="G52" i="1"/>
  <c r="E52" i="1"/>
  <c r="C52" i="1"/>
  <c r="K50" i="1"/>
  <c r="G50" i="1"/>
  <c r="S47" i="1"/>
  <c r="O47" i="1"/>
  <c r="K47" i="1"/>
  <c r="G47" i="1"/>
  <c r="C47" i="1"/>
  <c r="U46" i="1"/>
  <c r="S46" i="1"/>
  <c r="Q46" i="1"/>
  <c r="O46" i="1"/>
  <c r="M46" i="1"/>
  <c r="K46" i="1"/>
  <c r="I46" i="1"/>
  <c r="G46" i="1"/>
  <c r="E46" i="1"/>
  <c r="C46" i="1"/>
  <c r="U45" i="1"/>
  <c r="S45" i="1"/>
  <c r="Q45" i="1"/>
  <c r="O45" i="1"/>
  <c r="M45" i="1"/>
  <c r="K45" i="1"/>
  <c r="I45" i="1"/>
  <c r="G45" i="1"/>
  <c r="E45" i="1"/>
  <c r="C45" i="1"/>
  <c r="U42" i="1" l="1"/>
  <c r="T42" i="1"/>
  <c r="S42" i="1"/>
  <c r="Q42" i="1"/>
  <c r="P42" i="1"/>
  <c r="O42" i="1"/>
  <c r="M42" i="1"/>
  <c r="L42" i="1"/>
  <c r="K42" i="1"/>
  <c r="I42" i="1"/>
  <c r="H42" i="1"/>
  <c r="G42" i="1"/>
  <c r="E42" i="1"/>
  <c r="D42" i="1"/>
  <c r="C42" i="1"/>
  <c r="U41" i="1" l="1"/>
  <c r="T41" i="1"/>
  <c r="S41" i="1"/>
  <c r="Q41" i="1"/>
  <c r="P41" i="1"/>
  <c r="O41" i="1"/>
  <c r="M41" i="1"/>
  <c r="L41" i="1"/>
  <c r="K41" i="1"/>
  <c r="I41" i="1"/>
  <c r="H41" i="1"/>
  <c r="G41" i="1"/>
  <c r="E41" i="1"/>
  <c r="D41" i="1"/>
  <c r="C41" i="1"/>
  <c r="U38" i="1" l="1"/>
  <c r="T38" i="1"/>
  <c r="S38" i="1"/>
  <c r="Q38" i="1"/>
  <c r="P38" i="1"/>
  <c r="O38" i="1"/>
  <c r="M38" i="1"/>
  <c r="L38" i="1"/>
  <c r="K38" i="1"/>
  <c r="I38" i="1"/>
  <c r="H38" i="1"/>
  <c r="G38" i="1"/>
  <c r="E38" i="1"/>
  <c r="D38" i="1"/>
  <c r="C38" i="1"/>
  <c r="U36" i="1" l="1"/>
  <c r="T36" i="1"/>
  <c r="S36" i="1"/>
  <c r="Q36" i="1"/>
  <c r="P36" i="1"/>
  <c r="O36" i="1"/>
  <c r="M36" i="1"/>
  <c r="L36" i="1"/>
  <c r="K36" i="1"/>
  <c r="I36" i="1"/>
  <c r="H36" i="1"/>
  <c r="G36" i="1"/>
  <c r="E36" i="1"/>
  <c r="D36" i="1"/>
  <c r="C36" i="1"/>
  <c r="U44" i="1" l="1"/>
  <c r="U43" i="1"/>
  <c r="U39" i="1"/>
  <c r="U37" i="1"/>
  <c r="U35" i="1"/>
  <c r="U34" i="1"/>
  <c r="U33" i="1"/>
  <c r="Q44" i="1"/>
  <c r="Q43" i="1"/>
  <c r="Q40" i="1"/>
  <c r="Q39" i="1"/>
  <c r="Q37" i="1"/>
  <c r="Q35" i="1"/>
  <c r="Q34" i="1"/>
  <c r="Q33" i="1"/>
  <c r="M44" i="1"/>
  <c r="M43" i="1"/>
  <c r="M40" i="1"/>
  <c r="M39" i="1"/>
  <c r="M37" i="1"/>
  <c r="M34" i="1"/>
  <c r="M33" i="1"/>
  <c r="I44" i="1"/>
  <c r="I43" i="1"/>
  <c r="I40" i="1"/>
  <c r="I39" i="1"/>
  <c r="I37" i="1"/>
  <c r="I35" i="1"/>
  <c r="I34" i="1"/>
  <c r="I33" i="1"/>
  <c r="E44" i="1"/>
  <c r="E43" i="1"/>
  <c r="E40" i="1"/>
  <c r="E39" i="1"/>
  <c r="E37" i="1"/>
  <c r="E35" i="1"/>
  <c r="E34" i="1"/>
  <c r="E33" i="1"/>
  <c r="T44" i="1"/>
  <c r="T43" i="1"/>
  <c r="T40" i="1"/>
  <c r="T39" i="1"/>
  <c r="T37" i="1"/>
  <c r="T35" i="1"/>
  <c r="T34" i="1"/>
  <c r="T33" i="1"/>
  <c r="P44" i="1"/>
  <c r="P43" i="1"/>
  <c r="P40" i="1"/>
  <c r="P39" i="1"/>
  <c r="P37" i="1"/>
  <c r="P35" i="1"/>
  <c r="P34" i="1"/>
  <c r="P33" i="1"/>
  <c r="L44" i="1"/>
  <c r="L43" i="1"/>
  <c r="L40" i="1"/>
  <c r="L39" i="1"/>
  <c r="L37" i="1"/>
  <c r="L35" i="1"/>
  <c r="L34" i="1"/>
  <c r="L33" i="1"/>
  <c r="H44" i="1"/>
  <c r="H43" i="1"/>
  <c r="H40" i="1"/>
  <c r="H39" i="1"/>
  <c r="H37" i="1"/>
  <c r="H35" i="1"/>
  <c r="H34" i="1"/>
  <c r="H33" i="1"/>
  <c r="S44" i="1"/>
  <c r="S43" i="1"/>
  <c r="U40" i="1"/>
  <c r="S40" i="1"/>
  <c r="S39" i="1"/>
  <c r="S37" i="1"/>
  <c r="S35" i="1"/>
  <c r="S34" i="1"/>
  <c r="S33" i="1"/>
  <c r="O44" i="1"/>
  <c r="O43" i="1"/>
  <c r="O40" i="1"/>
  <c r="O39" i="1"/>
  <c r="O37" i="1"/>
  <c r="O35" i="1"/>
  <c r="O34" i="1"/>
  <c r="O33" i="1"/>
  <c r="K44" i="1"/>
  <c r="K43" i="1"/>
  <c r="K40" i="1"/>
  <c r="K39" i="1"/>
  <c r="K37" i="1"/>
  <c r="M35" i="1"/>
  <c r="K35" i="1"/>
  <c r="K34" i="1"/>
  <c r="K33" i="1"/>
  <c r="G44" i="1"/>
  <c r="G43" i="1"/>
  <c r="G40" i="1"/>
  <c r="G39" i="1"/>
  <c r="G37" i="1"/>
  <c r="G35" i="1"/>
  <c r="G34" i="1"/>
  <c r="G33" i="1"/>
  <c r="D44" i="1"/>
  <c r="D43" i="1"/>
  <c r="D40" i="1"/>
  <c r="D39" i="1"/>
  <c r="D37" i="1"/>
  <c r="D35" i="1"/>
  <c r="D34" i="1"/>
  <c r="D33" i="1"/>
  <c r="C44" i="1"/>
  <c r="C43" i="1"/>
  <c r="C40" i="1"/>
  <c r="C39" i="1"/>
  <c r="C37" i="1"/>
  <c r="C35" i="1"/>
  <c r="C34" i="1"/>
  <c r="C33" i="1"/>
  <c r="T32" i="1" l="1"/>
  <c r="P32" i="1"/>
  <c r="L32" i="1"/>
  <c r="H32" i="1"/>
  <c r="D32" i="1"/>
  <c r="T31" i="1" l="1"/>
  <c r="P31" i="1"/>
  <c r="L31" i="1"/>
  <c r="H31" i="1"/>
  <c r="D31" i="1"/>
  <c r="T30" i="1" l="1"/>
  <c r="P30" i="1"/>
  <c r="Q30" i="1"/>
  <c r="M30" i="1"/>
  <c r="L30" i="1"/>
  <c r="H30" i="1"/>
  <c r="D30" i="1"/>
  <c r="U30" i="1" l="1"/>
  <c r="I30" i="1"/>
  <c r="E30" i="1"/>
  <c r="T29" i="1" l="1"/>
  <c r="P29" i="1"/>
  <c r="M29" i="1"/>
  <c r="L29" i="1"/>
  <c r="I29" i="1"/>
  <c r="H29" i="1"/>
  <c r="E29" i="1"/>
  <c r="D29" i="1"/>
  <c r="D28" i="1" l="1"/>
  <c r="T27" i="1" l="1"/>
  <c r="U27" i="1"/>
  <c r="Q27" i="1"/>
  <c r="P27" i="1"/>
  <c r="L27" i="1"/>
  <c r="M27" i="1"/>
  <c r="I27" i="1"/>
  <c r="H27" i="1"/>
  <c r="E27" i="1"/>
  <c r="D27" i="1"/>
  <c r="U26" i="1" l="1"/>
  <c r="T26" i="1"/>
  <c r="Q26" i="1"/>
  <c r="O26" i="1"/>
  <c r="P26" i="1"/>
  <c r="M26" i="1"/>
  <c r="L26" i="1"/>
  <c r="G26" i="1"/>
  <c r="H26" i="1"/>
  <c r="E26" i="1"/>
  <c r="C26" i="1"/>
  <c r="D26" i="1"/>
  <c r="T25" i="1" l="1"/>
  <c r="P25" i="1"/>
  <c r="L25" i="1"/>
  <c r="H25" i="1"/>
  <c r="D25" i="1"/>
  <c r="T24" i="1" l="1"/>
  <c r="P24" i="1"/>
  <c r="L24" i="1"/>
  <c r="H24" i="1"/>
  <c r="D24" i="1"/>
  <c r="E23" i="1" l="1"/>
  <c r="T23" i="1"/>
  <c r="P23" i="1"/>
  <c r="L23" i="1"/>
  <c r="H23" i="1"/>
  <c r="D23" i="1"/>
  <c r="U32" i="1" l="1"/>
  <c r="S32" i="1"/>
  <c r="Q32" i="1"/>
  <c r="O32" i="1"/>
  <c r="M32" i="1"/>
  <c r="K32" i="1"/>
  <c r="I32" i="1"/>
  <c r="G32" i="1"/>
  <c r="E32" i="1"/>
  <c r="C32" i="1"/>
  <c r="U31" i="1"/>
  <c r="S31" i="1"/>
  <c r="Q31" i="1"/>
  <c r="O31" i="1"/>
  <c r="M31" i="1"/>
  <c r="K31" i="1"/>
  <c r="I31" i="1"/>
  <c r="G31" i="1"/>
  <c r="E31" i="1"/>
  <c r="C31" i="1"/>
  <c r="S30" i="1"/>
  <c r="O30" i="1"/>
  <c r="K30" i="1"/>
  <c r="G30" i="1"/>
  <c r="C30" i="1"/>
  <c r="U29" i="1"/>
  <c r="S29" i="1"/>
  <c r="Q29" i="1"/>
  <c r="O29" i="1"/>
  <c r="K29" i="1"/>
  <c r="G29" i="1"/>
  <c r="C29" i="1"/>
  <c r="U28" i="1"/>
  <c r="T28" i="1"/>
  <c r="S28" i="1"/>
  <c r="Q28" i="1"/>
  <c r="P28" i="1"/>
  <c r="O28" i="1"/>
  <c r="M28" i="1"/>
  <c r="L28" i="1"/>
  <c r="K28" i="1"/>
  <c r="I28" i="1"/>
  <c r="H28" i="1"/>
  <c r="G28" i="1"/>
  <c r="E28" i="1"/>
  <c r="C28" i="1"/>
  <c r="S27" i="1"/>
  <c r="O27" i="1"/>
  <c r="K27" i="1"/>
  <c r="G27" i="1"/>
  <c r="C27" i="1"/>
  <c r="S26" i="1"/>
  <c r="K26" i="1"/>
  <c r="I26" i="1"/>
  <c r="U25" i="1"/>
  <c r="S25" i="1"/>
  <c r="Q25" i="1"/>
  <c r="O25" i="1"/>
  <c r="M25" i="1"/>
  <c r="K25" i="1"/>
  <c r="I25" i="1"/>
  <c r="G25" i="1"/>
  <c r="E25" i="1"/>
  <c r="C25" i="1"/>
  <c r="U24" i="1"/>
  <c r="S24" i="1"/>
  <c r="Q24" i="1"/>
  <c r="O24" i="1"/>
  <c r="M24" i="1"/>
  <c r="K24" i="1"/>
  <c r="I24" i="1"/>
  <c r="G24" i="1"/>
  <c r="E24" i="1"/>
  <c r="C24" i="1"/>
  <c r="U23" i="1"/>
  <c r="S23" i="1"/>
  <c r="Q23" i="1"/>
  <c r="O23" i="1"/>
  <c r="M23" i="1"/>
  <c r="K23" i="1"/>
  <c r="I23" i="1"/>
  <c r="G23" i="1"/>
  <c r="C23" i="1"/>
  <c r="U22" i="1"/>
  <c r="T22" i="1"/>
  <c r="S22" i="1"/>
  <c r="Q22" i="1"/>
  <c r="P22" i="1"/>
  <c r="O22" i="1"/>
  <c r="M22" i="1"/>
  <c r="L22" i="1"/>
  <c r="K22" i="1"/>
  <c r="I22" i="1"/>
  <c r="H22" i="1"/>
  <c r="G22" i="1"/>
  <c r="E22" i="1"/>
  <c r="D22" i="1"/>
  <c r="C22" i="1"/>
  <c r="T21" i="1"/>
  <c r="P21" i="1"/>
  <c r="L21" i="1"/>
  <c r="H21" i="1"/>
  <c r="D21" i="1"/>
  <c r="E21" i="1"/>
  <c r="E20" i="1"/>
  <c r="E19" i="1"/>
  <c r="I19" i="1"/>
  <c r="I20" i="1"/>
  <c r="U20" i="1"/>
  <c r="U19" i="1"/>
  <c r="M19" i="1"/>
  <c r="M20" i="1"/>
  <c r="U21" i="1"/>
  <c r="S21" i="1"/>
  <c r="Q21" i="1"/>
  <c r="O21" i="1"/>
  <c r="M21" i="1"/>
  <c r="K21" i="1"/>
  <c r="I21" i="1"/>
  <c r="G21" i="1"/>
  <c r="C21" i="1"/>
  <c r="Q20" i="1" l="1"/>
  <c r="Q19" i="1"/>
  <c r="T14" i="1" l="1"/>
  <c r="S14" i="1"/>
  <c r="O14" i="1"/>
  <c r="P14" i="1"/>
  <c r="L14" i="1"/>
  <c r="K14" i="1"/>
  <c r="H14" i="1"/>
  <c r="G14" i="1"/>
  <c r="D14" i="1"/>
  <c r="C14" i="1"/>
  <c r="D13" i="1" l="1"/>
  <c r="C13" i="1"/>
  <c r="T19" i="1" l="1"/>
  <c r="D19" i="1"/>
  <c r="P13" i="1"/>
  <c r="P12" i="1"/>
  <c r="P11" i="1"/>
  <c r="P10" i="1"/>
  <c r="P9" i="1"/>
  <c r="T20" i="1"/>
  <c r="T18" i="1"/>
  <c r="T17" i="1"/>
  <c r="T16" i="1"/>
  <c r="T15" i="1"/>
  <c r="T13" i="1"/>
  <c r="T12" i="1"/>
  <c r="T11" i="1"/>
  <c r="T10" i="1"/>
  <c r="T9" i="1"/>
  <c r="P20" i="1"/>
  <c r="P19" i="1"/>
  <c r="P18" i="1"/>
  <c r="P17" i="1"/>
  <c r="P16" i="1"/>
  <c r="P15" i="1"/>
  <c r="L20" i="1"/>
  <c r="L19" i="1"/>
  <c r="L18" i="1"/>
  <c r="L17" i="1"/>
  <c r="L16" i="1"/>
  <c r="L15" i="1"/>
  <c r="L13" i="1"/>
  <c r="L12" i="1"/>
  <c r="L11" i="1"/>
  <c r="L10" i="1"/>
  <c r="L9" i="1"/>
  <c r="H20" i="1"/>
  <c r="H19" i="1"/>
  <c r="H18" i="1"/>
  <c r="H17" i="1"/>
  <c r="H16" i="1"/>
  <c r="H15" i="1"/>
  <c r="H13" i="1"/>
  <c r="H12" i="1"/>
  <c r="H11" i="1"/>
  <c r="H10" i="1"/>
  <c r="H9" i="1"/>
  <c r="D20" i="1"/>
  <c r="D18" i="1"/>
  <c r="D17" i="1"/>
  <c r="D16" i="1"/>
  <c r="D15" i="1"/>
  <c r="D12" i="1"/>
  <c r="D11" i="1"/>
  <c r="D10" i="1"/>
  <c r="D9" i="1"/>
  <c r="S20" i="1"/>
  <c r="S19" i="1"/>
  <c r="S18" i="1"/>
  <c r="S17" i="1"/>
  <c r="S16" i="1"/>
  <c r="S15" i="1"/>
  <c r="S13" i="1"/>
  <c r="S12" i="1"/>
  <c r="S11" i="1"/>
  <c r="S10" i="1"/>
  <c r="S9" i="1"/>
  <c r="O20" i="1"/>
  <c r="O19" i="1"/>
  <c r="O18" i="1"/>
  <c r="O17" i="1"/>
  <c r="O16" i="1"/>
  <c r="O15" i="1"/>
  <c r="O13" i="1"/>
  <c r="O12" i="1"/>
  <c r="O11" i="1"/>
  <c r="O10" i="1"/>
  <c r="O9" i="1"/>
  <c r="K20" i="1"/>
  <c r="K19" i="1"/>
  <c r="K18" i="1"/>
  <c r="K17" i="1"/>
  <c r="K16" i="1"/>
  <c r="K15" i="1"/>
  <c r="K13" i="1"/>
  <c r="K12" i="1"/>
  <c r="K11" i="1"/>
  <c r="K10" i="1"/>
  <c r="K9" i="1"/>
  <c r="G20" i="1"/>
  <c r="G19" i="1"/>
  <c r="G18" i="1"/>
  <c r="G17" i="1"/>
  <c r="G16" i="1"/>
  <c r="G15" i="1"/>
  <c r="G13" i="1"/>
  <c r="G12" i="1"/>
  <c r="G11" i="1"/>
  <c r="G10" i="1"/>
  <c r="G9" i="1"/>
  <c r="C9" i="1"/>
  <c r="C11" i="1"/>
  <c r="C12" i="1"/>
  <c r="C15" i="1"/>
  <c r="C16" i="1"/>
  <c r="C17" i="1"/>
  <c r="C18" i="1"/>
  <c r="C19" i="1"/>
  <c r="C20" i="1"/>
  <c r="C10" i="1"/>
  <c r="S8" i="1" l="1"/>
  <c r="O8" i="1"/>
  <c r="K8" i="1"/>
  <c r="G8" i="1"/>
  <c r="C8" i="1"/>
</calcChain>
</file>

<file path=xl/sharedStrings.xml><?xml version="1.0" encoding="utf-8"?>
<sst xmlns="http://schemas.openxmlformats.org/spreadsheetml/2006/main" count="258" uniqueCount="42">
  <si>
    <r>
      <t>CUB/m</t>
    </r>
    <r>
      <rPr>
        <b/>
        <sz val="11"/>
        <color indexed="48"/>
        <rFont val="Calibri"/>
        <family val="2"/>
      </rPr>
      <t>²</t>
    </r>
    <r>
      <rPr>
        <b/>
        <sz val="11"/>
        <color indexed="48"/>
        <rFont val="Arial"/>
        <family val="2"/>
      </rPr>
      <t xml:space="preserve"> * - PROJETO PADRÃO REPRESENTATIVO - COMPOSIÇÃO E SUAS RESPECTIVAS VARIAÇÕES</t>
    </r>
  </si>
  <si>
    <t>Ano/Mês</t>
  </si>
  <si>
    <t>Global</t>
  </si>
  <si>
    <t>Material</t>
  </si>
  <si>
    <t xml:space="preserve">Mão-de-obra </t>
  </si>
  <si>
    <t>Despesa Administrativa</t>
  </si>
  <si>
    <t>Equipamento</t>
  </si>
  <si>
    <t>R$/m²</t>
  </si>
  <si>
    <t>Variações %</t>
  </si>
  <si>
    <t>Mês</t>
  </si>
  <si>
    <t xml:space="preserve">Ano </t>
  </si>
  <si>
    <t>12 Meses</t>
  </si>
  <si>
    <t>...</t>
  </si>
  <si>
    <t>dez</t>
  </si>
  <si>
    <t>Fonte e elaboração: Banco de Dados-CBIC.</t>
  </si>
  <si>
    <t>(...) Dado não disponível.</t>
  </si>
  <si>
    <t>2013  Nov</t>
  </si>
  <si>
    <t>DESONERADO</t>
  </si>
  <si>
    <t xml:space="preserve">(*) Calculado a partir dos CUBs Estaduais, divulgados pelos Sinduscons, de acordo com a NBR 12.721:2006. </t>
  </si>
  <si>
    <t>A série histórica do CUB/m² desonerado iniciou-se em novembro/13.</t>
  </si>
  <si>
    <t>2014  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</si>
  <si>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</si>
  <si>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</si>
  <si>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</si>
  <si>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</si>
  <si>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</si>
  <si>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</si>
  <si>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</si>
  <si>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</si>
  <si>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</si>
  <si>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</si>
  <si>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2015  Jan</t>
  </si>
  <si>
    <t>2016  Jan</t>
  </si>
  <si>
    <t>2017  Jan</t>
  </si>
  <si>
    <t>2018  Jan</t>
  </si>
  <si>
    <t>2019  Jan</t>
  </si>
  <si>
    <t>2020  Jan</t>
  </si>
  <si>
    <t>2021  Jan</t>
  </si>
  <si>
    <t>2022  Jan</t>
  </si>
  <si>
    <t>2023  Jan</t>
  </si>
  <si>
    <t>2024  Jan</t>
  </si>
  <si>
    <t>2025  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</si>
</sst>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indexed="48"/>
      <name val="Arial"/>
      <family val="2"/>
    </font>
    <font>
      <b/>
      <sz val="11"/>
      <color indexed="48"/>
      <name val="Calibri"/>
      <family val="2"/>
    </font>
    <font>
      <sz val="9"/>
      <color indexed="48"/>
      <name val="Arial"/>
      <family val="2"/>
    </font>
    <font>
      <b/>
      <sz val="9"/>
      <color indexed="9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7"/>
      <color indexed="48"/>
      <name val="Arial"/>
      <family val="2"/>
    </font>
    <font>
      <sz val="7"/>
      <color indexed="4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2" borderId="10" xfId="0" applyFont="1" applyFill="1" applyBorder="1" applyAlignment="1">
      <alignment horizontal="centerContinuous" vertical="center" wrapText="1"/>
    </xf>
    <xf numFmtId="0" fontId="6" fillId="2" borderId="3" xfId="0" applyFont="1" applyFill="1" applyBorder="1" applyAlignment="1">
      <alignment horizontal="centerContinuous" vertical="center" wrapText="1"/>
    </xf>
    <xf numFmtId="0" fontId="7" fillId="0" borderId="2" xfId="0" applyFont="1" applyBorder="1" applyAlignment="1">
      <alignment horizontal="center" vertical="distributed"/>
    </xf>
    <xf numFmtId="0" fontId="8" fillId="0" borderId="6" xfId="0" applyFont="1" applyBorder="1" applyAlignment="1">
      <alignment horizontal="center" vertical="distributed"/>
    </xf>
    <xf numFmtId="40" fontId="7" fillId="0" borderId="11" xfId="0" applyNumberFormat="1" applyFont="1" applyBorder="1" applyAlignment="1">
      <alignment horizontal="center" vertical="distributed"/>
    </xf>
    <xf numFmtId="40" fontId="8" fillId="0" borderId="11" xfId="0" applyNumberFormat="1" applyFont="1" applyBorder="1" applyAlignment="1">
      <alignment horizontal="center" vertical="distributed"/>
    </xf>
    <xf numFmtId="40" fontId="8" fillId="0" borderId="12" xfId="0" applyNumberFormat="1" applyFont="1" applyBorder="1" applyAlignment="1">
      <alignment horizontal="center" vertical="distributed"/>
    </xf>
    <xf numFmtId="0" fontId="9" fillId="0" borderId="13" xfId="0" applyFont="1" applyBorder="1"/>
    <xf numFmtId="0" fontId="8" fillId="0" borderId="13" xfId="0" applyFont="1" applyBorder="1"/>
    <xf numFmtId="0" fontId="7" fillId="0" borderId="13" xfId="0" applyFont="1" applyBorder="1"/>
    <xf numFmtId="0" fontId="10" fillId="0" borderId="0" xfId="0" applyFont="1"/>
    <xf numFmtId="0" fontId="8" fillId="0" borderId="0" xfId="0" applyFont="1"/>
    <xf numFmtId="0" fontId="7" fillId="0" borderId="0" xfId="0" applyFont="1"/>
    <xf numFmtId="0" fontId="10" fillId="0" borderId="0" xfId="0" applyFont="1" applyAlignment="1">
      <alignment vertical="center"/>
    </xf>
    <xf numFmtId="0" fontId="7" fillId="0" borderId="6" xfId="0" applyFont="1" applyBorder="1" applyAlignment="1">
      <alignment horizontal="center" vertical="distributed"/>
    </xf>
    <xf numFmtId="0" fontId="8" fillId="0" borderId="8" xfId="0" applyFont="1" applyBorder="1" applyAlignment="1">
      <alignment horizontal="center" vertical="distributed"/>
    </xf>
    <xf numFmtId="40" fontId="7" fillId="0" borderId="9" xfId="0" applyNumberFormat="1" applyFont="1" applyBorder="1" applyAlignment="1">
      <alignment horizontal="center" vertical="distributed"/>
    </xf>
    <xf numFmtId="40" fontId="8" fillId="0" borderId="9" xfId="0" applyNumberFormat="1" applyFont="1" applyBorder="1" applyAlignment="1">
      <alignment horizontal="center" vertical="distributed"/>
    </xf>
    <xf numFmtId="40" fontId="8" fillId="0" borderId="14" xfId="0" applyNumberFormat="1" applyFont="1" applyBorder="1" applyAlignment="1">
      <alignment horizontal="center" vertical="distributed"/>
    </xf>
    <xf numFmtId="40" fontId="7" fillId="0" borderId="0" xfId="0" applyNumberFormat="1" applyFont="1" applyAlignment="1">
      <alignment horizontal="center" vertical="distributed"/>
    </xf>
    <xf numFmtId="40" fontId="8" fillId="0" borderId="0" xfId="0" applyNumberFormat="1" applyFont="1" applyAlignment="1">
      <alignment horizontal="center" vertical="distributed"/>
    </xf>
    <xf numFmtId="40" fontId="7" fillId="0" borderId="13" xfId="0" applyNumberFormat="1" applyFont="1" applyBorder="1" applyAlignment="1">
      <alignment horizontal="center" vertical="distributed"/>
    </xf>
    <xf numFmtId="40" fontId="8" fillId="0" borderId="13" xfId="0" applyNumberFormat="1" applyFont="1" applyBorder="1" applyAlignment="1">
      <alignment horizontal="center" vertical="distributed"/>
    </xf>
    <xf numFmtId="40" fontId="7" fillId="0" borderId="7" xfId="0" applyNumberFormat="1" applyFont="1" applyBorder="1" applyAlignment="1">
      <alignment horizontal="center" vertical="distributed"/>
    </xf>
    <xf numFmtId="40" fontId="8" fillId="0" borderId="7" xfId="0" applyNumberFormat="1" applyFont="1" applyBorder="1" applyAlignment="1">
      <alignment horizontal="center" vertical="distributed"/>
    </xf>
    <xf numFmtId="40" fontId="8" fillId="0" borderId="15" xfId="0" applyNumberFormat="1" applyFont="1" applyBorder="1" applyAlignment="1">
      <alignment horizontal="center" vertical="distributed"/>
    </xf>
    <xf numFmtId="0" fontId="8" fillId="0" borderId="0" xfId="0" applyFont="1" applyAlignment="1">
      <alignment horizontal="center" vertical="distributed"/>
    </xf>
    <xf numFmtId="40" fontId="8" fillId="0" borderId="1" xfId="0" applyNumberFormat="1" applyFont="1" applyBorder="1" applyAlignment="1">
      <alignment horizontal="center" vertical="distributed"/>
    </xf>
    <xf numFmtId="0" fontId="7" fillId="0" borderId="0" xfId="0" applyFont="1" applyAlignment="1">
      <alignment horizontal="center" vertical="distributed"/>
    </xf>
    <xf numFmtId="40" fontId="0" fillId="0" borderId="0" xfId="0" applyNumberFormat="1"/>
    <xf numFmtId="40" fontId="8" fillId="0" borderId="0" xfId="0" applyNumberFormat="1" applyFont="1"/>
    <xf numFmtId="40" fontId="7" fillId="0" borderId="0" xfId="0" applyNumberFormat="1" applyFont="1"/>
    <xf numFmtId="0" fontId="1" fillId="0" borderId="0" xfId="0" applyFont="1" applyAlignment="1">
      <alignment horizontal="center" vertical="center"/>
    </xf>
    <xf numFmtId="0" fontId="0" fillId="0" borderId="0" xfId="0"/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distributed"/>
    </xf>
    <xf numFmtId="0" fontId="5" fillId="2" borderId="4" xfId="0" applyFont="1" applyFill="1" applyBorder="1" applyAlignment="1">
      <alignment horizontal="center" vertical="distributed"/>
    </xf>
    <xf numFmtId="0" fontId="5" fillId="2" borderId="5" xfId="0" applyFont="1" applyFill="1" applyBorder="1" applyAlignment="1">
      <alignment horizontal="center" vertical="distributed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58"/>
  <sheetViews>
    <sheetView showGridLines="0" tabSelected="1" zoomScale="110" zoomScaleNormal="110" workbookViewId="0">
      <pane xSplit="1" ySplit="6" topLeftCell="B138" activePane="bottomRight" state="frozen"/>
      <selection pane="topRight" activeCell="B1" sqref="B1"/>
      <selection pane="bottomLeft" activeCell="A6" sqref="A6"/>
      <selection pane="bottomRight" activeCell="J156" sqref="J156"/>
    </sheetView>
  </sheetViews>
  <sheetFormatPr defaultRowHeight="14.4" x14ac:dyDescent="0.3"/>
  <cols>
    <col min="1" max="1" width="8.5546875" customWidth="1"/>
    <col min="2" max="2" width="8.109375" customWidth="1"/>
    <col min="3" max="7" width="6.6640625" customWidth="1"/>
    <col min="8" max="8" width="8.33203125" customWidth="1"/>
    <col min="9" max="9" width="8.44140625" customWidth="1"/>
    <col min="10" max="10" width="8.88671875" customWidth="1"/>
    <col min="11" max="14" width="6.6640625" customWidth="1"/>
    <col min="15" max="15" width="7.33203125" customWidth="1"/>
    <col min="16" max="21" width="6.6640625" customWidth="1"/>
  </cols>
  <sheetData>
    <row r="1" spans="1:21" x14ac:dyDescent="0.3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</row>
    <row r="2" spans="1:21" x14ac:dyDescent="0.3">
      <c r="A2" s="35" t="s">
        <v>17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</row>
    <row r="3" spans="1:21" x14ac:dyDescent="0.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x14ac:dyDescent="0.3">
      <c r="A4" s="37" t="s">
        <v>1</v>
      </c>
      <c r="B4" s="40" t="s">
        <v>2</v>
      </c>
      <c r="C4" s="41"/>
      <c r="D4" s="41"/>
      <c r="E4" s="42"/>
      <c r="F4" s="40" t="s">
        <v>3</v>
      </c>
      <c r="G4" s="41"/>
      <c r="H4" s="41"/>
      <c r="I4" s="42"/>
      <c r="J4" s="40" t="s">
        <v>4</v>
      </c>
      <c r="K4" s="41"/>
      <c r="L4" s="41"/>
      <c r="M4" s="42"/>
      <c r="N4" s="40" t="s">
        <v>5</v>
      </c>
      <c r="O4" s="41"/>
      <c r="P4" s="41"/>
      <c r="Q4" s="42"/>
      <c r="R4" s="40" t="s">
        <v>6</v>
      </c>
      <c r="S4" s="41"/>
      <c r="T4" s="41"/>
      <c r="U4" s="41"/>
    </row>
    <row r="5" spans="1:21" x14ac:dyDescent="0.3">
      <c r="A5" s="38"/>
      <c r="B5" s="43" t="s">
        <v>7</v>
      </c>
      <c r="C5" s="45" t="s">
        <v>8</v>
      </c>
      <c r="D5" s="46"/>
      <c r="E5" s="47"/>
      <c r="F5" s="43" t="s">
        <v>7</v>
      </c>
      <c r="G5" s="45" t="s">
        <v>8</v>
      </c>
      <c r="H5" s="46"/>
      <c r="I5" s="47"/>
      <c r="J5" s="43" t="s">
        <v>7</v>
      </c>
      <c r="K5" s="45" t="s">
        <v>8</v>
      </c>
      <c r="L5" s="46"/>
      <c r="M5" s="47"/>
      <c r="N5" s="43" t="s">
        <v>7</v>
      </c>
      <c r="O5" s="45" t="s">
        <v>8</v>
      </c>
      <c r="P5" s="46"/>
      <c r="Q5" s="47"/>
      <c r="R5" s="43" t="s">
        <v>7</v>
      </c>
      <c r="S5" s="45" t="s">
        <v>8</v>
      </c>
      <c r="T5" s="46"/>
      <c r="U5" s="46"/>
    </row>
    <row r="6" spans="1:21" ht="24" customHeight="1" x14ac:dyDescent="0.3">
      <c r="A6" s="39"/>
      <c r="B6" s="44"/>
      <c r="C6" s="3" t="s">
        <v>9</v>
      </c>
      <c r="D6" s="3" t="s">
        <v>10</v>
      </c>
      <c r="E6" s="3" t="s">
        <v>11</v>
      </c>
      <c r="F6" s="44"/>
      <c r="G6" s="3" t="s">
        <v>9</v>
      </c>
      <c r="H6" s="3" t="s">
        <v>10</v>
      </c>
      <c r="I6" s="3" t="s">
        <v>11</v>
      </c>
      <c r="J6" s="44"/>
      <c r="K6" s="3" t="s">
        <v>9</v>
      </c>
      <c r="L6" s="3" t="s">
        <v>10</v>
      </c>
      <c r="M6" s="3" t="s">
        <v>11</v>
      </c>
      <c r="N6" s="44"/>
      <c r="O6" s="3" t="s">
        <v>9</v>
      </c>
      <c r="P6" s="3" t="s">
        <v>10</v>
      </c>
      <c r="Q6" s="3" t="s">
        <v>11</v>
      </c>
      <c r="R6" s="44"/>
      <c r="S6" s="3" t="s">
        <v>9</v>
      </c>
      <c r="T6" s="3" t="s">
        <v>10</v>
      </c>
      <c r="U6" s="4" t="s">
        <v>11</v>
      </c>
    </row>
    <row r="7" spans="1:21" ht="12" customHeight="1" x14ac:dyDescent="0.3">
      <c r="A7" s="5" t="s">
        <v>16</v>
      </c>
      <c r="B7" s="7">
        <v>1013.81</v>
      </c>
      <c r="C7" s="7" t="s">
        <v>12</v>
      </c>
      <c r="D7" s="7" t="s">
        <v>12</v>
      </c>
      <c r="E7" s="7" t="s">
        <v>12</v>
      </c>
      <c r="F7" s="7">
        <v>464.47</v>
      </c>
      <c r="G7" s="8" t="s">
        <v>12</v>
      </c>
      <c r="H7" s="8" t="s">
        <v>12</v>
      </c>
      <c r="I7" s="8" t="s">
        <v>12</v>
      </c>
      <c r="J7" s="7">
        <v>502.38</v>
      </c>
      <c r="K7" s="8" t="s">
        <v>12</v>
      </c>
      <c r="L7" s="8" t="s">
        <v>12</v>
      </c>
      <c r="M7" s="8" t="s">
        <v>12</v>
      </c>
      <c r="N7" s="7">
        <v>42.23</v>
      </c>
      <c r="O7" s="8" t="s">
        <v>12</v>
      </c>
      <c r="P7" s="8" t="s">
        <v>12</v>
      </c>
      <c r="Q7" s="8" t="s">
        <v>12</v>
      </c>
      <c r="R7" s="7">
        <v>4.7300000000000004</v>
      </c>
      <c r="S7" s="8" t="s">
        <v>12</v>
      </c>
      <c r="T7" s="8" t="s">
        <v>12</v>
      </c>
      <c r="U7" s="9" t="s">
        <v>12</v>
      </c>
    </row>
    <row r="8" spans="1:21" ht="12" customHeight="1" x14ac:dyDescent="0.3">
      <c r="A8" s="18" t="s">
        <v>13</v>
      </c>
      <c r="B8" s="19">
        <v>1015.5</v>
      </c>
      <c r="C8" s="19">
        <f t="shared" ref="C8" si="0">((B8/B7-1)*100)</f>
        <v>0.16669790197374468</v>
      </c>
      <c r="D8" s="19" t="s">
        <v>12</v>
      </c>
      <c r="E8" s="19" t="s">
        <v>12</v>
      </c>
      <c r="F8" s="19">
        <v>465.61</v>
      </c>
      <c r="G8" s="20">
        <f t="shared" ref="G8:G20" si="1">((F8/F7-1)*100)</f>
        <v>0.2454410403255336</v>
      </c>
      <c r="H8" s="20" t="s">
        <v>12</v>
      </c>
      <c r="I8" s="20" t="s">
        <v>12</v>
      </c>
      <c r="J8" s="19">
        <v>502.78</v>
      </c>
      <c r="K8" s="20">
        <f t="shared" ref="K8:K20" si="2">((J8/J7-1)*100)</f>
        <v>7.9621004020857811E-2</v>
      </c>
      <c r="L8" s="20" t="s">
        <v>12</v>
      </c>
      <c r="M8" s="20" t="s">
        <v>12</v>
      </c>
      <c r="N8" s="19">
        <v>42.16</v>
      </c>
      <c r="O8" s="20">
        <f t="shared" ref="O8:O20" si="3">((N8/N7-1)*100)</f>
        <v>-0.1657589391427905</v>
      </c>
      <c r="P8" s="20" t="s">
        <v>12</v>
      </c>
      <c r="Q8" s="20" t="s">
        <v>12</v>
      </c>
      <c r="R8" s="19">
        <v>4.95</v>
      </c>
      <c r="S8" s="20">
        <f t="shared" ref="S8:S20" si="4">((R8/R7-1)*100)</f>
        <v>4.6511627906976605</v>
      </c>
      <c r="T8" s="20" t="s">
        <v>12</v>
      </c>
      <c r="U8" s="21" t="s">
        <v>12</v>
      </c>
    </row>
    <row r="9" spans="1:21" ht="12" customHeight="1" x14ac:dyDescent="0.3">
      <c r="A9" s="17" t="s">
        <v>20</v>
      </c>
      <c r="B9" s="7">
        <v>1023.45</v>
      </c>
      <c r="C9" s="7">
        <f t="shared" ref="C9:C20" si="5">((B9/B8-1)*100)</f>
        <v>0.78286558345643797</v>
      </c>
      <c r="D9" s="7">
        <f t="shared" ref="D9:D20" si="6">((B9/B$8-1)*100)</f>
        <v>0.78286558345643797</v>
      </c>
      <c r="E9" s="7" t="s">
        <v>12</v>
      </c>
      <c r="F9" s="7">
        <v>468.18</v>
      </c>
      <c r="G9" s="8">
        <f t="shared" si="1"/>
        <v>0.5519640901183287</v>
      </c>
      <c r="H9" s="8">
        <f t="shared" ref="H9:H20" si="7">((F9/F$8-1)*100)</f>
        <v>0.5519640901183287</v>
      </c>
      <c r="I9" s="8" t="s">
        <v>12</v>
      </c>
      <c r="J9" s="7">
        <v>507.65</v>
      </c>
      <c r="K9" s="8">
        <f t="shared" si="2"/>
        <v>0.96861450336132027</v>
      </c>
      <c r="L9" s="8">
        <f t="shared" ref="L9:L20" si="8">((J9/J$8-1)*100)</f>
        <v>0.96861450336132027</v>
      </c>
      <c r="M9" s="8" t="s">
        <v>12</v>
      </c>
      <c r="N9" s="7">
        <v>42.51</v>
      </c>
      <c r="O9" s="8">
        <f t="shared" si="3"/>
        <v>0.83017077798861472</v>
      </c>
      <c r="P9" s="8">
        <f t="shared" ref="P9:P20" si="9">((N9/N$8-1)*100)</f>
        <v>0.83017077798861472</v>
      </c>
      <c r="Q9" s="8" t="s">
        <v>12</v>
      </c>
      <c r="R9" s="7">
        <v>5.1100000000000003</v>
      </c>
      <c r="S9" s="8">
        <f t="shared" si="4"/>
        <v>3.2323232323232309</v>
      </c>
      <c r="T9" s="8">
        <f t="shared" ref="T9:T20" si="10">((R9/R$8-1)*100)</f>
        <v>3.2323232323232309</v>
      </c>
      <c r="U9" s="9" t="s">
        <v>12</v>
      </c>
    </row>
    <row r="10" spans="1:21" ht="12" customHeight="1" x14ac:dyDescent="0.3">
      <c r="A10" s="6" t="s">
        <v>21</v>
      </c>
      <c r="B10" s="7">
        <v>1026.8399999999999</v>
      </c>
      <c r="C10" s="7">
        <f t="shared" si="5"/>
        <v>0.33123259563241358</v>
      </c>
      <c r="D10" s="7">
        <f t="shared" si="6"/>
        <v>1.1166912850812283</v>
      </c>
      <c r="E10" s="7" t="s">
        <v>12</v>
      </c>
      <c r="F10" s="7">
        <v>470.35</v>
      </c>
      <c r="G10" s="8">
        <f t="shared" si="1"/>
        <v>0.46349694561920174</v>
      </c>
      <c r="H10" s="8">
        <f t="shared" si="7"/>
        <v>1.0180193724361519</v>
      </c>
      <c r="I10" s="8" t="s">
        <v>12</v>
      </c>
      <c r="J10" s="7">
        <v>508.26</v>
      </c>
      <c r="K10" s="8">
        <f t="shared" si="2"/>
        <v>0.12016152861222817</v>
      </c>
      <c r="L10" s="8">
        <f t="shared" si="8"/>
        <v>1.0899399339671545</v>
      </c>
      <c r="M10" s="8" t="s">
        <v>12</v>
      </c>
      <c r="N10" s="7">
        <v>43.08</v>
      </c>
      <c r="O10" s="8">
        <f t="shared" si="3"/>
        <v>1.3408609738885024</v>
      </c>
      <c r="P10" s="8">
        <f t="shared" si="9"/>
        <v>2.1821631878558012</v>
      </c>
      <c r="Q10" s="8" t="s">
        <v>12</v>
      </c>
      <c r="R10" s="7">
        <v>5.15</v>
      </c>
      <c r="S10" s="8">
        <f t="shared" si="4"/>
        <v>0.78277886497064575</v>
      </c>
      <c r="T10" s="8">
        <f t="shared" si="10"/>
        <v>4.0404040404040442</v>
      </c>
      <c r="U10" s="9" t="s">
        <v>12</v>
      </c>
    </row>
    <row r="11" spans="1:21" ht="12" customHeight="1" x14ac:dyDescent="0.3">
      <c r="A11" s="6" t="s">
        <v>22</v>
      </c>
      <c r="B11" s="7">
        <v>1032.3699999999999</v>
      </c>
      <c r="C11" s="7">
        <f t="shared" si="5"/>
        <v>0.53854544038018926</v>
      </c>
      <c r="D11" s="7">
        <f t="shared" si="6"/>
        <v>1.6612506154603635</v>
      </c>
      <c r="E11" s="7" t="s">
        <v>12</v>
      </c>
      <c r="F11" s="7">
        <v>472.04</v>
      </c>
      <c r="G11" s="8">
        <f t="shared" si="1"/>
        <v>0.35930689911767288</v>
      </c>
      <c r="H11" s="8">
        <f t="shared" si="7"/>
        <v>1.3809840853933553</v>
      </c>
      <c r="I11" s="8" t="s">
        <v>12</v>
      </c>
      <c r="J11" s="7">
        <v>511.57</v>
      </c>
      <c r="K11" s="8">
        <f t="shared" si="2"/>
        <v>0.65124149057569358</v>
      </c>
      <c r="L11" s="8">
        <f t="shared" si="8"/>
        <v>1.748279565615185</v>
      </c>
      <c r="M11" s="8" t="s">
        <v>12</v>
      </c>
      <c r="N11" s="7">
        <v>43.6</v>
      </c>
      <c r="O11" s="8">
        <f t="shared" si="3"/>
        <v>1.20705663881151</v>
      </c>
      <c r="P11" s="8">
        <f t="shared" si="9"/>
        <v>3.4155597722960174</v>
      </c>
      <c r="Q11" s="8" t="s">
        <v>12</v>
      </c>
      <c r="R11" s="7">
        <v>5.16</v>
      </c>
      <c r="S11" s="8">
        <f t="shared" si="4"/>
        <v>0.19417475728153999</v>
      </c>
      <c r="T11" s="8">
        <f t="shared" si="10"/>
        <v>4.2424242424242475</v>
      </c>
      <c r="U11" s="9" t="s">
        <v>12</v>
      </c>
    </row>
    <row r="12" spans="1:21" ht="12" customHeight="1" x14ac:dyDescent="0.3">
      <c r="A12" s="6" t="s">
        <v>23</v>
      </c>
      <c r="B12" s="7">
        <v>1036.97</v>
      </c>
      <c r="C12" s="7">
        <f t="shared" si="5"/>
        <v>0.44557668277847018</v>
      </c>
      <c r="D12" s="7">
        <f t="shared" si="6"/>
        <v>2.1142294436238274</v>
      </c>
      <c r="E12" s="7" t="s">
        <v>12</v>
      </c>
      <c r="F12" s="7">
        <v>473.63</v>
      </c>
      <c r="G12" s="8">
        <f t="shared" si="1"/>
        <v>0.33683586136767918</v>
      </c>
      <c r="H12" s="8">
        <f t="shared" si="7"/>
        <v>1.7224715964004211</v>
      </c>
      <c r="I12" s="8" t="s">
        <v>12</v>
      </c>
      <c r="J12" s="7">
        <v>514.1</v>
      </c>
      <c r="K12" s="8">
        <f t="shared" si="2"/>
        <v>0.49455597474441504</v>
      </c>
      <c r="L12" s="8">
        <f t="shared" si="8"/>
        <v>2.251481761406593</v>
      </c>
      <c r="M12" s="8" t="s">
        <v>12</v>
      </c>
      <c r="N12" s="7">
        <v>44.1</v>
      </c>
      <c r="O12" s="8">
        <f t="shared" si="3"/>
        <v>1.1467889908256979</v>
      </c>
      <c r="P12" s="8">
        <f t="shared" si="9"/>
        <v>4.6015180265654765</v>
      </c>
      <c r="Q12" s="8" t="s">
        <v>12</v>
      </c>
      <c r="R12" s="7">
        <v>5.15</v>
      </c>
      <c r="S12" s="8">
        <f t="shared" si="4"/>
        <v>-0.19379844961240345</v>
      </c>
      <c r="T12" s="8">
        <f t="shared" si="10"/>
        <v>4.0404040404040442</v>
      </c>
      <c r="U12" s="9" t="s">
        <v>12</v>
      </c>
    </row>
    <row r="13" spans="1:21" x14ac:dyDescent="0.3">
      <c r="A13" s="6" t="s">
        <v>24</v>
      </c>
      <c r="B13" s="7">
        <v>1044.42</v>
      </c>
      <c r="C13" s="7">
        <f>((B13/B12-1)*100)</f>
        <v>0.71843929911183935</v>
      </c>
      <c r="D13" s="7">
        <f>((B13/B$8-1)*100)</f>
        <v>2.8478581979320516</v>
      </c>
      <c r="E13" s="7" t="s">
        <v>12</v>
      </c>
      <c r="F13" s="7">
        <v>475.81</v>
      </c>
      <c r="G13" s="8">
        <f t="shared" si="1"/>
        <v>0.4602748981272331</v>
      </c>
      <c r="H13" s="8">
        <f t="shared" si="7"/>
        <v>2.1906745989132448</v>
      </c>
      <c r="I13" s="8" t="s">
        <v>12</v>
      </c>
      <c r="J13" s="7">
        <v>519.22</v>
      </c>
      <c r="K13" s="8">
        <f t="shared" si="2"/>
        <v>0.99591519159696329</v>
      </c>
      <c r="L13" s="8">
        <f t="shared" si="8"/>
        <v>3.2698198019014413</v>
      </c>
      <c r="M13" s="8" t="s">
        <v>12</v>
      </c>
      <c r="N13" s="7">
        <v>44.17</v>
      </c>
      <c r="O13" s="8">
        <f t="shared" si="3"/>
        <v>0.15873015873015817</v>
      </c>
      <c r="P13" s="8">
        <f t="shared" si="9"/>
        <v>4.7675521821632039</v>
      </c>
      <c r="Q13" s="8" t="s">
        <v>12</v>
      </c>
      <c r="R13" s="7">
        <v>5.22</v>
      </c>
      <c r="S13" s="8">
        <f t="shared" si="4"/>
        <v>1.3592233009708687</v>
      </c>
      <c r="T13" s="8">
        <f t="shared" si="10"/>
        <v>5.4545454545454453</v>
      </c>
      <c r="U13" s="9" t="s">
        <v>12</v>
      </c>
    </row>
    <row r="14" spans="1:21" x14ac:dyDescent="0.3">
      <c r="A14" s="6" t="s">
        <v>25</v>
      </c>
      <c r="B14" s="7">
        <v>1056.69</v>
      </c>
      <c r="C14" s="7">
        <f>((B14/B13-1)*100)</f>
        <v>1.1748147297064415</v>
      </c>
      <c r="D14" s="7">
        <f>((B14/B$8-1)*100)</f>
        <v>4.0561299852289512</v>
      </c>
      <c r="E14" s="7" t="s">
        <v>12</v>
      </c>
      <c r="F14" s="7">
        <v>477.28</v>
      </c>
      <c r="G14" s="8">
        <f>((F14/F13-1)*100)</f>
        <v>0.30894684853197685</v>
      </c>
      <c r="H14" s="8">
        <f>((F14/F$8-1)*100)</f>
        <v>2.5063894675801501</v>
      </c>
      <c r="I14" s="8" t="s">
        <v>12</v>
      </c>
      <c r="J14" s="7">
        <v>529.45000000000005</v>
      </c>
      <c r="K14" s="8">
        <f>((J14/J13-1)*100)</f>
        <v>1.9702630869381066</v>
      </c>
      <c r="L14" s="8">
        <f>((J14/J$8-1)*100)</f>
        <v>5.3045069414058066</v>
      </c>
      <c r="M14" s="8" t="s">
        <v>12</v>
      </c>
      <c r="N14" s="7">
        <v>44.67</v>
      </c>
      <c r="O14" s="8">
        <f>((N14/N13-1)*100)</f>
        <v>1.1319900384876513</v>
      </c>
      <c r="P14" s="8">
        <f>((N14/N$8-1)*100)</f>
        <v>5.9535104364326408</v>
      </c>
      <c r="Q14" s="8" t="s">
        <v>12</v>
      </c>
      <c r="R14" s="7">
        <v>5.29</v>
      </c>
      <c r="S14" s="8">
        <f>((R14/R13-1)*100)</f>
        <v>1.3409961685823868</v>
      </c>
      <c r="T14" s="8">
        <f>((R14/R$8-1)*100)</f>
        <v>6.8686868686868685</v>
      </c>
      <c r="U14" s="9" t="s">
        <v>12</v>
      </c>
    </row>
    <row r="15" spans="1:21" x14ac:dyDescent="0.3">
      <c r="A15" s="6" t="s">
        <v>26</v>
      </c>
      <c r="B15" s="7">
        <v>1065.3599999999999</v>
      </c>
      <c r="C15" s="7">
        <f t="shared" si="5"/>
        <v>0.82048661386024957</v>
      </c>
      <c r="D15" s="7">
        <f t="shared" si="6"/>
        <v>4.9098966026587698</v>
      </c>
      <c r="E15" s="7" t="s">
        <v>12</v>
      </c>
      <c r="F15" s="7">
        <v>477.52</v>
      </c>
      <c r="G15" s="8">
        <f t="shared" si="1"/>
        <v>5.0284948038892274E-2</v>
      </c>
      <c r="H15" s="8">
        <f t="shared" si="7"/>
        <v>2.5579347522604712</v>
      </c>
      <c r="I15" s="8" t="s">
        <v>12</v>
      </c>
      <c r="J15" s="7">
        <v>536.96</v>
      </c>
      <c r="K15" s="8">
        <f t="shared" si="2"/>
        <v>1.4184531117197086</v>
      </c>
      <c r="L15" s="8">
        <f t="shared" si="8"/>
        <v>6.7982019968972685</v>
      </c>
      <c r="M15" s="8" t="s">
        <v>12</v>
      </c>
      <c r="N15" s="7">
        <v>45.37</v>
      </c>
      <c r="O15" s="8">
        <f t="shared" si="3"/>
        <v>1.5670472352809384</v>
      </c>
      <c r="P15" s="8">
        <f t="shared" si="9"/>
        <v>7.6138519924098702</v>
      </c>
      <c r="Q15" s="8" t="s">
        <v>12</v>
      </c>
      <c r="R15" s="7">
        <v>5.52</v>
      </c>
      <c r="S15" s="8">
        <f t="shared" si="4"/>
        <v>4.3478260869565188</v>
      </c>
      <c r="T15" s="8">
        <f t="shared" si="10"/>
        <v>11.515151515151501</v>
      </c>
      <c r="U15" s="9" t="s">
        <v>12</v>
      </c>
    </row>
    <row r="16" spans="1:21" x14ac:dyDescent="0.3">
      <c r="A16" s="6" t="s">
        <v>27</v>
      </c>
      <c r="B16" s="7">
        <v>1067.9100000000001</v>
      </c>
      <c r="C16" s="7">
        <f t="shared" si="5"/>
        <v>0.23935571074567008</v>
      </c>
      <c r="D16" s="7">
        <f t="shared" si="6"/>
        <v>5.1610044313146419</v>
      </c>
      <c r="E16" s="7" t="s">
        <v>12</v>
      </c>
      <c r="F16" s="7">
        <v>478.32</v>
      </c>
      <c r="G16" s="8">
        <f t="shared" si="1"/>
        <v>0.16753224995811333</v>
      </c>
      <c r="H16" s="8">
        <f t="shared" si="7"/>
        <v>2.7297523678615043</v>
      </c>
      <c r="I16" s="8" t="s">
        <v>12</v>
      </c>
      <c r="J16" s="7">
        <v>538.82000000000005</v>
      </c>
      <c r="K16" s="8">
        <f t="shared" si="2"/>
        <v>0.34639451728248893</v>
      </c>
      <c r="L16" s="8">
        <f t="shared" si="8"/>
        <v>7.1681451131707874</v>
      </c>
      <c r="M16" s="8" t="s">
        <v>12</v>
      </c>
      <c r="N16" s="7">
        <v>45.26</v>
      </c>
      <c r="O16" s="8">
        <f t="shared" si="3"/>
        <v>-0.24245095878333567</v>
      </c>
      <c r="P16" s="8">
        <f t="shared" si="9"/>
        <v>7.3529411764705843</v>
      </c>
      <c r="Q16" s="8" t="s">
        <v>12</v>
      </c>
      <c r="R16" s="7">
        <v>5.5</v>
      </c>
      <c r="S16" s="8">
        <f t="shared" si="4"/>
        <v>-0.36231884057970065</v>
      </c>
      <c r="T16" s="8">
        <f t="shared" si="10"/>
        <v>11.111111111111116</v>
      </c>
      <c r="U16" s="9" t="s">
        <v>12</v>
      </c>
    </row>
    <row r="17" spans="1:21" x14ac:dyDescent="0.3">
      <c r="A17" s="6" t="s">
        <v>28</v>
      </c>
      <c r="B17" s="7">
        <v>1069.1400000000001</v>
      </c>
      <c r="C17" s="7">
        <f t="shared" si="5"/>
        <v>0.115178245357761</v>
      </c>
      <c r="D17" s="7">
        <f t="shared" si="6"/>
        <v>5.2821270310192014</v>
      </c>
      <c r="E17" s="7" t="s">
        <v>12</v>
      </c>
      <c r="F17" s="7">
        <v>476.38</v>
      </c>
      <c r="G17" s="8">
        <f t="shared" si="1"/>
        <v>-0.40558621843117537</v>
      </c>
      <c r="H17" s="8">
        <f t="shared" si="7"/>
        <v>2.3130946500289795</v>
      </c>
      <c r="I17" s="8" t="s">
        <v>12</v>
      </c>
      <c r="J17" s="7">
        <v>541.02</v>
      </c>
      <c r="K17" s="8">
        <f t="shared" si="2"/>
        <v>0.40829961768307221</v>
      </c>
      <c r="L17" s="8">
        <f t="shared" si="8"/>
        <v>7.6057122399459054</v>
      </c>
      <c r="M17" s="8" t="s">
        <v>12</v>
      </c>
      <c r="N17" s="7">
        <v>46.38</v>
      </c>
      <c r="O17" s="8">
        <f t="shared" si="3"/>
        <v>2.4745912505523826</v>
      </c>
      <c r="P17" s="8">
        <f t="shared" si="9"/>
        <v>10.009487666034179</v>
      </c>
      <c r="Q17" s="8" t="s">
        <v>12</v>
      </c>
      <c r="R17" s="7">
        <v>5.36</v>
      </c>
      <c r="S17" s="8">
        <f t="shared" si="4"/>
        <v>-2.5454545454545396</v>
      </c>
      <c r="T17" s="8">
        <f t="shared" si="10"/>
        <v>8.2828282828282909</v>
      </c>
      <c r="U17" s="9" t="s">
        <v>12</v>
      </c>
    </row>
    <row r="18" spans="1:21" x14ac:dyDescent="0.3">
      <c r="A18" s="6" t="s">
        <v>29</v>
      </c>
      <c r="B18" s="7">
        <v>1070.49</v>
      </c>
      <c r="C18" s="7">
        <f t="shared" si="5"/>
        <v>0.12626971210505378</v>
      </c>
      <c r="D18" s="7">
        <f t="shared" si="6"/>
        <v>5.4150664697193429</v>
      </c>
      <c r="E18" s="7" t="s">
        <v>12</v>
      </c>
      <c r="F18" s="7">
        <v>475.77</v>
      </c>
      <c r="G18" s="8">
        <f t="shared" si="1"/>
        <v>-0.12804903648347965</v>
      </c>
      <c r="H18" s="8">
        <f t="shared" si="7"/>
        <v>2.1820837181331987</v>
      </c>
      <c r="I18" s="8" t="s">
        <v>12</v>
      </c>
      <c r="J18" s="7">
        <v>542.4</v>
      </c>
      <c r="K18" s="8">
        <f t="shared" si="2"/>
        <v>0.25507374958411155</v>
      </c>
      <c r="L18" s="8">
        <f t="shared" si="8"/>
        <v>7.8801861649230309</v>
      </c>
      <c r="M18" s="8" t="s">
        <v>12</v>
      </c>
      <c r="N18" s="7">
        <v>46.86</v>
      </c>
      <c r="O18" s="8">
        <f t="shared" si="3"/>
        <v>1.0349288486416475</v>
      </c>
      <c r="P18" s="8">
        <f t="shared" si="9"/>
        <v>11.148007590132835</v>
      </c>
      <c r="Q18" s="8" t="s">
        <v>12</v>
      </c>
      <c r="R18" s="7">
        <v>5.45</v>
      </c>
      <c r="S18" s="8">
        <f t="shared" si="4"/>
        <v>1.6791044776119479</v>
      </c>
      <c r="T18" s="8">
        <f t="shared" si="10"/>
        <v>10.1010101010101</v>
      </c>
      <c r="U18" s="9" t="s">
        <v>12</v>
      </c>
    </row>
    <row r="19" spans="1:21" x14ac:dyDescent="0.3">
      <c r="A19" s="6" t="s">
        <v>30</v>
      </c>
      <c r="B19" s="7">
        <v>1072.1199999999999</v>
      </c>
      <c r="C19" s="7">
        <f t="shared" si="5"/>
        <v>0.15226671897914379</v>
      </c>
      <c r="D19" s="7">
        <f t="shared" si="6"/>
        <v>5.5755785327424867</v>
      </c>
      <c r="E19" s="7">
        <f>(((B19/B7)-1)*100)</f>
        <v>5.7515708071532057</v>
      </c>
      <c r="F19" s="7">
        <v>477.52</v>
      </c>
      <c r="G19" s="8">
        <f t="shared" si="1"/>
        <v>0.36782478928893969</v>
      </c>
      <c r="H19" s="8">
        <f t="shared" si="7"/>
        <v>2.5579347522604712</v>
      </c>
      <c r="I19" s="8">
        <f>(((F19/F7)-1)*100)</f>
        <v>2.8096540142527937</v>
      </c>
      <c r="J19" s="7">
        <v>542.52</v>
      </c>
      <c r="K19" s="8">
        <f t="shared" si="2"/>
        <v>2.2123893805314765E-2</v>
      </c>
      <c r="L19" s="8">
        <f t="shared" si="8"/>
        <v>7.9040534627471182</v>
      </c>
      <c r="M19" s="8">
        <f>(((J19/J7)-1)*100)</f>
        <v>7.9899677534933655</v>
      </c>
      <c r="N19" s="7">
        <v>46.63</v>
      </c>
      <c r="O19" s="8">
        <f t="shared" si="3"/>
        <v>-0.49082373026034798</v>
      </c>
      <c r="P19" s="8">
        <f t="shared" si="9"/>
        <v>10.602466793168897</v>
      </c>
      <c r="Q19" s="8">
        <f>(((N19/N7)-1)*100)</f>
        <v>10.41913331754678</v>
      </c>
      <c r="R19" s="7">
        <v>5.45</v>
      </c>
      <c r="S19" s="8">
        <f t="shared" si="4"/>
        <v>0</v>
      </c>
      <c r="T19" s="8">
        <f t="shared" si="10"/>
        <v>10.1010101010101</v>
      </c>
      <c r="U19" s="9">
        <f>(((R19/R7)-1)*100)</f>
        <v>15.221987315010566</v>
      </c>
    </row>
    <row r="20" spans="1:21" x14ac:dyDescent="0.3">
      <c r="A20" s="6" t="s">
        <v>13</v>
      </c>
      <c r="B20" s="7">
        <v>1072.7</v>
      </c>
      <c r="C20" s="7">
        <f t="shared" si="5"/>
        <v>5.4098421818471465E-2</v>
      </c>
      <c r="D20" s="7">
        <f t="shared" si="6"/>
        <v>5.6326932545544217</v>
      </c>
      <c r="E20" s="7">
        <f>(((B20/B8)-1)*100)</f>
        <v>5.6326932545544217</v>
      </c>
      <c r="F20" s="7">
        <v>478.07</v>
      </c>
      <c r="G20" s="8">
        <f t="shared" si="1"/>
        <v>0.11517842184620708</v>
      </c>
      <c r="H20" s="8">
        <f t="shared" si="7"/>
        <v>2.6760593629861829</v>
      </c>
      <c r="I20" s="8">
        <f>(((F20/F8)-1)*100)</f>
        <v>2.6760593629861829</v>
      </c>
      <c r="J20" s="7">
        <v>542.73</v>
      </c>
      <c r="K20" s="8">
        <f t="shared" si="2"/>
        <v>3.8708250387098353E-2</v>
      </c>
      <c r="L20" s="8">
        <f t="shared" si="8"/>
        <v>7.9458212339392986</v>
      </c>
      <c r="M20" s="8">
        <f>(((J20/J8)-1)*100)</f>
        <v>7.9458212339392986</v>
      </c>
      <c r="N20" s="7">
        <v>46.42</v>
      </c>
      <c r="O20" s="8">
        <f t="shared" si="3"/>
        <v>-0.45035384945314449</v>
      </c>
      <c r="P20" s="8">
        <f t="shared" si="9"/>
        <v>10.104364326375714</v>
      </c>
      <c r="Q20" s="8">
        <f>(((N20/N8)-1)*100)</f>
        <v>10.104364326375714</v>
      </c>
      <c r="R20" s="7">
        <v>5.48</v>
      </c>
      <c r="S20" s="8">
        <f t="shared" si="4"/>
        <v>0.55045871559633586</v>
      </c>
      <c r="T20" s="8">
        <f t="shared" si="10"/>
        <v>10.707070707070709</v>
      </c>
      <c r="U20" s="9">
        <f>(((R20/R8)-1)*100)</f>
        <v>10.707070707070709</v>
      </c>
    </row>
    <row r="21" spans="1:21" x14ac:dyDescent="0.3">
      <c r="A21" s="5" t="s">
        <v>31</v>
      </c>
      <c r="B21" s="24">
        <v>1078.77</v>
      </c>
      <c r="C21" s="26">
        <f t="shared" ref="C21" si="11">((B21/B20-1)*100)</f>
        <v>0.56586184394518124</v>
      </c>
      <c r="D21" s="26">
        <f>((B21/B$20-1)*100)</f>
        <v>0.56586184394518124</v>
      </c>
      <c r="E21" s="26">
        <f>(((B21/B9)-1)*100)</f>
        <v>5.4052469588157681</v>
      </c>
      <c r="F21" s="24">
        <v>479.25</v>
      </c>
      <c r="G21" s="27">
        <f t="shared" ref="G21" si="12">((F21/F20-1)*100)</f>
        <v>0.24682577865167143</v>
      </c>
      <c r="H21" s="27">
        <f>((F21/F$20-1)*100)</f>
        <v>0.24682577865167143</v>
      </c>
      <c r="I21" s="27">
        <f>(((F21/F9)-1)*100)</f>
        <v>2.3644752018454396</v>
      </c>
      <c r="J21" s="24">
        <v>547.41</v>
      </c>
      <c r="K21" s="27">
        <f t="shared" ref="K21" si="13">((J21/J20-1)*100)</f>
        <v>0.8623072245868002</v>
      </c>
      <c r="L21" s="27">
        <f>((J21/J$20-1)*100)</f>
        <v>0.8623072245868002</v>
      </c>
      <c r="M21" s="27">
        <f>(((J21/J9)-1)*100)</f>
        <v>7.8321678321678245</v>
      </c>
      <c r="N21" s="24">
        <v>46.75</v>
      </c>
      <c r="O21" s="27">
        <f t="shared" ref="O21" si="14">((N21/N20-1)*100)</f>
        <v>0.71090047393365108</v>
      </c>
      <c r="P21" s="27">
        <f>((N21/N$20-1)*100)</f>
        <v>0.71090047393365108</v>
      </c>
      <c r="Q21" s="27">
        <f>(((N21/N9)-1)*100)</f>
        <v>9.9741237355916326</v>
      </c>
      <c r="R21" s="24">
        <v>5.34</v>
      </c>
      <c r="S21" s="27">
        <f t="shared" ref="S21" si="15">((R21/R20-1)*100)</f>
        <v>-2.5547445255474588</v>
      </c>
      <c r="T21" s="27">
        <f>((R21/R$20-1)*100)</f>
        <v>-2.5547445255474588</v>
      </c>
      <c r="U21" s="25">
        <f>(((R21/R9)-1)*100)</f>
        <v>4.5009784735811964</v>
      </c>
    </row>
    <row r="22" spans="1:21" x14ac:dyDescent="0.3">
      <c r="A22" s="6" t="s">
        <v>21</v>
      </c>
      <c r="B22" s="22">
        <v>1081.1600000000001</v>
      </c>
      <c r="C22" s="7">
        <f t="shared" ref="C22:C33" si="16">((B22/B21-1)*100)</f>
        <v>0.22154861555290228</v>
      </c>
      <c r="D22" s="7">
        <f t="shared" ref="D22" si="17">((B22/B$20-1)*100)</f>
        <v>0.78866411857929641</v>
      </c>
      <c r="E22" s="7">
        <f t="shared" ref="E22:E32" si="18">(((B22/B10)-1)*100)</f>
        <v>5.2900159713295425</v>
      </c>
      <c r="F22" s="22">
        <v>480.53</v>
      </c>
      <c r="G22" s="8">
        <f t="shared" ref="G22:G37" si="19">((F22/F21-1)*100)</f>
        <v>0.26708398539383449</v>
      </c>
      <c r="H22" s="8">
        <f t="shared" ref="H22:H28" si="20">((F22/F$20-1)*100)</f>
        <v>0.5145689961721045</v>
      </c>
      <c r="I22" s="8">
        <f t="shared" ref="I22:I32" si="21">(((F22/F10)-1)*100)</f>
        <v>2.1643457000106281</v>
      </c>
      <c r="J22" s="22">
        <v>548.49</v>
      </c>
      <c r="K22" s="8">
        <f t="shared" ref="K22:K37" si="22">((J22/J21-1)*100)</f>
        <v>0.19729270565025381</v>
      </c>
      <c r="L22" s="8">
        <f t="shared" ref="L22:L28" si="23">((J22/J$20-1)*100)</f>
        <v>1.0613011994914601</v>
      </c>
      <c r="M22" s="8">
        <f t="shared" ref="M22:M32" si="24">(((J22/J10)-1)*100)</f>
        <v>7.9152402313776404</v>
      </c>
      <c r="N22" s="22">
        <v>46.88</v>
      </c>
      <c r="O22" s="8">
        <f t="shared" ref="O22:O37" si="25">((N22/N21-1)*100)</f>
        <v>0.27807486631017397</v>
      </c>
      <c r="P22" s="8">
        <f t="shared" ref="P22:P28" si="26">((N22/N$20-1)*100)</f>
        <v>0.99095217578630823</v>
      </c>
      <c r="Q22" s="8">
        <f t="shared" ref="Q22:Q32" si="27">(((N22/N10)-1)*100)</f>
        <v>8.8207985143918357</v>
      </c>
      <c r="R22" s="22">
        <v>5.25</v>
      </c>
      <c r="S22" s="8">
        <f t="shared" ref="S22:S37" si="28">((R22/R21-1)*100)</f>
        <v>-1.6853932584269593</v>
      </c>
      <c r="T22" s="8">
        <f t="shared" ref="T22:T28" si="29">((R22/R$20-1)*100)</f>
        <v>-4.1970802919708117</v>
      </c>
      <c r="U22" s="23">
        <f t="shared" ref="U22:U32" si="30">(((R22/R10)-1)*100)</f>
        <v>1.9417475728155331</v>
      </c>
    </row>
    <row r="23" spans="1:21" x14ac:dyDescent="0.3">
      <c r="A23" s="6" t="s">
        <v>22</v>
      </c>
      <c r="B23" s="22">
        <v>1082.99</v>
      </c>
      <c r="C23" s="7">
        <f t="shared" si="16"/>
        <v>0.16926264382699507</v>
      </c>
      <c r="D23" s="7">
        <f t="shared" ref="D23:D28" si="31">((B23/B$20-1)*100)</f>
        <v>0.95926167614430735</v>
      </c>
      <c r="E23" s="7">
        <f>(((B23/B11)-1)*100)</f>
        <v>4.9032808004882078</v>
      </c>
      <c r="F23" s="22">
        <v>482.28</v>
      </c>
      <c r="G23" s="8">
        <f t="shared" si="19"/>
        <v>0.364181216573356</v>
      </c>
      <c r="H23" s="8">
        <f>((F23/F$20-1)*100)</f>
        <v>0.88062417637584378</v>
      </c>
      <c r="I23" s="8">
        <f t="shared" si="21"/>
        <v>2.1693076857893345</v>
      </c>
      <c r="J23" s="22">
        <v>548.37</v>
      </c>
      <c r="K23" s="8">
        <f t="shared" si="22"/>
        <v>-2.1878247552375996E-2</v>
      </c>
      <c r="L23" s="8">
        <f>((J23/J$20-1)*100)</f>
        <v>1.0391907578353843</v>
      </c>
      <c r="M23" s="8">
        <f t="shared" si="24"/>
        <v>7.193541450827845</v>
      </c>
      <c r="N23" s="22">
        <v>47.05</v>
      </c>
      <c r="O23" s="8">
        <f t="shared" si="25"/>
        <v>0.36262798634811855</v>
      </c>
      <c r="P23" s="8">
        <f>((N23/N$20-1)*100)</f>
        <v>1.357173632055142</v>
      </c>
      <c r="Q23" s="8">
        <f t="shared" si="27"/>
        <v>7.9128440366972308</v>
      </c>
      <c r="R23" s="22">
        <v>5.3</v>
      </c>
      <c r="S23" s="8">
        <f t="shared" si="28"/>
        <v>0.952380952380949</v>
      </c>
      <c r="T23" s="8">
        <f>((R23/R$20-1)*100)</f>
        <v>-3.284671532846728</v>
      </c>
      <c r="U23" s="23">
        <f t="shared" si="30"/>
        <v>2.7131782945736482</v>
      </c>
    </row>
    <row r="24" spans="1:21" x14ac:dyDescent="0.3">
      <c r="A24" s="6" t="s">
        <v>23</v>
      </c>
      <c r="B24" s="22">
        <v>1091.8800000000001</v>
      </c>
      <c r="C24" s="7">
        <f t="shared" si="16"/>
        <v>0.82087553901699639</v>
      </c>
      <c r="D24" s="7">
        <f t="shared" si="31"/>
        <v>1.7880115596159207</v>
      </c>
      <c r="E24" s="7">
        <f t="shared" si="18"/>
        <v>5.2952351562726152</v>
      </c>
      <c r="F24" s="22">
        <v>485.09</v>
      </c>
      <c r="G24" s="8">
        <f t="shared" si="19"/>
        <v>0.58264908351994826</v>
      </c>
      <c r="H24" s="8">
        <f>((F24/F$20-1)*100)</f>
        <v>1.4684042085886917</v>
      </c>
      <c r="I24" s="8">
        <f t="shared" si="21"/>
        <v>2.4196102442834988</v>
      </c>
      <c r="J24" s="22">
        <v>554.30999999999995</v>
      </c>
      <c r="K24" s="8">
        <f t="shared" si="22"/>
        <v>1.0832102412604572</v>
      </c>
      <c r="L24" s="8">
        <f>((J24/J$20-1)*100)</f>
        <v>2.1336576198109469</v>
      </c>
      <c r="M24" s="8">
        <f t="shared" si="24"/>
        <v>7.8214355183816142</v>
      </c>
      <c r="N24" s="22">
        <v>47.1</v>
      </c>
      <c r="O24" s="8">
        <f t="shared" si="25"/>
        <v>0.10626992561106885</v>
      </c>
      <c r="P24" s="8">
        <f>((N24/N$20-1)*100)</f>
        <v>1.4648858250754015</v>
      </c>
      <c r="Q24" s="8">
        <f t="shared" si="27"/>
        <v>6.8027210884353817</v>
      </c>
      <c r="R24" s="22">
        <v>5.39</v>
      </c>
      <c r="S24" s="8">
        <f t="shared" si="28"/>
        <v>1.6981132075471583</v>
      </c>
      <c r="T24" s="8">
        <f>((R24/R$20-1)*100)</f>
        <v>-1.6423357664233751</v>
      </c>
      <c r="U24" s="23">
        <f t="shared" si="30"/>
        <v>4.6601941747572706</v>
      </c>
    </row>
    <row r="25" spans="1:21" x14ac:dyDescent="0.3">
      <c r="A25" s="6" t="s">
        <v>24</v>
      </c>
      <c r="B25" s="22">
        <v>1105.0999999999999</v>
      </c>
      <c r="C25" s="7">
        <f t="shared" si="16"/>
        <v>1.2107557607062835</v>
      </c>
      <c r="D25" s="7">
        <f t="shared" si="31"/>
        <v>3.0204157732823589</v>
      </c>
      <c r="E25" s="7">
        <f t="shared" si="18"/>
        <v>5.8099232109687593</v>
      </c>
      <c r="F25" s="22">
        <v>488.13</v>
      </c>
      <c r="G25" s="8">
        <f t="shared" si="19"/>
        <v>0.62668783112411752</v>
      </c>
      <c r="H25" s="8">
        <f>((F25/F$20-1)*100)</f>
        <v>2.1042943501997646</v>
      </c>
      <c r="I25" s="8">
        <f t="shared" si="21"/>
        <v>2.5892688257918017</v>
      </c>
      <c r="J25" s="22">
        <v>563.53</v>
      </c>
      <c r="K25" s="8">
        <f t="shared" si="22"/>
        <v>1.6633291840306041</v>
      </c>
      <c r="L25" s="8">
        <f>((J25/J$20-1)*100)</f>
        <v>3.8324765537191441</v>
      </c>
      <c r="M25" s="8">
        <f t="shared" si="24"/>
        <v>8.5339547783213057</v>
      </c>
      <c r="N25" s="22">
        <v>47.93</v>
      </c>
      <c r="O25" s="8">
        <f t="shared" si="25"/>
        <v>1.7622080679405405</v>
      </c>
      <c r="P25" s="8">
        <f>((N25/N$20-1)*100)</f>
        <v>3.2529082292115374</v>
      </c>
      <c r="Q25" s="8">
        <f t="shared" si="27"/>
        <v>8.5125650894272162</v>
      </c>
      <c r="R25" s="22">
        <v>5.5</v>
      </c>
      <c r="S25" s="8">
        <f t="shared" si="28"/>
        <v>2.0408163265306145</v>
      </c>
      <c r="T25" s="8">
        <f>((R25/R$20-1)*100)</f>
        <v>0.36496350364962904</v>
      </c>
      <c r="U25" s="23">
        <f t="shared" si="30"/>
        <v>5.3639846743295028</v>
      </c>
    </row>
    <row r="26" spans="1:21" x14ac:dyDescent="0.3">
      <c r="A26" s="6" t="s">
        <v>25</v>
      </c>
      <c r="B26" s="22">
        <v>1111.8599999999999</v>
      </c>
      <c r="C26" s="7">
        <f>((B26/B25-1)*100)</f>
        <v>0.611709347570355</v>
      </c>
      <c r="D26" s="7">
        <f t="shared" si="31"/>
        <v>3.650601286473365</v>
      </c>
      <c r="E26" s="7">
        <f>(((B26/B14)-1)*100)</f>
        <v>5.2210203560173696</v>
      </c>
      <c r="F26" s="22">
        <v>490.12</v>
      </c>
      <c r="G26" s="8">
        <f>((F26/F25-1)*100)</f>
        <v>0.40767828242476156</v>
      </c>
      <c r="H26" s="8">
        <f>((F26/F$20-1)*100)</f>
        <v>2.5205513836885851</v>
      </c>
      <c r="I26" s="8">
        <f t="shared" si="21"/>
        <v>2.6902447200804591</v>
      </c>
      <c r="J26" s="22">
        <v>568.01</v>
      </c>
      <c r="K26" s="8">
        <f t="shared" si="22"/>
        <v>0.79498873174455031</v>
      </c>
      <c r="L26" s="8">
        <f>((J26/J$20-1)*100)</f>
        <v>4.6579330422125143</v>
      </c>
      <c r="M26" s="8">
        <f>(((J26/J14)-1)*100)</f>
        <v>7.2830295589762839</v>
      </c>
      <c r="N26" s="22">
        <v>48.17</v>
      </c>
      <c r="O26" s="8">
        <f>((N26/N25-1)*100)</f>
        <v>0.50073023158774266</v>
      </c>
      <c r="P26" s="8">
        <f>((N26/N$20-1)*100)</f>
        <v>3.7699267557087524</v>
      </c>
      <c r="Q26" s="8">
        <f>(((N26/N14)-1)*100)</f>
        <v>7.8352361764047362</v>
      </c>
      <c r="R26" s="22">
        <v>5.55</v>
      </c>
      <c r="S26" s="8">
        <f t="shared" si="28"/>
        <v>0.90909090909090384</v>
      </c>
      <c r="T26" s="8">
        <f>((R26/R$20-1)*100)</f>
        <v>1.2773722627737127</v>
      </c>
      <c r="U26" s="23">
        <f>(((R26/R14)-1)*100)</f>
        <v>4.914933837429114</v>
      </c>
    </row>
    <row r="27" spans="1:21" x14ac:dyDescent="0.3">
      <c r="A27" s="6" t="s">
        <v>26</v>
      </c>
      <c r="B27" s="22">
        <v>1127.4100000000001</v>
      </c>
      <c r="C27" s="7">
        <f t="shared" si="16"/>
        <v>1.3985573723310551</v>
      </c>
      <c r="D27" s="7">
        <f t="shared" si="31"/>
        <v>5.1002144122308302</v>
      </c>
      <c r="E27" s="7">
        <f>(((B27/B15)-1)*100)</f>
        <v>5.8243222948111573</v>
      </c>
      <c r="F27" s="22">
        <v>490.12</v>
      </c>
      <c r="G27" s="8">
        <f t="shared" si="19"/>
        <v>0</v>
      </c>
      <c r="H27" s="8">
        <f>((F27/F$20-1)*100)</f>
        <v>2.5205513836885851</v>
      </c>
      <c r="I27" s="8">
        <f>(((F27/F15)-1)*100)</f>
        <v>2.6386329368403461</v>
      </c>
      <c r="J27" s="22">
        <v>583.04999999999995</v>
      </c>
      <c r="K27" s="8">
        <f t="shared" si="22"/>
        <v>2.6478407070297916</v>
      </c>
      <c r="L27" s="8">
        <f>((J27/J$20-1)*100)</f>
        <v>7.4291083964401983</v>
      </c>
      <c r="M27" s="8">
        <f>(((J27/J15)-1)*100)</f>
        <v>8.5835071513706609</v>
      </c>
      <c r="N27" s="22">
        <v>48.78</v>
      </c>
      <c r="O27" s="8">
        <f t="shared" si="25"/>
        <v>1.2663483495951811</v>
      </c>
      <c r="P27" s="8">
        <f>((N27/N$20-1)*100)</f>
        <v>5.0840155105557949</v>
      </c>
      <c r="Q27" s="8">
        <f>(((N27/N15)-1)*100)</f>
        <v>7.5159797222834612</v>
      </c>
      <c r="R27" s="22">
        <v>5.46</v>
      </c>
      <c r="S27" s="8">
        <f t="shared" si="28"/>
        <v>-1.6216216216216162</v>
      </c>
      <c r="T27" s="8">
        <f>((R27/R$20-1)*100)</f>
        <v>-0.36496350364964014</v>
      </c>
      <c r="U27" s="23">
        <f>(((R27/R15)-1)*100)</f>
        <v>-1.0869565217391242</v>
      </c>
    </row>
    <row r="28" spans="1:21" x14ac:dyDescent="0.3">
      <c r="A28" s="6" t="s">
        <v>27</v>
      </c>
      <c r="B28" s="22">
        <v>1128.72</v>
      </c>
      <c r="C28" s="7">
        <f t="shared" si="16"/>
        <v>0.11619552780266496</v>
      </c>
      <c r="D28" s="7">
        <f t="shared" si="31"/>
        <v>5.2223361610888475</v>
      </c>
      <c r="E28" s="7">
        <f t="shared" si="18"/>
        <v>5.6943000814675404</v>
      </c>
      <c r="F28" s="22">
        <v>491.06</v>
      </c>
      <c r="G28" s="8">
        <f t="shared" si="19"/>
        <v>0.19178976577165496</v>
      </c>
      <c r="H28" s="8">
        <f t="shared" si="20"/>
        <v>2.7171753090551531</v>
      </c>
      <c r="I28" s="8">
        <f t="shared" si="21"/>
        <v>2.6634888777387511</v>
      </c>
      <c r="J28" s="22">
        <v>583.52</v>
      </c>
      <c r="K28" s="8">
        <f t="shared" si="22"/>
        <v>8.0610582282836241E-2</v>
      </c>
      <c r="L28" s="8">
        <f t="shared" si="23"/>
        <v>7.5157076262598377</v>
      </c>
      <c r="M28" s="8">
        <f t="shared" si="24"/>
        <v>8.2959058683790268</v>
      </c>
      <c r="N28" s="22">
        <v>48.71</v>
      </c>
      <c r="O28" s="8">
        <f t="shared" si="25"/>
        <v>-0.1435014350143482</v>
      </c>
      <c r="P28" s="8">
        <f t="shared" si="26"/>
        <v>4.9332184403274359</v>
      </c>
      <c r="Q28" s="8">
        <f t="shared" si="27"/>
        <v>7.6226248342907699</v>
      </c>
      <c r="R28" s="22">
        <v>5.42</v>
      </c>
      <c r="S28" s="8">
        <f t="shared" si="28"/>
        <v>-0.73260073260073</v>
      </c>
      <c r="T28" s="8">
        <f t="shared" si="29"/>
        <v>-1.0948905109489093</v>
      </c>
      <c r="U28" s="23">
        <f t="shared" si="30"/>
        <v>-1.4545454545454528</v>
      </c>
    </row>
    <row r="29" spans="1:21" x14ac:dyDescent="0.3">
      <c r="A29" s="6" t="s">
        <v>28</v>
      </c>
      <c r="B29" s="22">
        <v>1132.79</v>
      </c>
      <c r="C29" s="7">
        <f t="shared" si="16"/>
        <v>0.36058544191650554</v>
      </c>
      <c r="D29" s="7">
        <f>((B29/B$20-1)*100)</f>
        <v>5.6017525869301643</v>
      </c>
      <c r="E29" s="7">
        <f>(((B29/B17)-1)*100)</f>
        <v>5.9533830929531906</v>
      </c>
      <c r="F29" s="22">
        <v>493.76</v>
      </c>
      <c r="G29" s="8">
        <f t="shared" si="19"/>
        <v>0.54983097788456892</v>
      </c>
      <c r="H29" s="8">
        <f>((F29/F$20-1)*100)</f>
        <v>3.281946158512361</v>
      </c>
      <c r="I29" s="8">
        <f>(((F29/F17)-1)*100)</f>
        <v>3.6483479575128985</v>
      </c>
      <c r="J29" s="22">
        <v>584.20000000000005</v>
      </c>
      <c r="K29" s="8">
        <f t="shared" si="22"/>
        <v>0.11653413764738385</v>
      </c>
      <c r="L29" s="8">
        <f>((J29/J$20-1)*100)</f>
        <v>7.6410001289775709</v>
      </c>
      <c r="M29" s="8">
        <f>(((J29/J17)-1)*100)</f>
        <v>7.9812206572769995</v>
      </c>
      <c r="N29" s="22">
        <v>49.35</v>
      </c>
      <c r="O29" s="8">
        <f t="shared" si="25"/>
        <v>1.3138985834530992</v>
      </c>
      <c r="P29" s="8">
        <f>((N29/N$20-1)*100)</f>
        <v>6.3119345109866387</v>
      </c>
      <c r="Q29" s="8">
        <f t="shared" si="27"/>
        <v>6.4036222509702423</v>
      </c>
      <c r="R29" s="22">
        <v>5.48</v>
      </c>
      <c r="S29" s="8">
        <f t="shared" si="28"/>
        <v>1.1070110701107083</v>
      </c>
      <c r="T29" s="8">
        <f>((R29/R$20-1)*100)</f>
        <v>0</v>
      </c>
      <c r="U29" s="23">
        <f t="shared" si="30"/>
        <v>2.2388059701492491</v>
      </c>
    </row>
    <row r="30" spans="1:21" x14ac:dyDescent="0.3">
      <c r="A30" s="6" t="s">
        <v>29</v>
      </c>
      <c r="B30" s="22">
        <v>1134.08</v>
      </c>
      <c r="C30" s="7">
        <f t="shared" si="16"/>
        <v>0.113878123924116</v>
      </c>
      <c r="D30" s="7">
        <f>((B30/B$20-1)*100)</f>
        <v>5.7220098816071374</v>
      </c>
      <c r="E30" s="7">
        <f>(((B30/B18)-1)*100)</f>
        <v>5.9402703434875637</v>
      </c>
      <c r="F30" s="22">
        <v>493.43</v>
      </c>
      <c r="G30" s="8">
        <f t="shared" si="19"/>
        <v>-6.683408943616298E-2</v>
      </c>
      <c r="H30" s="8">
        <f>((F30/F$20-1)*100)</f>
        <v>3.2129186102453744</v>
      </c>
      <c r="I30" s="8">
        <f>(((F30/F18)-1)*100)</f>
        <v>3.7118775879101396</v>
      </c>
      <c r="J30" s="22">
        <v>585.91</v>
      </c>
      <c r="K30" s="8">
        <f t="shared" si="22"/>
        <v>0.29270797672029669</v>
      </c>
      <c r="L30" s="8">
        <f>((J30/J$20-1)*100)</f>
        <v>7.9560739225766008</v>
      </c>
      <c r="M30" s="8">
        <f>(((J30/J18)-1)*100)</f>
        <v>8.0217551622418846</v>
      </c>
      <c r="N30" s="22">
        <v>49.18</v>
      </c>
      <c r="O30" s="8">
        <f t="shared" si="25"/>
        <v>-0.34447821681864443</v>
      </c>
      <c r="P30" s="8">
        <f>((N30/N$20-1)*100)</f>
        <v>5.9457130547177828</v>
      </c>
      <c r="Q30" s="8">
        <f>(((N30/N18)-1)*100)</f>
        <v>4.9509176269739719</v>
      </c>
      <c r="R30" s="22">
        <v>5.56</v>
      </c>
      <c r="S30" s="8">
        <f t="shared" si="28"/>
        <v>1.4598540145985162</v>
      </c>
      <c r="T30" s="8">
        <f>((R30/R$20-1)*100)</f>
        <v>1.4598540145985162</v>
      </c>
      <c r="U30" s="23">
        <f>(((R30/R18)-1)*100)</f>
        <v>2.0183486238531945</v>
      </c>
    </row>
    <row r="31" spans="1:21" x14ac:dyDescent="0.3">
      <c r="A31" s="6" t="s">
        <v>30</v>
      </c>
      <c r="B31" s="22">
        <v>1136.55</v>
      </c>
      <c r="C31" s="7">
        <f t="shared" si="16"/>
        <v>0.21779768623024776</v>
      </c>
      <c r="D31" s="7">
        <f>((B31/B$20-1)*100)</f>
        <v>5.9522699729654072</v>
      </c>
      <c r="E31" s="7">
        <f t="shared" si="18"/>
        <v>6.0095884789016285</v>
      </c>
      <c r="F31" s="22">
        <v>495.47</v>
      </c>
      <c r="G31" s="8">
        <f t="shared" si="19"/>
        <v>0.41343250309060497</v>
      </c>
      <c r="H31" s="8">
        <f>((F31/F$20-1)*100)</f>
        <v>3.6396343631685868</v>
      </c>
      <c r="I31" s="8">
        <f t="shared" si="21"/>
        <v>3.7590048584352553</v>
      </c>
      <c r="J31" s="22">
        <v>586.33000000000004</v>
      </c>
      <c r="K31" s="8">
        <f t="shared" si="22"/>
        <v>7.1683364339247824E-2</v>
      </c>
      <c r="L31" s="8">
        <f>((J31/J$20-1)*100)</f>
        <v>8.033460468372855</v>
      </c>
      <c r="M31" s="8">
        <f t="shared" si="24"/>
        <v>8.0752783307527878</v>
      </c>
      <c r="N31" s="22">
        <v>49.14</v>
      </c>
      <c r="O31" s="8">
        <f t="shared" si="25"/>
        <v>-8.1333875559164159E-2</v>
      </c>
      <c r="P31" s="8">
        <f>((N31/N$20-1)*100)</f>
        <v>5.859543300301584</v>
      </c>
      <c r="Q31" s="8">
        <f t="shared" si="27"/>
        <v>5.3828007720351678</v>
      </c>
      <c r="R31" s="22">
        <v>5.61</v>
      </c>
      <c r="S31" s="8">
        <f t="shared" si="28"/>
        <v>0.89928057553958496</v>
      </c>
      <c r="T31" s="8">
        <f>((R31/R$20-1)*100)</f>
        <v>2.3722627737226221</v>
      </c>
      <c r="U31" s="23">
        <f t="shared" si="30"/>
        <v>2.9357798165137616</v>
      </c>
    </row>
    <row r="32" spans="1:21" x14ac:dyDescent="0.3">
      <c r="A32" s="6" t="s">
        <v>13</v>
      </c>
      <c r="B32" s="22">
        <v>1139.29</v>
      </c>
      <c r="C32" s="7">
        <f t="shared" si="16"/>
        <v>0.24108046280411077</v>
      </c>
      <c r="D32" s="7">
        <f>((B32/B$20-1)*100)</f>
        <v>6.2077001957676847</v>
      </c>
      <c r="E32" s="7">
        <f t="shared" si="18"/>
        <v>6.2077001957676847</v>
      </c>
      <c r="F32" s="22">
        <v>497.38</v>
      </c>
      <c r="G32" s="8">
        <f t="shared" si="19"/>
        <v>0.38549256261730669</v>
      </c>
      <c r="H32" s="8">
        <f>((F32/F$20-1)*100)</f>
        <v>4.039157445562358</v>
      </c>
      <c r="I32" s="8">
        <f t="shared" si="21"/>
        <v>4.039157445562358</v>
      </c>
      <c r="J32" s="22">
        <v>587.17999999999995</v>
      </c>
      <c r="K32" s="8">
        <f t="shared" si="22"/>
        <v>0.14496955639313747</v>
      </c>
      <c r="L32" s="8">
        <f>((J32/J$20-1)*100)</f>
        <v>8.1900760967700279</v>
      </c>
      <c r="M32" s="8">
        <f t="shared" si="24"/>
        <v>8.1900760967700279</v>
      </c>
      <c r="N32" s="22">
        <v>49.14</v>
      </c>
      <c r="O32" s="8">
        <f t="shared" si="25"/>
        <v>0</v>
      </c>
      <c r="P32" s="8">
        <f>((N32/N$20-1)*100)</f>
        <v>5.859543300301584</v>
      </c>
      <c r="Q32" s="8">
        <f t="shared" si="27"/>
        <v>5.859543300301584</v>
      </c>
      <c r="R32" s="22">
        <v>5.6</v>
      </c>
      <c r="S32" s="8">
        <f t="shared" si="28"/>
        <v>-0.17825311942960553</v>
      </c>
      <c r="T32" s="8">
        <f>((R32/R$20-1)*100)</f>
        <v>2.1897810218977964</v>
      </c>
      <c r="U32" s="23">
        <f t="shared" si="30"/>
        <v>2.1897810218977964</v>
      </c>
    </row>
    <row r="33" spans="1:21" x14ac:dyDescent="0.3">
      <c r="A33" s="5" t="s">
        <v>32</v>
      </c>
      <c r="B33" s="26">
        <v>1145.25</v>
      </c>
      <c r="C33" s="26">
        <f t="shared" si="16"/>
        <v>0.52313282834046682</v>
      </c>
      <c r="D33" s="26">
        <f t="shared" ref="D33:D44" si="32">((B33/B$32-1)*100)</f>
        <v>0.52313282834046682</v>
      </c>
      <c r="E33" s="26">
        <f t="shared" ref="E33:E44" si="33">(((B33/B21)-1)*100)</f>
        <v>6.1625740426596964</v>
      </c>
      <c r="F33" s="26">
        <v>497.88</v>
      </c>
      <c r="G33" s="27">
        <f t="shared" si="19"/>
        <v>0.10052676022356266</v>
      </c>
      <c r="H33" s="27">
        <f t="shared" ref="H33:H44" si="34">((F33/F$32-1)*100)</f>
        <v>0.10052676022356266</v>
      </c>
      <c r="I33" s="27">
        <f t="shared" ref="I33:I44" si="35">(((F33/F21)-1)*100)</f>
        <v>3.88732394366198</v>
      </c>
      <c r="J33" s="26">
        <v>592.26</v>
      </c>
      <c r="K33" s="27">
        <f t="shared" si="22"/>
        <v>0.86515208283661771</v>
      </c>
      <c r="L33" s="27">
        <f t="shared" ref="L33:L44" si="36">((J33/J$32-1)*100)</f>
        <v>0.86515208283661771</v>
      </c>
      <c r="M33" s="27">
        <f t="shared" ref="M33:M44" si="37">(((J33/J21)-1)*100)</f>
        <v>8.1931276374198614</v>
      </c>
      <c r="N33" s="26">
        <v>49.54</v>
      </c>
      <c r="O33" s="27">
        <f t="shared" si="25"/>
        <v>0.81400081400080371</v>
      </c>
      <c r="P33" s="27">
        <f t="shared" ref="P33:P44" si="38">((N33/N$32-1)*100)</f>
        <v>0.81400081400080371</v>
      </c>
      <c r="Q33" s="27">
        <f t="shared" ref="Q33:Q44" si="39">(((N33/N21)-1)*100)</f>
        <v>5.9679144385026639</v>
      </c>
      <c r="R33" s="26">
        <v>5.56</v>
      </c>
      <c r="S33" s="27">
        <f t="shared" si="28"/>
        <v>-0.71428571428571175</v>
      </c>
      <c r="T33" s="27">
        <f t="shared" ref="T33:T44" si="40">((R33/R$32-1)*100)</f>
        <v>-0.71428571428571175</v>
      </c>
      <c r="U33" s="28">
        <f t="shared" ref="U33:U44" si="41">(((R33/R21)-1)*100)</f>
        <v>4.1198501872659055</v>
      </c>
    </row>
    <row r="34" spans="1:21" x14ac:dyDescent="0.3">
      <c r="A34" s="6" t="s">
        <v>21</v>
      </c>
      <c r="B34" s="7">
        <v>1148.48</v>
      </c>
      <c r="C34" s="7">
        <f t="shared" ref="C34:C37" si="42">((B34/B33-1)*100)</f>
        <v>0.28203449028596506</v>
      </c>
      <c r="D34" s="7">
        <f t="shared" si="32"/>
        <v>0.80664273363235672</v>
      </c>
      <c r="E34" s="7">
        <f t="shared" si="33"/>
        <v>6.2266454548817851</v>
      </c>
      <c r="F34" s="7">
        <v>498.82</v>
      </c>
      <c r="G34" s="8">
        <f t="shared" si="19"/>
        <v>0.18880051418013188</v>
      </c>
      <c r="H34" s="8">
        <f t="shared" si="34"/>
        <v>0.28951706944388977</v>
      </c>
      <c r="I34" s="8">
        <f t="shared" si="35"/>
        <v>3.806213972072503</v>
      </c>
      <c r="J34" s="7">
        <v>594.16</v>
      </c>
      <c r="K34" s="8">
        <f t="shared" si="22"/>
        <v>0.32080505183533781</v>
      </c>
      <c r="L34" s="8">
        <f t="shared" si="36"/>
        <v>1.1887325862597553</v>
      </c>
      <c r="M34" s="8">
        <f t="shared" si="37"/>
        <v>8.3264963809732038</v>
      </c>
      <c r="N34" s="7">
        <v>49.94</v>
      </c>
      <c r="O34" s="8">
        <f t="shared" si="25"/>
        <v>0.80742834073475045</v>
      </c>
      <c r="P34" s="8">
        <f t="shared" si="38"/>
        <v>1.6280016280016296</v>
      </c>
      <c r="Q34" s="8">
        <f t="shared" si="39"/>
        <v>6.5273037542662005</v>
      </c>
      <c r="R34" s="7">
        <v>5.55</v>
      </c>
      <c r="S34" s="8">
        <f t="shared" si="28"/>
        <v>-0.17985611510791255</v>
      </c>
      <c r="T34" s="8">
        <f t="shared" si="40"/>
        <v>-0.89285714285713969</v>
      </c>
      <c r="U34" s="23">
        <f t="shared" si="41"/>
        <v>5.7142857142857162</v>
      </c>
    </row>
    <row r="35" spans="1:21" x14ac:dyDescent="0.3">
      <c r="A35" s="6" t="s">
        <v>22</v>
      </c>
      <c r="B35" s="7">
        <v>1154.7</v>
      </c>
      <c r="C35" s="7">
        <f t="shared" si="42"/>
        <v>0.54158539983282239</v>
      </c>
      <c r="D35" s="7">
        <f t="shared" si="32"/>
        <v>1.3525967927393356</v>
      </c>
      <c r="E35" s="7">
        <f t="shared" si="33"/>
        <v>6.6214831161875987</v>
      </c>
      <c r="F35" s="7">
        <v>499.46</v>
      </c>
      <c r="G35" s="8">
        <f t="shared" si="19"/>
        <v>0.12830279459523641</v>
      </c>
      <c r="H35" s="8">
        <f t="shared" si="34"/>
        <v>0.4181913225300482</v>
      </c>
      <c r="I35" s="8">
        <f t="shared" si="35"/>
        <v>3.5622459981753396</v>
      </c>
      <c r="J35" s="7">
        <v>599.64</v>
      </c>
      <c r="K35" s="8">
        <f t="shared" si="22"/>
        <v>0.92231048875723864</v>
      </c>
      <c r="L35" s="8">
        <f t="shared" si="36"/>
        <v>2.1220068803433412</v>
      </c>
      <c r="M35" s="8">
        <f t="shared" si="37"/>
        <v>9.3495267793642931</v>
      </c>
      <c r="N35" s="7">
        <v>50.04</v>
      </c>
      <c r="O35" s="8">
        <f t="shared" si="25"/>
        <v>0.20024028834602081</v>
      </c>
      <c r="P35" s="8">
        <f t="shared" si="38"/>
        <v>1.831501831501825</v>
      </c>
      <c r="Q35" s="8">
        <f t="shared" si="39"/>
        <v>6.3549415515409269</v>
      </c>
      <c r="R35" s="7">
        <v>5.55</v>
      </c>
      <c r="S35" s="8">
        <f t="shared" si="28"/>
        <v>0</v>
      </c>
      <c r="T35" s="8">
        <f t="shared" si="40"/>
        <v>-0.89285714285713969</v>
      </c>
      <c r="U35" s="23">
        <f t="shared" si="41"/>
        <v>4.7169811320754818</v>
      </c>
    </row>
    <row r="36" spans="1:21" x14ac:dyDescent="0.3">
      <c r="A36" s="6" t="s">
        <v>23</v>
      </c>
      <c r="B36" s="7">
        <v>1159.24</v>
      </c>
      <c r="C36" s="7">
        <f>((B36/B35-1)*100)</f>
        <v>0.39317571663635142</v>
      </c>
      <c r="D36" s="7">
        <f>((B36/B$32-1)*100)</f>
        <v>1.7510905915087527</v>
      </c>
      <c r="E36" s="7">
        <f>(((B36/B24)-1)*100)</f>
        <v>6.1691760999377232</v>
      </c>
      <c r="F36" s="7">
        <v>500.58</v>
      </c>
      <c r="G36" s="8">
        <f>((F36/F35-1)*100)</f>
        <v>0.224242181556078</v>
      </c>
      <c r="H36" s="8">
        <f>((F36/F$32-1)*100)</f>
        <v>0.64337126543085876</v>
      </c>
      <c r="I36" s="8">
        <f>(((F36/F24)-1)*100)</f>
        <v>3.1932218763528475</v>
      </c>
      <c r="J36" s="7">
        <v>602.87</v>
      </c>
      <c r="K36" s="8">
        <f>((J36/J35-1)*100)</f>
        <v>0.53865652724969237</v>
      </c>
      <c r="L36" s="8">
        <f>((J36/J$32-1)*100)</f>
        <v>2.672093736162684</v>
      </c>
      <c r="M36" s="8">
        <f>(((J36/J24)-1)*100)</f>
        <v>8.7604409085169088</v>
      </c>
      <c r="N36" s="7">
        <v>50.2</v>
      </c>
      <c r="O36" s="8">
        <f>((N36/N35-1)*100)</f>
        <v>0.31974420463629638</v>
      </c>
      <c r="P36" s="8">
        <f>((N36/N$32-1)*100)</f>
        <v>2.1571021571021642</v>
      </c>
      <c r="Q36" s="8">
        <f>(((N36/N24)-1)*100)</f>
        <v>6.5817409766454338</v>
      </c>
      <c r="R36" s="7">
        <v>5.58</v>
      </c>
      <c r="S36" s="8">
        <f>((R36/R35-1)*100)</f>
        <v>0.54054054054053502</v>
      </c>
      <c r="T36" s="8">
        <f>((R36/R$32-1)*100)</f>
        <v>-0.35714285714284477</v>
      </c>
      <c r="U36" s="23">
        <f>(((R36/R24)-1)*100)</f>
        <v>3.5250463821892453</v>
      </c>
    </row>
    <row r="37" spans="1:21" ht="14.25" customHeight="1" x14ac:dyDescent="0.3">
      <c r="A37" s="6" t="s">
        <v>24</v>
      </c>
      <c r="B37" s="7">
        <v>1163.5999999999999</v>
      </c>
      <c r="C37" s="7">
        <f t="shared" si="42"/>
        <v>0.37610848486939741</v>
      </c>
      <c r="D37" s="7">
        <f t="shared" si="32"/>
        <v>2.1337850766705468</v>
      </c>
      <c r="E37" s="7">
        <f t="shared" si="33"/>
        <v>5.2936385847434542</v>
      </c>
      <c r="F37" s="7">
        <v>501.39</v>
      </c>
      <c r="G37" s="8">
        <f t="shared" si="19"/>
        <v>0.16181229773462036</v>
      </c>
      <c r="H37" s="8">
        <f t="shared" si="34"/>
        <v>0.80622461699304537</v>
      </c>
      <c r="I37" s="8">
        <f t="shared" si="35"/>
        <v>2.7164894597750511</v>
      </c>
      <c r="J37" s="7">
        <v>606.38</v>
      </c>
      <c r="K37" s="8">
        <f t="shared" si="22"/>
        <v>0.58221507124256444</v>
      </c>
      <c r="L37" s="8">
        <f t="shared" si="36"/>
        <v>3.2698661398549156</v>
      </c>
      <c r="M37" s="8">
        <f t="shared" si="37"/>
        <v>7.6038542757262295</v>
      </c>
      <c r="N37" s="7">
        <v>50.32</v>
      </c>
      <c r="O37" s="8">
        <f t="shared" si="25"/>
        <v>0.23904382470119057</v>
      </c>
      <c r="P37" s="8">
        <f t="shared" si="38"/>
        <v>2.4013024013024076</v>
      </c>
      <c r="Q37" s="8">
        <f t="shared" si="39"/>
        <v>4.9864385562278235</v>
      </c>
      <c r="R37" s="7">
        <v>5.51</v>
      </c>
      <c r="S37" s="8">
        <f t="shared" si="28"/>
        <v>-1.2544802867383575</v>
      </c>
      <c r="T37" s="8">
        <f t="shared" si="40"/>
        <v>-1.6071428571428514</v>
      </c>
      <c r="U37" s="23">
        <f t="shared" si="41"/>
        <v>0.18181818181817189</v>
      </c>
    </row>
    <row r="38" spans="1:21" ht="14.25" customHeight="1" x14ac:dyDescent="0.3">
      <c r="A38" s="6" t="s">
        <v>25</v>
      </c>
      <c r="B38" s="7">
        <v>1179.6500000000001</v>
      </c>
      <c r="C38" s="7">
        <f>((B38/B37-1)*100)</f>
        <v>1.379339979374361</v>
      </c>
      <c r="D38" s="7">
        <f>((B38/B$32-1)*100)</f>
        <v>3.5425572066813737</v>
      </c>
      <c r="E38" s="7">
        <f>(((B38/B26)-1)*100)</f>
        <v>6.0969906283165232</v>
      </c>
      <c r="F38" s="7">
        <v>500.61</v>
      </c>
      <c r="G38" s="8">
        <f>((F38/F37-1)*100)</f>
        <v>-0.15556752228803594</v>
      </c>
      <c r="H38" s="8">
        <f>((F38/F$32-1)*100)</f>
        <v>0.64940287104426897</v>
      </c>
      <c r="I38" s="8">
        <f>(((F38/F26)-1)*100)</f>
        <v>2.140292173345304</v>
      </c>
      <c r="J38" s="7">
        <v>621.72</v>
      </c>
      <c r="K38" s="8">
        <f>((J38/J37-1)*100)</f>
        <v>2.5297668128896111</v>
      </c>
      <c r="L38" s="8">
        <f>((J38/J$32-1)*100)</f>
        <v>5.8823529411764941</v>
      </c>
      <c r="M38" s="8">
        <f>(((J38/J26)-1)*100)</f>
        <v>9.4558194397986064</v>
      </c>
      <c r="N38" s="7">
        <v>51.92</v>
      </c>
      <c r="O38" s="8">
        <f>((N38/N37-1)*100)</f>
        <v>3.1796502384737746</v>
      </c>
      <c r="P38" s="8">
        <f>((N38/N$32-1)*100)</f>
        <v>5.6573056573056668</v>
      </c>
      <c r="Q38" s="8">
        <f>(((N38/N26)-1)*100)</f>
        <v>7.7849283786589174</v>
      </c>
      <c r="R38" s="7">
        <v>5.41</v>
      </c>
      <c r="S38" s="8">
        <f>((R38/R37-1)*100)</f>
        <v>-1.814882032667875</v>
      </c>
      <c r="T38" s="8">
        <f>((R38/R$32-1)*100)</f>
        <v>-3.3928571428571308</v>
      </c>
      <c r="U38" s="23">
        <f>(((R38/R26)-1)*100)</f>
        <v>-2.522522522522519</v>
      </c>
    </row>
    <row r="39" spans="1:21" ht="14.25" customHeight="1" x14ac:dyDescent="0.3">
      <c r="A39" s="6" t="s">
        <v>26</v>
      </c>
      <c r="B39" s="7">
        <v>1186.9100000000001</v>
      </c>
      <c r="C39" s="7">
        <f t="shared" ref="C39:C47" si="43">((B39/B38-1)*100)</f>
        <v>0.61543678209639019</v>
      </c>
      <c r="D39" s="7">
        <f t="shared" si="32"/>
        <v>4.1797961888544677</v>
      </c>
      <c r="E39" s="7">
        <f t="shared" si="33"/>
        <v>5.2775831330217127</v>
      </c>
      <c r="F39" s="7">
        <v>501.71</v>
      </c>
      <c r="G39" s="8">
        <f t="shared" ref="G39:G47" si="44">((F39/F38-1)*100)</f>
        <v>0.21973192704898281</v>
      </c>
      <c r="H39" s="8">
        <f t="shared" si="34"/>
        <v>0.87056174353612459</v>
      </c>
      <c r="I39" s="8">
        <f t="shared" si="35"/>
        <v>2.3647270056312619</v>
      </c>
      <c r="J39" s="7">
        <v>627.73</v>
      </c>
      <c r="K39" s="8">
        <f t="shared" ref="K39:K47" si="45">((J39/J38-1)*100)</f>
        <v>0.96667310043105914</v>
      </c>
      <c r="L39" s="8">
        <f t="shared" si="36"/>
        <v>6.9058891651623044</v>
      </c>
      <c r="M39" s="8">
        <f t="shared" si="37"/>
        <v>7.663150673184127</v>
      </c>
      <c r="N39" s="7">
        <v>52.13</v>
      </c>
      <c r="O39" s="8">
        <f t="shared" ref="O39:O47" si="46">((N39/N38-1)*100)</f>
        <v>0.40446841294299318</v>
      </c>
      <c r="P39" s="8">
        <f t="shared" si="38"/>
        <v>6.0846560846560926</v>
      </c>
      <c r="Q39" s="8">
        <f t="shared" si="39"/>
        <v>6.8675686756867638</v>
      </c>
      <c r="R39" s="7">
        <v>5.34</v>
      </c>
      <c r="S39" s="8">
        <f t="shared" ref="S39:S47" si="47">((R39/R38-1)*100)</f>
        <v>-1.2939001848428888</v>
      </c>
      <c r="T39" s="8">
        <f t="shared" si="40"/>
        <v>-4.642857142857137</v>
      </c>
      <c r="U39" s="23">
        <f t="shared" si="41"/>
        <v>-2.1978021978022011</v>
      </c>
    </row>
    <row r="40" spans="1:21" ht="14.25" customHeight="1" x14ac:dyDescent="0.3">
      <c r="A40" s="6" t="s">
        <v>27</v>
      </c>
      <c r="B40" s="7">
        <v>1192.44</v>
      </c>
      <c r="C40" s="7">
        <f t="shared" si="43"/>
        <v>0.46591569706211367</v>
      </c>
      <c r="D40" s="7">
        <f t="shared" si="32"/>
        <v>4.6651862124656773</v>
      </c>
      <c r="E40" s="7">
        <f t="shared" si="33"/>
        <v>5.6453327663193775</v>
      </c>
      <c r="F40" s="7">
        <v>503.65</v>
      </c>
      <c r="G40" s="8">
        <f t="shared" si="44"/>
        <v>0.38667756273544907</v>
      </c>
      <c r="H40" s="8">
        <f t="shared" si="34"/>
        <v>1.260605573203577</v>
      </c>
      <c r="I40" s="8">
        <f t="shared" si="35"/>
        <v>2.5638414857654723</v>
      </c>
      <c r="J40" s="7">
        <v>631.08000000000004</v>
      </c>
      <c r="K40" s="8">
        <f t="shared" si="45"/>
        <v>0.53366893409587668</v>
      </c>
      <c r="L40" s="8">
        <f t="shared" si="36"/>
        <v>7.4764126843557488</v>
      </c>
      <c r="M40" s="8">
        <f t="shared" si="37"/>
        <v>8.1505346860433434</v>
      </c>
      <c r="N40" s="7">
        <v>52.1</v>
      </c>
      <c r="O40" s="8">
        <f t="shared" si="46"/>
        <v>-5.7548436600807218E-2</v>
      </c>
      <c r="P40" s="8">
        <f t="shared" si="38"/>
        <v>6.0236060236060318</v>
      </c>
      <c r="Q40" s="8">
        <f t="shared" si="39"/>
        <v>6.9595565592280861</v>
      </c>
      <c r="R40" s="7">
        <v>5.61</v>
      </c>
      <c r="S40" s="8">
        <f t="shared" si="47"/>
        <v>5.0561797752809001</v>
      </c>
      <c r="T40" s="8">
        <f t="shared" si="40"/>
        <v>0.17857142857145014</v>
      </c>
      <c r="U40" s="23">
        <f t="shared" si="41"/>
        <v>3.5055350553505615</v>
      </c>
    </row>
    <row r="41" spans="1:21" ht="14.25" customHeight="1" x14ac:dyDescent="0.3">
      <c r="A41" s="6" t="s">
        <v>28</v>
      </c>
      <c r="B41" s="7">
        <v>1196.57</v>
      </c>
      <c r="C41" s="7">
        <f>((B41/B40-1)*100)</f>
        <v>0.34634866324509961</v>
      </c>
      <c r="D41" s="7">
        <f>((B41/B$32-1)*100)</f>
        <v>5.0276926857955262</v>
      </c>
      <c r="E41" s="7">
        <f>(((B41/B29)-1)*100)</f>
        <v>5.6303463130853881</v>
      </c>
      <c r="F41" s="7">
        <v>505.11</v>
      </c>
      <c r="G41" s="8">
        <f>((F41/F40-1)*100)</f>
        <v>0.28988384791026611</v>
      </c>
      <c r="H41" s="8">
        <f>((F41/F$32-1)*100)</f>
        <v>1.5541437130564217</v>
      </c>
      <c r="I41" s="8">
        <f>(((F41/F29)-1)*100)</f>
        <v>2.2986876215165264</v>
      </c>
      <c r="J41" s="7">
        <v>633.62</v>
      </c>
      <c r="K41" s="8">
        <f>((J41/J40-1)*100)</f>
        <v>0.40248462952399144</v>
      </c>
      <c r="L41" s="8">
        <f>((J41/J$32-1)*100)</f>
        <v>7.9089887257740576</v>
      </c>
      <c r="M41" s="8">
        <f>(((J41/J29)-1)*100)</f>
        <v>8.4594317014720986</v>
      </c>
      <c r="N41" s="7">
        <v>52.27</v>
      </c>
      <c r="O41" s="8">
        <f>((N41/N40-1)*100)</f>
        <v>0.32629558541266146</v>
      </c>
      <c r="P41" s="8">
        <f>((N41/N$32-1)*100)</f>
        <v>6.3695563695563839</v>
      </c>
      <c r="Q41" s="8">
        <f>(((N41/N29)-1)*100)</f>
        <v>5.9169199594731436</v>
      </c>
      <c r="R41" s="7">
        <v>5.58</v>
      </c>
      <c r="S41" s="8">
        <f>((R41/R40-1)*100)</f>
        <v>-0.53475935828877219</v>
      </c>
      <c r="T41" s="8">
        <f>((R41/R$32-1)*100)</f>
        <v>-0.35714285714284477</v>
      </c>
      <c r="U41" s="23">
        <f>(((R41/R29)-1)*100)</f>
        <v>1.8248175182481674</v>
      </c>
    </row>
    <row r="42" spans="1:21" ht="14.25" customHeight="1" x14ac:dyDescent="0.3">
      <c r="A42" s="6" t="s">
        <v>29</v>
      </c>
      <c r="B42" s="7">
        <v>1198.71</v>
      </c>
      <c r="C42" s="7">
        <f>((B42/B41-1)*100)</f>
        <v>0.17884453061669525</v>
      </c>
      <c r="D42" s="7">
        <f>((B42/B$32-1)*100)</f>
        <v>5.2155289697969787</v>
      </c>
      <c r="E42" s="7">
        <f>(((B42/B30)-1)*100)</f>
        <v>5.6988924943566666</v>
      </c>
      <c r="F42" s="7">
        <v>505.76</v>
      </c>
      <c r="G42" s="8">
        <f>((F42/F41-1)*100)</f>
        <v>0.12868484092574128</v>
      </c>
      <c r="H42" s="8">
        <f>((F42/F$32-1)*100)</f>
        <v>1.6848285013470576</v>
      </c>
      <c r="I42" s="8">
        <f>(((F42/F30)-1)*100)</f>
        <v>2.4988346877976575</v>
      </c>
      <c r="J42" s="7">
        <v>634.98</v>
      </c>
      <c r="K42" s="8">
        <f>((J42/J41-1)*100)</f>
        <v>0.21463968940373945</v>
      </c>
      <c r="L42" s="8">
        <f>((J42/J$32-1)*100)</f>
        <v>8.1406042440137725</v>
      </c>
      <c r="M42" s="8">
        <f>(((J42/J30)-1)*100)</f>
        <v>8.3750064003003999</v>
      </c>
      <c r="N42" s="7">
        <v>52.37</v>
      </c>
      <c r="O42" s="8">
        <f>((N42/N41-1)*100)</f>
        <v>0.19131432944325955</v>
      </c>
      <c r="P42" s="8">
        <f>((N42/N$32-1)*100)</f>
        <v>6.5730565730565571</v>
      </c>
      <c r="Q42" s="8">
        <f>(((N42/N30)-1)*100)</f>
        <v>6.486376575843833</v>
      </c>
      <c r="R42" s="7">
        <v>5.59</v>
      </c>
      <c r="S42" s="8">
        <f>((R42/R41-1)*100)</f>
        <v>0.17921146953405742</v>
      </c>
      <c r="T42" s="8">
        <f>((R42/R$32-1)*100)</f>
        <v>-0.17857142857142794</v>
      </c>
      <c r="U42" s="23">
        <f>(((R42/R30)-1)*100)</f>
        <v>0.53956834532373765</v>
      </c>
    </row>
    <row r="43" spans="1:21" ht="14.25" customHeight="1" x14ac:dyDescent="0.3">
      <c r="A43" s="6" t="s">
        <v>30</v>
      </c>
      <c r="B43" s="7">
        <v>1199.79</v>
      </c>
      <c r="C43" s="7">
        <f t="shared" si="43"/>
        <v>9.0096854118160152E-2</v>
      </c>
      <c r="D43" s="7">
        <f t="shared" si="32"/>
        <v>5.3103248514425605</v>
      </c>
      <c r="E43" s="7">
        <f t="shared" si="33"/>
        <v>5.5642074699749244</v>
      </c>
      <c r="F43" s="7">
        <v>506</v>
      </c>
      <c r="G43" s="8">
        <f t="shared" si="44"/>
        <v>4.7453337551406349E-2</v>
      </c>
      <c r="H43" s="8">
        <f t="shared" si="34"/>
        <v>1.7330813462543837</v>
      </c>
      <c r="I43" s="8">
        <f t="shared" si="35"/>
        <v>2.125254808565602</v>
      </c>
      <c r="J43" s="7">
        <v>636.34</v>
      </c>
      <c r="K43" s="8">
        <f t="shared" si="45"/>
        <v>0.21417997417241263</v>
      </c>
      <c r="L43" s="8">
        <f t="shared" si="36"/>
        <v>8.3722197622535077</v>
      </c>
      <c r="M43" s="8">
        <f t="shared" si="37"/>
        <v>8.5293264884962472</v>
      </c>
      <c r="N43" s="7">
        <v>51.87</v>
      </c>
      <c r="O43" s="8">
        <f t="shared" si="46"/>
        <v>-0.95474508306282457</v>
      </c>
      <c r="P43" s="8">
        <f t="shared" si="38"/>
        <v>5.555555555555558</v>
      </c>
      <c r="Q43" s="8">
        <f t="shared" si="39"/>
        <v>5.555555555555558</v>
      </c>
      <c r="R43" s="7">
        <v>5.58</v>
      </c>
      <c r="S43" s="8">
        <f t="shared" si="47"/>
        <v>-0.17889087656529634</v>
      </c>
      <c r="T43" s="8">
        <f t="shared" si="40"/>
        <v>-0.35714285714284477</v>
      </c>
      <c r="U43" s="23">
        <f t="shared" si="41"/>
        <v>-0.53475935828877219</v>
      </c>
    </row>
    <row r="44" spans="1:21" ht="14.25" customHeight="1" x14ac:dyDescent="0.3">
      <c r="A44" s="6" t="s">
        <v>13</v>
      </c>
      <c r="B44" s="19">
        <v>1203.79</v>
      </c>
      <c r="C44" s="19">
        <f t="shared" si="43"/>
        <v>0.33339167687678195</v>
      </c>
      <c r="D44" s="19">
        <f t="shared" si="32"/>
        <v>5.6614207093891755</v>
      </c>
      <c r="E44" s="19">
        <f t="shared" si="33"/>
        <v>5.6614207093891755</v>
      </c>
      <c r="F44" s="19">
        <v>504.81</v>
      </c>
      <c r="G44" s="20">
        <f t="shared" si="44"/>
        <v>-0.23517786561264575</v>
      </c>
      <c r="H44" s="20">
        <f t="shared" si="34"/>
        <v>1.4938276569222753</v>
      </c>
      <c r="I44" s="20">
        <f t="shared" si="35"/>
        <v>1.4938276569222753</v>
      </c>
      <c r="J44" s="19">
        <v>641.32000000000005</v>
      </c>
      <c r="K44" s="20">
        <f t="shared" si="45"/>
        <v>0.78260049658986919</v>
      </c>
      <c r="L44" s="20">
        <f t="shared" si="36"/>
        <v>9.2203412922783556</v>
      </c>
      <c r="M44" s="20">
        <f t="shared" si="37"/>
        <v>9.2203412922783556</v>
      </c>
      <c r="N44" s="19">
        <v>52.01</v>
      </c>
      <c r="O44" s="20">
        <f t="shared" si="46"/>
        <v>0.26990553306343035</v>
      </c>
      <c r="P44" s="20">
        <f t="shared" si="38"/>
        <v>5.8404558404558271</v>
      </c>
      <c r="Q44" s="20">
        <f t="shared" si="39"/>
        <v>5.8404558404558271</v>
      </c>
      <c r="R44" s="19">
        <v>5.65</v>
      </c>
      <c r="S44" s="20">
        <f t="shared" si="47"/>
        <v>1.2544802867383575</v>
      </c>
      <c r="T44" s="20">
        <f t="shared" si="40"/>
        <v>0.89285714285716189</v>
      </c>
      <c r="U44" s="23">
        <f t="shared" si="41"/>
        <v>0.89285714285716189</v>
      </c>
    </row>
    <row r="45" spans="1:21" ht="14.25" customHeight="1" x14ac:dyDescent="0.3">
      <c r="A45" s="5" t="s">
        <v>33</v>
      </c>
      <c r="B45" s="26">
        <v>1209.6600000000001</v>
      </c>
      <c r="C45" s="26">
        <f t="shared" si="43"/>
        <v>0.48762657938679066</v>
      </c>
      <c r="D45" s="26">
        <f t="shared" ref="D45:D56" si="48">((B45/B$44-1)*100)</f>
        <v>0.48762657938679066</v>
      </c>
      <c r="E45" s="26">
        <f t="shared" ref="E45:E46" si="49">(((B45/B33)-1)*100)</f>
        <v>5.6240995415848039</v>
      </c>
      <c r="F45" s="26">
        <v>505.66</v>
      </c>
      <c r="G45" s="27">
        <f t="shared" si="44"/>
        <v>0.16838018264297983</v>
      </c>
      <c r="H45" s="27">
        <f t="shared" ref="H45:H56" si="50">((F45/F$44-1)*100)</f>
        <v>0.16838018264297983</v>
      </c>
      <c r="I45" s="27">
        <f t="shared" ref="I45:I46" si="51">(((F45/F33)-1)*100)</f>
        <v>1.5626255322567673</v>
      </c>
      <c r="J45" s="26">
        <v>645.72</v>
      </c>
      <c r="K45" s="27">
        <f t="shared" si="45"/>
        <v>0.68608494979105483</v>
      </c>
      <c r="L45" s="27">
        <f t="shared" ref="L45:L56" si="52">((J45/J$44-1)*100)</f>
        <v>0.68608494979105483</v>
      </c>
      <c r="M45" s="27">
        <f t="shared" ref="M45:M46" si="53">(((J45/J33)-1)*100)</f>
        <v>9.0264410900618088</v>
      </c>
      <c r="N45" s="26">
        <v>52.62</v>
      </c>
      <c r="O45" s="27">
        <f t="shared" si="46"/>
        <v>1.1728513747356173</v>
      </c>
      <c r="P45" s="27">
        <f t="shared" ref="P45:P56" si="54">((N45/N$44-1)*100)</f>
        <v>1.1728513747356173</v>
      </c>
      <c r="Q45" s="27">
        <f t="shared" ref="Q45:Q46" si="55">(((N45/N33)-1)*100)</f>
        <v>6.2171982236576495</v>
      </c>
      <c r="R45" s="26">
        <v>5.65</v>
      </c>
      <c r="S45" s="27">
        <f t="shared" si="47"/>
        <v>0</v>
      </c>
      <c r="T45" s="27">
        <f t="shared" ref="T45:T56" si="56">((R45/R$44-1)*100)</f>
        <v>0</v>
      </c>
      <c r="U45" s="28">
        <f t="shared" ref="U45:U46" si="57">(((R45/R33)-1)*100)</f>
        <v>1.6187050359712352</v>
      </c>
    </row>
    <row r="46" spans="1:21" ht="14.25" customHeight="1" x14ac:dyDescent="0.3">
      <c r="A46" s="6" t="s">
        <v>21</v>
      </c>
      <c r="B46" s="7">
        <v>1215.79</v>
      </c>
      <c r="C46" s="7">
        <f t="shared" si="43"/>
        <v>0.50675396392374505</v>
      </c>
      <c r="D46" s="7">
        <f t="shared" si="48"/>
        <v>0.99685161033069569</v>
      </c>
      <c r="E46" s="7">
        <f t="shared" si="49"/>
        <v>5.8607899136249531</v>
      </c>
      <c r="F46" s="7">
        <v>507.06</v>
      </c>
      <c r="G46" s="8">
        <f t="shared" si="44"/>
        <v>0.27686587825810349</v>
      </c>
      <c r="H46" s="8">
        <f t="shared" si="50"/>
        <v>0.44571224817258059</v>
      </c>
      <c r="I46" s="8">
        <f t="shared" si="51"/>
        <v>1.6518984804137826</v>
      </c>
      <c r="J46" s="7">
        <v>650.54999999999995</v>
      </c>
      <c r="K46" s="8">
        <f t="shared" si="45"/>
        <v>0.748002230068745</v>
      </c>
      <c r="L46" s="8">
        <f t="shared" si="52"/>
        <v>1.4392191105843999</v>
      </c>
      <c r="M46" s="8">
        <f t="shared" si="53"/>
        <v>9.4907095731789468</v>
      </c>
      <c r="N46" s="7">
        <v>52.54</v>
      </c>
      <c r="O46" s="8">
        <f t="shared" si="46"/>
        <v>-0.15203344735841284</v>
      </c>
      <c r="P46" s="8">
        <f t="shared" si="54"/>
        <v>1.0190348009998074</v>
      </c>
      <c r="Q46" s="8">
        <f t="shared" si="55"/>
        <v>5.2062474969964079</v>
      </c>
      <c r="R46" s="7">
        <v>5.64</v>
      </c>
      <c r="S46" s="8">
        <f t="shared" si="47"/>
        <v>-0.17699115044248481</v>
      </c>
      <c r="T46" s="8">
        <f t="shared" si="56"/>
        <v>-0.17699115044248481</v>
      </c>
      <c r="U46" s="23">
        <f t="shared" si="57"/>
        <v>1.6216216216216273</v>
      </c>
    </row>
    <row r="47" spans="1:21" ht="14.25" customHeight="1" x14ac:dyDescent="0.3">
      <c r="A47" s="6" t="s">
        <v>22</v>
      </c>
      <c r="B47" s="7">
        <v>1217.93</v>
      </c>
      <c r="C47" s="7">
        <f t="shared" si="43"/>
        <v>0.17601723981939266</v>
      </c>
      <c r="D47" s="7">
        <f t="shared" si="48"/>
        <v>1.1746234808396983</v>
      </c>
      <c r="E47" s="7">
        <f>(((B47/B35)-1)*100)</f>
        <v>5.4758811812592123</v>
      </c>
      <c r="F47" s="7">
        <v>508.31</v>
      </c>
      <c r="G47" s="8">
        <f t="shared" si="44"/>
        <v>0.24651914960753807</v>
      </c>
      <c r="H47" s="8">
        <f t="shared" si="50"/>
        <v>0.69333016382400192</v>
      </c>
      <c r="I47" s="8">
        <f>(((F47/F35)-1)*100)</f>
        <v>1.7719136667601054</v>
      </c>
      <c r="J47" s="7">
        <v>651.29999999999995</v>
      </c>
      <c r="K47" s="8">
        <f t="shared" si="45"/>
        <v>0.11528706479133621</v>
      </c>
      <c r="L47" s="8">
        <f t="shared" si="52"/>
        <v>1.5561654088442456</v>
      </c>
      <c r="M47" s="8">
        <f>(((J47/J35)-1)*100)</f>
        <v>8.6151691014608733</v>
      </c>
      <c r="N47" s="7">
        <v>52.64</v>
      </c>
      <c r="O47" s="8">
        <f t="shared" si="46"/>
        <v>0.19033117624667195</v>
      </c>
      <c r="P47" s="8">
        <f t="shared" si="54"/>
        <v>1.211305518169592</v>
      </c>
      <c r="Q47" s="8">
        <f>(((N47/N35)-1)*100)</f>
        <v>5.1958433253397329</v>
      </c>
      <c r="R47" s="7">
        <v>5.69</v>
      </c>
      <c r="S47" s="8">
        <f t="shared" si="47"/>
        <v>0.88652482269504507</v>
      </c>
      <c r="T47" s="8">
        <f t="shared" si="56"/>
        <v>0.70796460176991705</v>
      </c>
      <c r="U47" s="23">
        <f>(((R47/R35)-1)*100)</f>
        <v>2.5225225225225412</v>
      </c>
    </row>
    <row r="48" spans="1:21" ht="14.25" customHeight="1" x14ac:dyDescent="0.3">
      <c r="A48" s="6" t="s">
        <v>23</v>
      </c>
      <c r="B48" s="7">
        <v>1220.01</v>
      </c>
      <c r="C48" s="7">
        <f>((B48/B47-1)*100)</f>
        <v>0.17078157201151356</v>
      </c>
      <c r="D48" s="7">
        <f>((B48/B$44-1)*100)</f>
        <v>1.3474110932970129</v>
      </c>
      <c r="E48" s="7">
        <f>(((B48/B36)-1)*100)</f>
        <v>5.2422276664021217</v>
      </c>
      <c r="F48" s="7">
        <v>507.49</v>
      </c>
      <c r="G48" s="8">
        <f>((F48/F47-1)*100)</f>
        <v>-0.16131888021089225</v>
      </c>
      <c r="H48" s="8">
        <f>((F48/F$44-1)*100)</f>
        <v>0.53089281115668019</v>
      </c>
      <c r="I48" s="8">
        <f>(((F48/F36)-1)*100)</f>
        <v>1.3803987374645388</v>
      </c>
      <c r="J48" s="7">
        <v>654.09</v>
      </c>
      <c r="K48" s="8">
        <f>((J48/J47-1)*100)</f>
        <v>0.42837402118840462</v>
      </c>
      <c r="L48" s="8">
        <f>((J48/J$44-1)*100)</f>
        <v>1.9912056383708521</v>
      </c>
      <c r="M48" s="8">
        <f>(((J48/J36)-1)*100)</f>
        <v>8.4960273359099059</v>
      </c>
      <c r="N48" s="7">
        <v>52.73</v>
      </c>
      <c r="O48" s="8">
        <f>((N48/N47-1)*100)</f>
        <v>0.17097264437688775</v>
      </c>
      <c r="P48" s="8">
        <f>((N48/N$44-1)*100)</f>
        <v>1.3843491636223781</v>
      </c>
      <c r="Q48" s="8">
        <f>(((N48/N36)-1)*100)</f>
        <v>5.039840637450177</v>
      </c>
      <c r="R48" s="7">
        <v>5.71</v>
      </c>
      <c r="S48" s="8">
        <f>((R48/R47-1)*100)</f>
        <v>0.35149384885764245</v>
      </c>
      <c r="T48" s="8">
        <f>((R48/R$44-1)*100)</f>
        <v>1.0619469026548645</v>
      </c>
      <c r="U48" s="23">
        <f>(((R48/R36)-1)*100)</f>
        <v>2.3297491039426577</v>
      </c>
    </row>
    <row r="49" spans="1:21" ht="14.25" customHeight="1" x14ac:dyDescent="0.3">
      <c r="A49" s="6" t="s">
        <v>24</v>
      </c>
      <c r="B49" s="7">
        <v>1227.3</v>
      </c>
      <c r="C49" s="7">
        <f>((B49/B48-1)*100)</f>
        <v>0.59753608576977868</v>
      </c>
      <c r="D49" s="7">
        <f>((B49/B$44-1)*100)</f>
        <v>1.9529984465729067</v>
      </c>
      <c r="E49" s="7">
        <f>(((B49/B37)-1)*100)</f>
        <v>5.4743898246820244</v>
      </c>
      <c r="F49" s="7">
        <v>507.88</v>
      </c>
      <c r="G49" s="8">
        <f>((F49/F48-1)*100)</f>
        <v>7.6848804902551748E-2</v>
      </c>
      <c r="H49" s="8">
        <f>((F49/F$44-1)*100)</f>
        <v>0.60814960083992453</v>
      </c>
      <c r="I49" s="8">
        <f>(((F49/F37)-1)*100)</f>
        <v>1.2944015636530359</v>
      </c>
      <c r="J49" s="7">
        <v>660.8</v>
      </c>
      <c r="K49" s="8">
        <f>((J49/J48-1)*100)</f>
        <v>1.0258527114005656</v>
      </c>
      <c r="L49" s="8">
        <f>((J49/J$44-1)*100)</f>
        <v>3.0374851868022024</v>
      </c>
      <c r="M49" s="8">
        <f>(((J49/J37)-1)*100)</f>
        <v>8.9745704013984628</v>
      </c>
      <c r="N49" s="7">
        <v>52.98</v>
      </c>
      <c r="O49" s="8">
        <f>((N49/N48-1)*100)</f>
        <v>0.47411340792717915</v>
      </c>
      <c r="P49" s="8">
        <f>((N49/N$44-1)*100)</f>
        <v>1.8650259565468064</v>
      </c>
      <c r="Q49" s="8">
        <f>(((N49/N37)-1)*100)</f>
        <v>5.2861685214626419</v>
      </c>
      <c r="R49" s="7">
        <v>5.64</v>
      </c>
      <c r="S49" s="8">
        <f>((R49/R48-1)*100)</f>
        <v>-1.2259194395796924</v>
      </c>
      <c r="T49" s="8">
        <f>((R49/R$44-1)*100)</f>
        <v>-0.17699115044248481</v>
      </c>
      <c r="U49" s="23">
        <f>(((R49/R37)-1)*100)</f>
        <v>2.3593466424682408</v>
      </c>
    </row>
    <row r="50" spans="1:21" ht="14.25" customHeight="1" x14ac:dyDescent="0.3">
      <c r="A50" s="6" t="s">
        <v>25</v>
      </c>
      <c r="B50" s="7">
        <v>1237.17</v>
      </c>
      <c r="C50" s="7">
        <f>((B50/B49-1)*100)</f>
        <v>0.80420435101442589</v>
      </c>
      <c r="D50" s="7">
        <f>((B50/B$44-1)*100)</f>
        <v>2.7729088960699144</v>
      </c>
      <c r="E50" s="7">
        <f>(((B50/B38)-1)*100)</f>
        <v>4.8760225490611653</v>
      </c>
      <c r="F50" s="7">
        <v>507.85</v>
      </c>
      <c r="G50" s="8">
        <f>((F50/F49-1)*100)</f>
        <v>-5.9069071434159071E-3</v>
      </c>
      <c r="H50" s="8">
        <f>((F50/F$44-1)*100)</f>
        <v>0.60220677086428864</v>
      </c>
      <c r="I50" s="8">
        <f>(((F50/F38)-1)*100)</f>
        <v>1.4462355925770609</v>
      </c>
      <c r="J50" s="7">
        <v>670.15</v>
      </c>
      <c r="K50" s="8">
        <f>((J50/J49-1)*100)</f>
        <v>1.4149515738498764</v>
      </c>
      <c r="L50" s="8">
        <f>((J50/J$44-1)*100)</f>
        <v>4.4954157051082078</v>
      </c>
      <c r="M50" s="8">
        <f>(((J50/J38)-1)*100)</f>
        <v>7.7896802419095357</v>
      </c>
      <c r="N50" s="7">
        <v>53.33</v>
      </c>
      <c r="O50" s="8">
        <f>((N50/N49-1)*100)</f>
        <v>0.66062665156663147</v>
      </c>
      <c r="P50" s="8">
        <f>((N50/N$44-1)*100)</f>
        <v>2.5379734666410414</v>
      </c>
      <c r="Q50" s="8">
        <f>(((N50/N38)-1)*100)</f>
        <v>2.7157164869029193</v>
      </c>
      <c r="R50" s="7">
        <v>5.84</v>
      </c>
      <c r="S50" s="8">
        <f>((R50/R49-1)*100)</f>
        <v>3.5460992907801359</v>
      </c>
      <c r="T50" s="8">
        <f>((R50/R$44-1)*100)</f>
        <v>3.3628318584070671</v>
      </c>
      <c r="U50" s="23">
        <f>(((R50/R38)-1)*100)</f>
        <v>7.9482439926062742</v>
      </c>
    </row>
    <row r="51" spans="1:21" ht="14.25" customHeight="1" x14ac:dyDescent="0.3">
      <c r="A51" s="6" t="s">
        <v>26</v>
      </c>
      <c r="B51" s="7">
        <v>1239.3399999999999</v>
      </c>
      <c r="C51" s="7">
        <f>((B51/B50-1)*100)</f>
        <v>0.17540030876919133</v>
      </c>
      <c r="D51" s="7">
        <f>((B51/B$44-1)*100)</f>
        <v>2.9531728956047054</v>
      </c>
      <c r="E51" s="7">
        <f>(((B51/B39)-1)*100)</f>
        <v>4.4173526215129932</v>
      </c>
      <c r="F51" s="7">
        <v>506.71</v>
      </c>
      <c r="G51" s="8">
        <f>((F51/F50-1)*100)</f>
        <v>-0.22447573102294394</v>
      </c>
      <c r="H51" s="8">
        <f>((F51/F$44-1)*100)</f>
        <v>0.3763792317901693</v>
      </c>
      <c r="I51" s="8">
        <f>(((F51/F39)-1)*100)</f>
        <v>0.99659165653465109</v>
      </c>
      <c r="J51" s="7">
        <v>673.3</v>
      </c>
      <c r="K51" s="8">
        <f>((J51/J50-1)*100)</f>
        <v>0.47004401999553025</v>
      </c>
      <c r="L51" s="8">
        <f>((J51/J$44-1)*100)</f>
        <v>4.9865901577995198</v>
      </c>
      <c r="M51" s="8">
        <f>(((J51/J39)-1)*100)</f>
        <v>7.2594905452981306</v>
      </c>
      <c r="N51" s="7">
        <v>53.45</v>
      </c>
      <c r="O51" s="8">
        <f>((N51/N50-1)*100)</f>
        <v>0.2250140633789588</v>
      </c>
      <c r="P51" s="8">
        <f>((N51/N$44-1)*100)</f>
        <v>2.7686983272447785</v>
      </c>
      <c r="Q51" s="8">
        <f>(((N51/N39)-1)*100)</f>
        <v>2.532131210435451</v>
      </c>
      <c r="R51" s="7">
        <v>5.88</v>
      </c>
      <c r="S51" s="8">
        <f>((R51/R50-1)*100)</f>
        <v>0.68493150684931781</v>
      </c>
      <c r="T51" s="8">
        <f>((R51/R$44-1)*100)</f>
        <v>4.0707964601769842</v>
      </c>
      <c r="U51" s="23">
        <f>(((R51/R39)-1)*100)</f>
        <v>10.1123595505618</v>
      </c>
    </row>
    <row r="52" spans="1:21" ht="14.25" customHeight="1" x14ac:dyDescent="0.3">
      <c r="A52" s="6" t="s">
        <v>27</v>
      </c>
      <c r="B52" s="7">
        <v>1241.01</v>
      </c>
      <c r="C52" s="7">
        <f t="shared" ref="C52" si="58">((B52/B51-1)*100)</f>
        <v>0.13474914067166388</v>
      </c>
      <c r="D52" s="7">
        <f t="shared" si="48"/>
        <v>3.0919014113757415</v>
      </c>
      <c r="E52" s="7">
        <f t="shared" ref="E52" si="59">(((B52/B40)-1)*100)</f>
        <v>4.0731609137566682</v>
      </c>
      <c r="F52" s="7">
        <v>506.3</v>
      </c>
      <c r="G52" s="8">
        <f t="shared" ref="G52" si="60">((F52/F51-1)*100)</f>
        <v>-8.0914132343934408E-2</v>
      </c>
      <c r="H52" s="8">
        <f t="shared" si="50"/>
        <v>0.29516055545650843</v>
      </c>
      <c r="I52" s="8">
        <f t="shared" ref="I52" si="61">(((F52/F40)-1)*100)</f>
        <v>0.526159039015206</v>
      </c>
      <c r="J52" s="7">
        <v>675.23</v>
      </c>
      <c r="K52" s="8">
        <f t="shared" ref="K52" si="62">((J52/J51-1)*100)</f>
        <v>0.28664785385417169</v>
      </c>
      <c r="L52" s="8">
        <f t="shared" si="52"/>
        <v>5.2875319653215236</v>
      </c>
      <c r="M52" s="8">
        <f t="shared" ref="M52" si="63">(((J52/J40)-1)*100)</f>
        <v>6.9959434620016525</v>
      </c>
      <c r="N52" s="7">
        <v>53.59</v>
      </c>
      <c r="O52" s="8">
        <f t="shared" ref="O52" si="64">((N52/N51-1)*100)</f>
        <v>0.26192703461178635</v>
      </c>
      <c r="P52" s="8">
        <f t="shared" si="54"/>
        <v>3.0378773312824459</v>
      </c>
      <c r="Q52" s="8">
        <f t="shared" ref="Q52" si="65">(((N52/N40)-1)*100)</f>
        <v>2.8598848368522001</v>
      </c>
      <c r="R52" s="7">
        <v>5.89</v>
      </c>
      <c r="S52" s="8">
        <f t="shared" ref="S52" si="66">((R52/R51-1)*100)</f>
        <v>0.17006802721089009</v>
      </c>
      <c r="T52" s="8">
        <f t="shared" si="56"/>
        <v>4.2477876106194579</v>
      </c>
      <c r="U52" s="23">
        <f t="shared" ref="U52" si="67">(((R52/R40)-1)*100)</f>
        <v>4.9910873440285108</v>
      </c>
    </row>
    <row r="53" spans="1:21" ht="14.25" customHeight="1" x14ac:dyDescent="0.3">
      <c r="A53" s="6" t="s">
        <v>28</v>
      </c>
      <c r="B53" s="7">
        <v>1242.55</v>
      </c>
      <c r="C53" s="7">
        <f>((B53/B52-1)*100)</f>
        <v>0.12409247306628401</v>
      </c>
      <c r="D53" s="7">
        <f t="shared" si="48"/>
        <v>3.219830701368176</v>
      </c>
      <c r="E53" s="7">
        <f>(((B53/B41)-1)*100)</f>
        <v>3.8426502419415476</v>
      </c>
      <c r="F53" s="7">
        <v>507.61</v>
      </c>
      <c r="G53" s="8">
        <f>((F53/F52-1)*100)</f>
        <v>0.25873987754296834</v>
      </c>
      <c r="H53" s="8">
        <f t="shared" si="50"/>
        <v>0.55466413105922374</v>
      </c>
      <c r="I53" s="8">
        <f>(((F53/F41)-1)*100)</f>
        <v>0.494941695868234</v>
      </c>
      <c r="J53" s="7">
        <v>675.83</v>
      </c>
      <c r="K53" s="8">
        <f>((J53/J52-1)*100)</f>
        <v>8.8858611139919219E-2</v>
      </c>
      <c r="L53" s="8">
        <f t="shared" si="52"/>
        <v>5.3810890039293957</v>
      </c>
      <c r="M53" s="8">
        <f>(((J53/J41)-1)*100)</f>
        <v>6.6617215365676552</v>
      </c>
      <c r="N53" s="7">
        <v>53.31</v>
      </c>
      <c r="O53" s="8">
        <f>((N53/N52-1)*100)</f>
        <v>-0.52248553834670641</v>
      </c>
      <c r="P53" s="8">
        <f t="shared" si="54"/>
        <v>2.4995193232070889</v>
      </c>
      <c r="Q53" s="8">
        <f>(((N53/N41)-1)*100)</f>
        <v>1.9896690262100725</v>
      </c>
      <c r="R53" s="7">
        <v>5.8</v>
      </c>
      <c r="S53" s="8">
        <f>((R53/R52-1)*100)</f>
        <v>-1.5280135823429464</v>
      </c>
      <c r="T53" s="8">
        <f t="shared" si="56"/>
        <v>2.6548672566371501</v>
      </c>
      <c r="U53" s="23">
        <f>(((R53/R41)-1)*100)</f>
        <v>3.9426523297491078</v>
      </c>
    </row>
    <row r="54" spans="1:21" ht="14.25" customHeight="1" x14ac:dyDescent="0.3">
      <c r="A54" s="6" t="s">
        <v>29</v>
      </c>
      <c r="B54" s="7">
        <v>1243.72</v>
      </c>
      <c r="C54" s="7">
        <f>((B54/B53-1)*100)</f>
        <v>9.4161200756515129E-2</v>
      </c>
      <c r="D54" s="7">
        <f>((B54/B$44-1)*100)</f>
        <v>3.3170237333754349</v>
      </c>
      <c r="E54" s="7">
        <f>(((B54/B42)-1)*100)</f>
        <v>3.7548698183881069</v>
      </c>
      <c r="F54" s="7">
        <v>509.58</v>
      </c>
      <c r="G54" s="8">
        <f>((F54/F53-1)*100)</f>
        <v>0.38809322117372425</v>
      </c>
      <c r="H54" s="8">
        <f>((F54/F$44-1)*100)</f>
        <v>0.94490996612586198</v>
      </c>
      <c r="I54" s="8">
        <f>(((F54/F42)-1)*100)</f>
        <v>0.75529895602657326</v>
      </c>
      <c r="J54" s="7">
        <v>675.48</v>
      </c>
      <c r="K54" s="8">
        <f>((J54/J53-1)*100)</f>
        <v>-5.1788171581612641E-2</v>
      </c>
      <c r="L54" s="8">
        <f>((J54/J$44-1)*100)</f>
        <v>5.3265140647414722</v>
      </c>
      <c r="M54" s="8">
        <f>(((J54/J42)-1)*100)</f>
        <v>6.3781536426344099</v>
      </c>
      <c r="N54" s="7">
        <v>52.83</v>
      </c>
      <c r="O54" s="8">
        <f>((N54/N53-1)*100)</f>
        <v>-0.90039392234103621</v>
      </c>
      <c r="P54" s="8">
        <f>((N54/N$44-1)*100)</f>
        <v>1.5766198807921628</v>
      </c>
      <c r="Q54" s="8">
        <f>(((N54/N42)-1)*100)</f>
        <v>0.87836547641779728</v>
      </c>
      <c r="R54" s="7">
        <v>5.82</v>
      </c>
      <c r="S54" s="8">
        <f>((R54/R53-1)*100)</f>
        <v>0.34482758620690834</v>
      </c>
      <c r="T54" s="8">
        <f t="shared" si="56"/>
        <v>3.0088495575221197</v>
      </c>
      <c r="U54" s="23">
        <f>(((R54/R42)-1)*100)</f>
        <v>4.1144901610018048</v>
      </c>
    </row>
    <row r="55" spans="1:21" ht="14.25" customHeight="1" x14ac:dyDescent="0.3">
      <c r="A55" s="6" t="s">
        <v>30</v>
      </c>
      <c r="B55" s="7">
        <v>1246.77</v>
      </c>
      <c r="C55" s="7">
        <f t="shared" ref="C55:C56" si="68">((B55/B54-1)*100)</f>
        <v>0.24523204579809388</v>
      </c>
      <c r="D55" s="7">
        <f t="shared" si="48"/>
        <v>3.570390184334471</v>
      </c>
      <c r="E55" s="7">
        <f t="shared" ref="E55:E56" si="69">(((B55/B43)-1)*100)</f>
        <v>3.9156852449178547</v>
      </c>
      <c r="F55" s="7">
        <v>512.78</v>
      </c>
      <c r="G55" s="8">
        <f t="shared" ref="G55:G56" si="70">((F55/F54-1)*100)</f>
        <v>0.62796813061736234</v>
      </c>
      <c r="H55" s="8">
        <f t="shared" si="50"/>
        <v>1.5788118301935272</v>
      </c>
      <c r="I55" s="8">
        <f t="shared" ref="I55:I56" si="71">(((F55/F43)-1)*100)</f>
        <v>1.3399209486165908</v>
      </c>
      <c r="J55" s="7">
        <v>675.07</v>
      </c>
      <c r="K55" s="8">
        <f t="shared" ref="K55:K56" si="72">((J55/J54-1)*100)</f>
        <v>-6.0697578018586995E-2</v>
      </c>
      <c r="L55" s="8">
        <f t="shared" si="52"/>
        <v>5.262583421692768</v>
      </c>
      <c r="M55" s="8">
        <f t="shared" ref="M55:M56" si="73">(((J55/J43)-1)*100)</f>
        <v>6.0863689222742545</v>
      </c>
      <c r="N55" s="7">
        <v>53.06</v>
      </c>
      <c r="O55" s="8">
        <f t="shared" ref="O55:O56" si="74">((N55/N54-1)*100)</f>
        <v>0.43535869770963131</v>
      </c>
      <c r="P55" s="8">
        <f t="shared" si="54"/>
        <v>2.0188425302826385</v>
      </c>
      <c r="Q55" s="8">
        <f t="shared" ref="Q55:Q56" si="75">(((N55/N43)-1)*100)</f>
        <v>2.2941970310391469</v>
      </c>
      <c r="R55" s="7">
        <v>5.86</v>
      </c>
      <c r="S55" s="8">
        <f t="shared" ref="S55:S56" si="76">((R55/R54-1)*100)</f>
        <v>0.68728522336769515</v>
      </c>
      <c r="T55" s="8">
        <f t="shared" si="56"/>
        <v>3.7168141592920367</v>
      </c>
      <c r="U55" s="23">
        <f t="shared" ref="U55:U56" si="77">(((R55/R43)-1)*100)</f>
        <v>5.017921146953408</v>
      </c>
    </row>
    <row r="56" spans="1:21" ht="14.25" customHeight="1" x14ac:dyDescent="0.3">
      <c r="A56" s="18" t="s">
        <v>13</v>
      </c>
      <c r="B56" s="19">
        <v>1249.3499999999999</v>
      </c>
      <c r="C56" s="19">
        <f t="shared" si="68"/>
        <v>0.20693471931469976</v>
      </c>
      <c r="D56" s="19">
        <f t="shared" si="48"/>
        <v>3.784713280555585</v>
      </c>
      <c r="E56" s="19">
        <f t="shared" si="69"/>
        <v>3.784713280555585</v>
      </c>
      <c r="F56" s="19">
        <v>515.14</v>
      </c>
      <c r="G56" s="20">
        <f t="shared" si="70"/>
        <v>0.46023635867233903</v>
      </c>
      <c r="H56" s="20">
        <f t="shared" si="50"/>
        <v>2.046314454943432</v>
      </c>
      <c r="I56" s="20">
        <f t="shared" si="71"/>
        <v>2.046314454943432</v>
      </c>
      <c r="J56" s="19">
        <v>675.22</v>
      </c>
      <c r="K56" s="20">
        <f t="shared" si="72"/>
        <v>2.2219917934429567E-2</v>
      </c>
      <c r="L56" s="20">
        <f t="shared" si="52"/>
        <v>5.2859726813447194</v>
      </c>
      <c r="M56" s="20">
        <f t="shared" si="73"/>
        <v>5.2859726813447194</v>
      </c>
      <c r="N56" s="19">
        <v>53.12</v>
      </c>
      <c r="O56" s="20">
        <f t="shared" si="74"/>
        <v>0.11307953260459858</v>
      </c>
      <c r="P56" s="20">
        <f t="shared" si="54"/>
        <v>2.1342049605844959</v>
      </c>
      <c r="Q56" s="20">
        <f t="shared" si="75"/>
        <v>2.1342049605844959</v>
      </c>
      <c r="R56" s="19">
        <v>5.87</v>
      </c>
      <c r="S56" s="20">
        <f t="shared" si="76"/>
        <v>0.17064846416381396</v>
      </c>
      <c r="T56" s="20">
        <f t="shared" si="56"/>
        <v>3.8938053097345104</v>
      </c>
      <c r="U56" s="30">
        <f t="shared" si="77"/>
        <v>3.8938053097345104</v>
      </c>
    </row>
    <row r="57" spans="1:21" ht="14.25" customHeight="1" x14ac:dyDescent="0.3">
      <c r="A57" s="31" t="s">
        <v>34</v>
      </c>
      <c r="B57" s="26">
        <v>1252.3900000000001</v>
      </c>
      <c r="C57" s="26">
        <f>((B57/B$56-1)*100)</f>
        <v>0.24332652979550673</v>
      </c>
      <c r="D57" s="26">
        <f t="shared" ref="D57:D61" si="78">((B57/B$56-1)*100)</f>
        <v>0.24332652979550673</v>
      </c>
      <c r="E57" s="7">
        <f t="shared" ref="E57:E61" si="79">(((B57/B45)-1)*100)</f>
        <v>3.532397533191145</v>
      </c>
      <c r="F57" s="26">
        <v>517.07000000000005</v>
      </c>
      <c r="G57" s="27">
        <f>((F57/F56-1)*100)</f>
        <v>0.37465543347441344</v>
      </c>
      <c r="H57" s="27">
        <f>((F57/F$56-1)*100)</f>
        <v>0.37465543347441344</v>
      </c>
      <c r="I57" s="27">
        <f>(((F57/F45)-1)*100)</f>
        <v>2.2564569078036723</v>
      </c>
      <c r="J57" s="26">
        <v>676.02</v>
      </c>
      <c r="K57" s="27">
        <f>((J57/J56-1)*100)</f>
        <v>0.11847990284648002</v>
      </c>
      <c r="L57" s="27">
        <f>((J57/J$56-1)*100)</f>
        <v>0.11847990284648002</v>
      </c>
      <c r="M57" s="27">
        <f>(((J57/J45)-1)*100)</f>
        <v>4.6924363501207988</v>
      </c>
      <c r="N57" s="26">
        <v>53.47</v>
      </c>
      <c r="O57" s="27">
        <f>((N57/N56-1)*100)</f>
        <v>0.65888554216868567</v>
      </c>
      <c r="P57" s="27">
        <f>((N57/N$56-1)*100)</f>
        <v>0.65888554216868567</v>
      </c>
      <c r="Q57" s="27">
        <f>(((N57/N45)-1)*100)</f>
        <v>1.6153553781832031</v>
      </c>
      <c r="R57" s="26">
        <v>5.83</v>
      </c>
      <c r="S57" s="27">
        <f>((R57/R56-1)*100)</f>
        <v>-0.68143100511073307</v>
      </c>
      <c r="T57" s="27">
        <f>((R57/R$56-1)*100)</f>
        <v>-0.68143100511073307</v>
      </c>
      <c r="U57" s="28">
        <f>(((R57/R45)-1)*100)</f>
        <v>3.1858407079645934</v>
      </c>
    </row>
    <row r="58" spans="1:21" ht="14.25" customHeight="1" x14ac:dyDescent="0.3">
      <c r="A58" s="29" t="s">
        <v>21</v>
      </c>
      <c r="B58" s="7">
        <v>1254.99</v>
      </c>
      <c r="C58" s="7">
        <f>((B58/B$57-1)*100)</f>
        <v>0.20760306294365094</v>
      </c>
      <c r="D58" s="7">
        <f t="shared" si="78"/>
        <v>0.45143474606796907</v>
      </c>
      <c r="E58" s="7">
        <f t="shared" si="79"/>
        <v>3.2242410284671008</v>
      </c>
      <c r="F58" s="7">
        <v>518.79999999999995</v>
      </c>
      <c r="G58" s="8">
        <f>((F58/F57-1)*100)</f>
        <v>0.33457752335270818</v>
      </c>
      <c r="H58" s="8">
        <f>((F58/F$56-1)*100)</f>
        <v>0.71048646969755769</v>
      </c>
      <c r="I58" s="8">
        <f>(((F58/F46)-1)*100)</f>
        <v>2.3153078531140237</v>
      </c>
      <c r="J58" s="7">
        <v>676.55</v>
      </c>
      <c r="K58" s="8">
        <f>((J58/J57-1)*100)</f>
        <v>7.8400047335880352E-2</v>
      </c>
      <c r="L58" s="8">
        <f t="shared" ref="L58:L68" si="80">((J58/J$56-1)*100)</f>
        <v>0.19697283848225666</v>
      </c>
      <c r="M58" s="8">
        <f t="shared" ref="M58:M68" si="81">(((J58/J46)-1)*100)</f>
        <v>3.9966182460994482</v>
      </c>
      <c r="N58" s="7">
        <v>53.71</v>
      </c>
      <c r="O58" s="8">
        <f>((N58/N57-1)*100)</f>
        <v>0.44884982233028836</v>
      </c>
      <c r="P58" s="8">
        <f>((N58/N$56-1)*100)</f>
        <v>1.1106927710843539</v>
      </c>
      <c r="Q58" s="8">
        <f t="shared" ref="Q58:Q68" si="82">(((N58/N46)-1)*100)</f>
        <v>2.2268747620860285</v>
      </c>
      <c r="R58" s="7">
        <v>5.93</v>
      </c>
      <c r="S58" s="8">
        <f>((R58/R57-1)*100)</f>
        <v>1.7152658662092479</v>
      </c>
      <c r="T58" s="8">
        <f>((R58/R$56-1)*100)</f>
        <v>1.0221465076660996</v>
      </c>
      <c r="U58" s="23">
        <f t="shared" ref="U58:U68" si="83">(((R58/R46)-1)*100)</f>
        <v>5.1418439716311992</v>
      </c>
    </row>
    <row r="59" spans="1:21" ht="14.25" customHeight="1" x14ac:dyDescent="0.3">
      <c r="A59" s="29" t="s">
        <v>22</v>
      </c>
      <c r="B59" s="7">
        <v>1257.8399999999999</v>
      </c>
      <c r="C59" s="7">
        <f>((B59/B$58-1)*100)</f>
        <v>0.22709344297562328</v>
      </c>
      <c r="D59" s="7">
        <f t="shared" si="78"/>
        <v>0.67955336775122888</v>
      </c>
      <c r="E59" s="7">
        <f t="shared" si="79"/>
        <v>3.2768714129711718</v>
      </c>
      <c r="F59" s="7">
        <v>522.04999999999995</v>
      </c>
      <c r="G59" s="8">
        <f t="shared" ref="G59:G66" si="84">((F59/F58-1)*100)</f>
        <v>0.62644564379337186</v>
      </c>
      <c r="H59" s="8">
        <f>((F59/F$56-1)*100)</f>
        <v>1.3413829250300768</v>
      </c>
      <c r="I59" s="8">
        <f>(((F59/F47)-1)*100)</f>
        <v>2.7030748952410866</v>
      </c>
      <c r="J59" s="7">
        <v>675.73</v>
      </c>
      <c r="K59" s="8">
        <f>((J59/J58-1)*100)</f>
        <v>-0.12120316310693102</v>
      </c>
      <c r="L59" s="8">
        <f>((J59/J$56-1)*100)</f>
        <v>7.5530938064627406E-2</v>
      </c>
      <c r="M59" s="8">
        <f>(((J59/J47)-1)*100)</f>
        <v>3.7509596192230932</v>
      </c>
      <c r="N59" s="7">
        <v>53.72</v>
      </c>
      <c r="O59" s="8">
        <f t="shared" ref="O59:O67" si="85">((N59/N58-1)*100)</f>
        <v>1.8618506795742285E-2</v>
      </c>
      <c r="P59" s="8">
        <f>((N59/N$56-1)*100)</f>
        <v>1.1295180722891596</v>
      </c>
      <c r="Q59" s="8">
        <f>(((N59/N47)-1)*100)</f>
        <v>2.0516717325227862</v>
      </c>
      <c r="R59" s="7">
        <v>6.34</v>
      </c>
      <c r="S59" s="8">
        <f>((R59/R58-1)*100)</f>
        <v>6.9139966273187303</v>
      </c>
      <c r="T59" s="8">
        <f>((R59/R$56-1)*100)</f>
        <v>8.0068143100511016</v>
      </c>
      <c r="U59" s="23">
        <f>(((R59/R47)-1)*100)</f>
        <v>11.423550087873458</v>
      </c>
    </row>
    <row r="60" spans="1:21" ht="14.25" customHeight="1" x14ac:dyDescent="0.3">
      <c r="A60" s="29" t="s">
        <v>23</v>
      </c>
      <c r="B60" s="7">
        <v>1262.01</v>
      </c>
      <c r="C60" s="7">
        <f>((B60/B$59-1)*100)</f>
        <v>0.33152070215607399</v>
      </c>
      <c r="D60" s="7">
        <f t="shared" si="78"/>
        <v>1.0133269300035996</v>
      </c>
      <c r="E60" s="7">
        <f t="shared" si="79"/>
        <v>3.4425947328300621</v>
      </c>
      <c r="F60" s="7">
        <v>523.30999999999995</v>
      </c>
      <c r="G60" s="8">
        <f t="shared" si="84"/>
        <v>0.24135619193563773</v>
      </c>
      <c r="H60" s="8">
        <f t="shared" ref="H60:H68" si="86">((F60/F$56-1)*100)</f>
        <v>1.5859766277128484</v>
      </c>
      <c r="I60" s="8">
        <f t="shared" ref="I60:I67" si="87">(((F60/F48)-1)*100)</f>
        <v>3.1173028039961359</v>
      </c>
      <c r="J60" s="7">
        <v>678.52</v>
      </c>
      <c r="K60" s="8">
        <f t="shared" ref="K60:K66" si="88">((J60/J59-1)*100)</f>
        <v>0.41288680390096921</v>
      </c>
      <c r="L60" s="8">
        <f t="shared" si="80"/>
        <v>0.48872959924173287</v>
      </c>
      <c r="M60" s="8">
        <f t="shared" si="81"/>
        <v>3.7349600207922329</v>
      </c>
      <c r="N60" s="7">
        <v>53.8</v>
      </c>
      <c r="O60" s="8">
        <f t="shared" si="85"/>
        <v>0.14892032762472418</v>
      </c>
      <c r="P60" s="8">
        <f t="shared" ref="P60:P68" si="89">((N60/N$56-1)*100)</f>
        <v>1.2801204819277157</v>
      </c>
      <c r="Q60" s="8">
        <f t="shared" si="82"/>
        <v>2.0292053859283232</v>
      </c>
      <c r="R60" s="7">
        <v>6.38</v>
      </c>
      <c r="S60" s="8">
        <f t="shared" ref="S60:S66" si="90">((R60/R59-1)*100)</f>
        <v>0.63091482649841879</v>
      </c>
      <c r="T60" s="8">
        <f t="shared" ref="T60:T68" si="91">((R60/R$56-1)*100)</f>
        <v>8.6882453151618364</v>
      </c>
      <c r="U60" s="23">
        <f t="shared" si="83"/>
        <v>11.733800350262701</v>
      </c>
    </row>
    <row r="61" spans="1:21" ht="14.25" customHeight="1" x14ac:dyDescent="0.3">
      <c r="A61" s="29" t="s">
        <v>24</v>
      </c>
      <c r="B61" s="7">
        <v>1267.69</v>
      </c>
      <c r="C61" s="7">
        <f>((B61/B$60-1)*100)</f>
        <v>0.45007567293444684</v>
      </c>
      <c r="D61" s="7">
        <f t="shared" si="78"/>
        <v>1.4679633409373061</v>
      </c>
      <c r="E61" s="7">
        <f t="shared" si="79"/>
        <v>3.2909639045058281</v>
      </c>
      <c r="F61" s="7">
        <v>525.91</v>
      </c>
      <c r="G61" s="8">
        <f t="shared" si="84"/>
        <v>0.49683743861190788</v>
      </c>
      <c r="H61" s="8">
        <f t="shared" si="86"/>
        <v>2.0906937919788815</v>
      </c>
      <c r="I61" s="8">
        <f t="shared" si="87"/>
        <v>3.5500511931952472</v>
      </c>
      <c r="J61" s="7">
        <v>681.59</v>
      </c>
      <c r="K61" s="8">
        <f t="shared" si="88"/>
        <v>0.45245534398397069</v>
      </c>
      <c r="L61" s="8">
        <f t="shared" si="80"/>
        <v>0.94339622641510523</v>
      </c>
      <c r="M61" s="8">
        <f t="shared" si="81"/>
        <v>3.1461864406779672</v>
      </c>
      <c r="N61" s="7">
        <v>53.72</v>
      </c>
      <c r="O61" s="8">
        <f t="shared" si="85"/>
        <v>-0.14869888475835813</v>
      </c>
      <c r="P61" s="8">
        <f t="shared" si="89"/>
        <v>1.1295180722891596</v>
      </c>
      <c r="Q61" s="8">
        <f t="shared" si="82"/>
        <v>1.3967534918837288</v>
      </c>
      <c r="R61" s="7">
        <v>6.47</v>
      </c>
      <c r="S61" s="8">
        <f t="shared" si="90"/>
        <v>1.4106583072100332</v>
      </c>
      <c r="T61" s="8">
        <f t="shared" si="91"/>
        <v>10.221465076660973</v>
      </c>
      <c r="U61" s="23">
        <f t="shared" si="83"/>
        <v>14.716312056737602</v>
      </c>
    </row>
    <row r="62" spans="1:21" ht="14.25" customHeight="1" x14ac:dyDescent="0.3">
      <c r="A62" s="29" t="s">
        <v>25</v>
      </c>
      <c r="B62" s="7">
        <v>1275.07</v>
      </c>
      <c r="C62" s="7">
        <f>((B62/B$61-1)*100)</f>
        <v>0.58216125393431017</v>
      </c>
      <c r="D62" s="7">
        <f t="shared" ref="D62:D67" si="92">((B62/B$56-1)*100)</f>
        <v>2.0586705086645063</v>
      </c>
      <c r="E62" s="7">
        <f t="shared" ref="E62:E67" si="93">(((B62/B50)-1)*100)</f>
        <v>3.0634431808078011</v>
      </c>
      <c r="F62" s="7">
        <v>528.62</v>
      </c>
      <c r="G62" s="8">
        <f>((F62/F61-1)*100)</f>
        <v>0.51529729421384562</v>
      </c>
      <c r="H62" s="8">
        <f>((F62/F$56-1)*100)</f>
        <v>2.6167643747330827</v>
      </c>
      <c r="I62" s="8">
        <f>(((F62/F50)-1)*100)</f>
        <v>4.0897902924091678</v>
      </c>
      <c r="J62" s="7">
        <v>685.62</v>
      </c>
      <c r="K62" s="8">
        <f>((J62/J61-1)*100)</f>
        <v>0.59126454320044264</v>
      </c>
      <c r="L62" s="8">
        <f>((J62/J$56-1)*100)</f>
        <v>1.5402387370042403</v>
      </c>
      <c r="M62" s="8">
        <f>(((J62/J50)-1)*100)</f>
        <v>2.3084384093113419</v>
      </c>
      <c r="N62" s="7">
        <v>54.35</v>
      </c>
      <c r="O62" s="8">
        <f>((N62/N61-1)*100)</f>
        <v>1.1727475800446863</v>
      </c>
      <c r="P62" s="8">
        <f>((N62/N$56-1)*100)</f>
        <v>2.3155120481927804</v>
      </c>
      <c r="Q62" s="8">
        <f>(((N62/N50)-1)*100)</f>
        <v>1.912619538721172</v>
      </c>
      <c r="R62" s="7">
        <v>6.48</v>
      </c>
      <c r="S62" s="8">
        <f>((R62/R61-1)*100)</f>
        <v>0.15455950540959051</v>
      </c>
      <c r="T62" s="8">
        <f>((R62/R$56-1)*100)</f>
        <v>10.391822827938668</v>
      </c>
      <c r="U62" s="23">
        <f>(((R62/R50)-1)*100)</f>
        <v>10.95890410958904</v>
      </c>
    </row>
    <row r="63" spans="1:21" ht="14.25" customHeight="1" x14ac:dyDescent="0.3">
      <c r="A63" s="29" t="s">
        <v>26</v>
      </c>
      <c r="B63" s="7">
        <v>1281.73</v>
      </c>
      <c r="C63" s="7">
        <f>((B63/B$62-1)*100)</f>
        <v>0.5223242645501891</v>
      </c>
      <c r="D63" s="7">
        <f t="shared" si="92"/>
        <v>2.5917477088085894</v>
      </c>
      <c r="E63" s="7">
        <f t="shared" si="93"/>
        <v>3.4203689060306353</v>
      </c>
      <c r="F63" s="7">
        <v>531.72</v>
      </c>
      <c r="G63" s="8">
        <f>((F63/F62-1)*100)</f>
        <v>0.58643259808559556</v>
      </c>
      <c r="H63" s="8">
        <f t="shared" si="86"/>
        <v>3.2185425321271888</v>
      </c>
      <c r="I63" s="8">
        <f t="shared" si="87"/>
        <v>4.9357620729806095</v>
      </c>
      <c r="J63" s="7">
        <v>689.59</v>
      </c>
      <c r="K63" s="8">
        <f>((J63/J62-1)*100)</f>
        <v>0.5790379510516086</v>
      </c>
      <c r="L63" s="8">
        <f t="shared" si="80"/>
        <v>2.1281952548798833</v>
      </c>
      <c r="M63" s="8">
        <f t="shared" si="81"/>
        <v>2.4194267042922935</v>
      </c>
      <c r="N63" s="7">
        <v>54.25</v>
      </c>
      <c r="O63" s="8">
        <f t="shared" si="85"/>
        <v>-0.18399264029439477</v>
      </c>
      <c r="P63" s="8">
        <f t="shared" si="89"/>
        <v>2.1272590361445909</v>
      </c>
      <c r="Q63" s="8">
        <f t="shared" si="82"/>
        <v>1.4967259120673537</v>
      </c>
      <c r="R63" s="7">
        <v>6.17</v>
      </c>
      <c r="S63" s="8">
        <f t="shared" si="90"/>
        <v>-4.7839506172839608</v>
      </c>
      <c r="T63" s="8">
        <f t="shared" si="91"/>
        <v>5.110732538330498</v>
      </c>
      <c r="U63" s="23">
        <f t="shared" si="83"/>
        <v>4.9319727891156573</v>
      </c>
    </row>
    <row r="64" spans="1:21" ht="14.25" customHeight="1" x14ac:dyDescent="0.3">
      <c r="A64" s="29" t="s">
        <v>27</v>
      </c>
      <c r="B64" s="7">
        <v>1285.9100000000001</v>
      </c>
      <c r="C64" s="7">
        <f>((B64/B$63-1)*100)</f>
        <v>0.3261217261045557</v>
      </c>
      <c r="D64" s="7">
        <f t="shared" si="92"/>
        <v>2.9263216872774001</v>
      </c>
      <c r="E64" s="7">
        <f t="shared" si="93"/>
        <v>3.6180208056341367</v>
      </c>
      <c r="F64" s="7">
        <v>535.6</v>
      </c>
      <c r="G64" s="8">
        <f>((F64/F63-1)*100)</f>
        <v>0.72970736477846465</v>
      </c>
      <c r="H64" s="8">
        <f>((F64/F$56-1)*100)</f>
        <v>3.9717358388011048</v>
      </c>
      <c r="I64" s="8">
        <f>(((F64/F52)-1)*100)</f>
        <v>5.7870827572585437</v>
      </c>
      <c r="J64" s="7">
        <v>689.7</v>
      </c>
      <c r="K64" s="8">
        <f>((J64/J63-1)*100)</f>
        <v>1.5951507417444333E-2</v>
      </c>
      <c r="L64" s="8">
        <f>((J64/J$56-1)*100)</f>
        <v>2.1444862415212818</v>
      </c>
      <c r="M64" s="8">
        <f>(((J64/J52)-1)*100)</f>
        <v>2.1429735053241084</v>
      </c>
      <c r="N64" s="7">
        <v>54.44</v>
      </c>
      <c r="O64" s="8">
        <f>((N64/N63-1)*100)</f>
        <v>0.35023041474653294</v>
      </c>
      <c r="P64" s="8">
        <f>((N64/N$56-1)*100)</f>
        <v>2.4849397590361422</v>
      </c>
      <c r="Q64" s="8">
        <f>(((N64/N52)-1)*100)</f>
        <v>1.5861168128382008</v>
      </c>
      <c r="R64" s="7">
        <v>6.18</v>
      </c>
      <c r="S64" s="8">
        <f>((R64/R63-1)*100)</f>
        <v>0.16207455429497752</v>
      </c>
      <c r="T64" s="8">
        <f>((R64/R$56-1)*100)</f>
        <v>5.2810902896081702</v>
      </c>
      <c r="U64" s="23">
        <f>(((R64/R52)-1)*100)</f>
        <v>4.9235993208828432</v>
      </c>
    </row>
    <row r="65" spans="1:21" ht="14.25" customHeight="1" x14ac:dyDescent="0.3">
      <c r="A65" s="29" t="s">
        <v>28</v>
      </c>
      <c r="B65" s="7">
        <v>1288.9000000000001</v>
      </c>
      <c r="C65" s="7">
        <f>((B65/B$64-1)*100)</f>
        <v>0.23252016081996008</v>
      </c>
      <c r="D65" s="7">
        <f t="shared" si="92"/>
        <v>3.1656461359907295</v>
      </c>
      <c r="E65" s="7">
        <f t="shared" si="93"/>
        <v>3.7302321838155628</v>
      </c>
      <c r="F65" s="7">
        <v>538.1</v>
      </c>
      <c r="G65" s="8">
        <f>((F65/F64-1)*100)</f>
        <v>0.46676624346526641</v>
      </c>
      <c r="H65" s="8">
        <f>((F65/F$56-1)*100)</f>
        <v>4.4570408044415144</v>
      </c>
      <c r="I65" s="8">
        <f>(((F65/F53)-1)*100)</f>
        <v>6.0065798546127924</v>
      </c>
      <c r="J65" s="7">
        <v>690.09</v>
      </c>
      <c r="K65" s="8">
        <f>((J65/J64-1)*100)</f>
        <v>5.6546324488904176E-2</v>
      </c>
      <c r="L65" s="8">
        <f>((J65/J$56-1)*100)</f>
        <v>2.2022451941589472</v>
      </c>
      <c r="M65" s="8">
        <f>(((J65/J53)-1)*100)</f>
        <v>2.1099980764393456</v>
      </c>
      <c r="N65" s="7">
        <v>54.55</v>
      </c>
      <c r="O65" s="8">
        <f>((N65/N64-1)*100)</f>
        <v>0.20205731080087386</v>
      </c>
      <c r="P65" s="8">
        <f>((N65/N$56-1)*100)</f>
        <v>2.6920180722891596</v>
      </c>
      <c r="Q65" s="8">
        <f>(((N65/N53)-1)*100)</f>
        <v>2.3260176327142945</v>
      </c>
      <c r="R65" s="7">
        <v>6.16</v>
      </c>
      <c r="S65" s="8">
        <f>((R65/R64-1)*100)</f>
        <v>-0.32362459546925182</v>
      </c>
      <c r="T65" s="8">
        <f>((R65/R$56-1)*100)</f>
        <v>4.9403747870528036</v>
      </c>
      <c r="U65" s="23">
        <f>(((R65/R53)-1)*100)</f>
        <v>6.2068965517241503</v>
      </c>
    </row>
    <row r="66" spans="1:21" ht="14.25" customHeight="1" x14ac:dyDescent="0.3">
      <c r="A66" s="29" t="s">
        <v>29</v>
      </c>
      <c r="B66" s="7">
        <v>1292.48</v>
      </c>
      <c r="C66" s="7">
        <f>((B66/B$65-1)*100)</f>
        <v>0.27775622623942287</v>
      </c>
      <c r="D66" s="7">
        <f t="shared" si="92"/>
        <v>3.4521951414735685</v>
      </c>
      <c r="E66" s="7">
        <f t="shared" si="93"/>
        <v>3.9204965747917431</v>
      </c>
      <c r="F66" s="7">
        <v>540.96</v>
      </c>
      <c r="G66" s="8">
        <f t="shared" si="84"/>
        <v>0.53149972124140188</v>
      </c>
      <c r="H66" s="8">
        <f t="shared" si="86"/>
        <v>5.0122296851341508</v>
      </c>
      <c r="I66" s="8">
        <f t="shared" si="87"/>
        <v>6.1580124808666037</v>
      </c>
      <c r="J66" s="7">
        <v>690.87</v>
      </c>
      <c r="K66" s="8">
        <f t="shared" si="88"/>
        <v>0.11302873538234781</v>
      </c>
      <c r="L66" s="8">
        <f t="shared" si="80"/>
        <v>2.3177630994342557</v>
      </c>
      <c r="M66" s="8">
        <f t="shared" si="81"/>
        <v>2.2783798187955284</v>
      </c>
      <c r="N66" s="7">
        <v>54.24</v>
      </c>
      <c r="O66" s="8">
        <f t="shared" si="85"/>
        <v>-0.56828597616864762</v>
      </c>
      <c r="P66" s="8">
        <f t="shared" si="89"/>
        <v>2.108433734939763</v>
      </c>
      <c r="Q66" s="8">
        <f t="shared" si="82"/>
        <v>2.6689381033503823</v>
      </c>
      <c r="R66" s="7">
        <v>6.42</v>
      </c>
      <c r="S66" s="8">
        <f t="shared" si="90"/>
        <v>4.2207792207792139</v>
      </c>
      <c r="T66" s="8">
        <f t="shared" si="91"/>
        <v>9.3696763202725677</v>
      </c>
      <c r="U66" s="23">
        <f t="shared" si="83"/>
        <v>10.309278350515449</v>
      </c>
    </row>
    <row r="67" spans="1:21" ht="14.25" customHeight="1" x14ac:dyDescent="0.3">
      <c r="A67" s="29" t="s">
        <v>30</v>
      </c>
      <c r="B67" s="7">
        <v>1296.28</v>
      </c>
      <c r="C67" s="7">
        <f>((B67/B$66-1)*100)</f>
        <v>0.29400841792521781</v>
      </c>
      <c r="D67" s="7">
        <f t="shared" si="92"/>
        <v>3.7563533037179297</v>
      </c>
      <c r="E67" s="7">
        <f t="shared" si="93"/>
        <v>3.9710612221981689</v>
      </c>
      <c r="F67" s="7">
        <v>544.29999999999995</v>
      </c>
      <c r="G67" s="8">
        <f>((F67/F66-1)*100)</f>
        <v>0.61742088139602469</v>
      </c>
      <c r="H67" s="8">
        <f>((F67/F$56-1)*100)</f>
        <v>5.6605971192297266</v>
      </c>
      <c r="I67" s="8">
        <f t="shared" si="87"/>
        <v>6.146885603962704</v>
      </c>
      <c r="J67" s="7">
        <v>691.62</v>
      </c>
      <c r="K67" s="8">
        <f>((J67/J66-1)*100)</f>
        <v>0.10855877372009104</v>
      </c>
      <c r="L67" s="8">
        <f>((J67/J$56-1)*100)</f>
        <v>2.4288380083528294</v>
      </c>
      <c r="M67" s="8">
        <f>(((J67/J55)-1)*100)</f>
        <v>2.4515976120994765</v>
      </c>
      <c r="N67" s="7">
        <v>54.19</v>
      </c>
      <c r="O67" s="8">
        <f t="shared" si="85"/>
        <v>-9.2182890855463384E-2</v>
      </c>
      <c r="P67" s="8">
        <f>((N67/N$56-1)*100)</f>
        <v>2.0143072289156683</v>
      </c>
      <c r="Q67" s="8">
        <f>(((N67/N55)-1)*100)</f>
        <v>2.1296645307199213</v>
      </c>
      <c r="R67" s="7">
        <v>6.17</v>
      </c>
      <c r="S67" s="8">
        <f>((R67/R66-1)*100)</f>
        <v>-3.8940809968847301</v>
      </c>
      <c r="T67" s="8">
        <f>((R67/R$56-1)*100)</f>
        <v>5.110732538330498</v>
      </c>
      <c r="U67" s="23">
        <f>(((R67/R55)-1)*100)</f>
        <v>5.2901023890784993</v>
      </c>
    </row>
    <row r="68" spans="1:21" ht="14.25" customHeight="1" x14ac:dyDescent="0.3">
      <c r="A68" s="29" t="s">
        <v>13</v>
      </c>
      <c r="B68" s="19">
        <v>1299.75</v>
      </c>
      <c r="C68" s="7">
        <f>((B68/B$67-1)*100)</f>
        <v>0.26768907951986165</v>
      </c>
      <c r="D68" s="7">
        <f>((B68/B$56-1)*100)</f>
        <v>4.034097730820041</v>
      </c>
      <c r="E68" s="7">
        <f t="shared" ref="E68:E77" si="94">(((B68/B56)-1)*100)</f>
        <v>4.034097730820041</v>
      </c>
      <c r="F68" s="19">
        <v>546.09</v>
      </c>
      <c r="G68" s="20">
        <f>((F68/F67-1)*100)</f>
        <v>0.328862759507631</v>
      </c>
      <c r="H68" s="20">
        <f t="shared" si="86"/>
        <v>6.0080754746282716</v>
      </c>
      <c r="I68" s="20">
        <f t="shared" ref="I68:I73" si="95">(((F68/F56)-1)*100)</f>
        <v>6.0080754746282716</v>
      </c>
      <c r="J68" s="19">
        <v>693.43</v>
      </c>
      <c r="K68" s="20">
        <f>((J68/J67-1)*100)</f>
        <v>0.26170440415256291</v>
      </c>
      <c r="L68" s="20">
        <f t="shared" si="80"/>
        <v>2.6968987885429785</v>
      </c>
      <c r="M68" s="20">
        <f t="shared" si="81"/>
        <v>2.6968987885429785</v>
      </c>
      <c r="N68" s="19">
        <v>54.05</v>
      </c>
      <c r="O68" s="20">
        <f>((N68/N67-1)*100)</f>
        <v>-0.25835024912345128</v>
      </c>
      <c r="P68" s="20">
        <f t="shared" si="89"/>
        <v>1.7507530120481896</v>
      </c>
      <c r="Q68" s="20">
        <f t="shared" si="82"/>
        <v>1.7507530120481896</v>
      </c>
      <c r="R68" s="19">
        <v>6.18</v>
      </c>
      <c r="S68" s="20">
        <f>((R68/R67-1)*100)</f>
        <v>0.16207455429497752</v>
      </c>
      <c r="T68" s="20">
        <f t="shared" si="91"/>
        <v>5.2810902896081702</v>
      </c>
      <c r="U68" s="30">
        <f t="shared" si="83"/>
        <v>5.2810902896081702</v>
      </c>
    </row>
    <row r="69" spans="1:21" ht="14.25" customHeight="1" x14ac:dyDescent="0.3">
      <c r="A69" s="5" t="s">
        <v>35</v>
      </c>
      <c r="B69" s="26">
        <v>1303.57</v>
      </c>
      <c r="C69" s="26">
        <f>((B69/B$68-1)*100)</f>
        <v>0.29390267359106215</v>
      </c>
      <c r="D69" s="26">
        <f t="shared" ref="D69:D74" si="96">((B69/B$68-1)*100)</f>
        <v>0.29390267359106215</v>
      </c>
      <c r="E69" s="26">
        <f>(((B69/B57)-1)*100)</f>
        <v>4.0865864467138691</v>
      </c>
      <c r="F69" s="26">
        <v>546.88</v>
      </c>
      <c r="G69" s="27">
        <f>((F69/F68-1)*100)</f>
        <v>0.14466479884267525</v>
      </c>
      <c r="H69" s="27">
        <f>((F69/F$68-1)*100)</f>
        <v>0.14466479884267525</v>
      </c>
      <c r="I69" s="27">
        <f t="shared" si="95"/>
        <v>5.7651768619335853</v>
      </c>
      <c r="J69" s="26">
        <v>696.01</v>
      </c>
      <c r="K69" s="27">
        <f>((J69/J68-1)*100)</f>
        <v>0.37206351037595287</v>
      </c>
      <c r="L69" s="27">
        <f>((J69/J$68-1)*100)</f>
        <v>0.37206351037595287</v>
      </c>
      <c r="M69" s="27">
        <f>(((J69/J57)-1)*100)</f>
        <v>2.9570131061211313</v>
      </c>
      <c r="N69" s="26">
        <v>54.4</v>
      </c>
      <c r="O69" s="27">
        <f>((N69/N68-1)*100)</f>
        <v>0.64754856614246403</v>
      </c>
      <c r="P69" s="27">
        <f>((N69/N$68-1)*100)</f>
        <v>0.64754856614246403</v>
      </c>
      <c r="Q69" s="27">
        <f>(((N69/N57)-1)*100)</f>
        <v>1.739293061529823</v>
      </c>
      <c r="R69" s="26">
        <v>6.28</v>
      </c>
      <c r="S69" s="27">
        <f>((R69/R68-1)*100)</f>
        <v>1.6181229773462924</v>
      </c>
      <c r="T69" s="27">
        <f>((R69/R$68-1)*100)</f>
        <v>1.6181229773462924</v>
      </c>
      <c r="U69" s="28">
        <f>(((R69/R57)-1)*100)</f>
        <v>7.7186963979416934</v>
      </c>
    </row>
    <row r="70" spans="1:21" ht="14.25" customHeight="1" x14ac:dyDescent="0.3">
      <c r="A70" s="29" t="s">
        <v>21</v>
      </c>
      <c r="B70" s="7">
        <v>1307.47</v>
      </c>
      <c r="C70" s="7">
        <f>((B70/B$69-1)*100)</f>
        <v>0.29917841005853152</v>
      </c>
      <c r="D70" s="7">
        <f t="shared" si="96"/>
        <v>0.59396037699557258</v>
      </c>
      <c r="E70" s="7">
        <f>(((B70/B58)-1)*100)</f>
        <v>4.1817066271444325</v>
      </c>
      <c r="F70" s="7">
        <v>551.09</v>
      </c>
      <c r="G70" s="8">
        <f>((F70/F69-1)*100)</f>
        <v>0.76982153306026646</v>
      </c>
      <c r="H70" s="8">
        <f>((F70/F$68-1)*100)</f>
        <v>0.91559999267520897</v>
      </c>
      <c r="I70" s="8">
        <f t="shared" si="95"/>
        <v>6.2239784117193775</v>
      </c>
      <c r="J70" s="7">
        <v>695.21</v>
      </c>
      <c r="K70" s="8">
        <f>((J70/J69-1)*100)</f>
        <v>-0.11494087728624036</v>
      </c>
      <c r="L70" s="8">
        <f>((J70/J$68-1)*100)</f>
        <v>0.25669498002682811</v>
      </c>
      <c r="M70" s="8">
        <f t="shared" ref="M70" si="97">(((J70/J58)-1)*100)</f>
        <v>2.758111004360364</v>
      </c>
      <c r="N70" s="7">
        <v>54.59</v>
      </c>
      <c r="O70" s="8">
        <f>((N70/N69-1)*100)</f>
        <v>0.34926470588236835</v>
      </c>
      <c r="P70" s="8">
        <f>((N70/N$68-1)*100)</f>
        <v>0.99907493061981434</v>
      </c>
      <c r="Q70" s="8">
        <f t="shared" ref="Q70" si="98">(((N70/N58)-1)*100)</f>
        <v>1.6384285980264535</v>
      </c>
      <c r="R70" s="7">
        <v>6.59</v>
      </c>
      <c r="S70" s="8">
        <f>((R70/R69-1)*100)</f>
        <v>4.9363057324840698</v>
      </c>
      <c r="T70" s="8">
        <f>((R70/R$68-1)*100)</f>
        <v>6.6343042071197456</v>
      </c>
      <c r="U70" s="23">
        <f t="shared" ref="U70" si="99">(((R70/R58)-1)*100)</f>
        <v>11.129848229342333</v>
      </c>
    </row>
    <row r="71" spans="1:21" ht="14.25" customHeight="1" x14ac:dyDescent="0.3">
      <c r="A71" s="29" t="s">
        <v>22</v>
      </c>
      <c r="B71" s="7">
        <v>1313.04</v>
      </c>
      <c r="C71" s="7">
        <f>((B71/B$70-1)*100)</f>
        <v>0.4260135987823821</v>
      </c>
      <c r="D71" s="7">
        <f t="shared" si="96"/>
        <v>1.0225043277553247</v>
      </c>
      <c r="E71" s="7">
        <f t="shared" si="94"/>
        <v>4.3884754817782978</v>
      </c>
      <c r="F71" s="7">
        <v>551.28</v>
      </c>
      <c r="G71" s="8">
        <f t="shared" ref="G71:G73" si="100">((F71/F70-1)*100)</f>
        <v>3.4477127148013764E-2</v>
      </c>
      <c r="H71" s="8">
        <f t="shared" ref="H71:H80" si="101">((F71/F$68-1)*100)</f>
        <v>0.95039279239683694</v>
      </c>
      <c r="I71" s="8">
        <f t="shared" si="95"/>
        <v>5.5990805478402406</v>
      </c>
      <c r="J71" s="7">
        <v>699.91</v>
      </c>
      <c r="K71" s="8">
        <f>((J71/J70-1)*100)</f>
        <v>0.6760547172796505</v>
      </c>
      <c r="L71" s="8">
        <f t="shared" ref="L71:L80" si="102">((J71/J$68-1)*100)</f>
        <v>0.934485095827986</v>
      </c>
      <c r="M71" s="8">
        <f>(((J71/J59)-1)*100)</f>
        <v>3.5783523004750295</v>
      </c>
      <c r="N71" s="7">
        <v>54.69</v>
      </c>
      <c r="O71" s="8">
        <f t="shared" ref="O71:O72" si="103">((N71/N70-1)*100)</f>
        <v>0.18318373328447546</v>
      </c>
      <c r="P71" s="8">
        <f t="shared" ref="P71:P80" si="104">((N71/N$68-1)*100)</f>
        <v>1.1840888066604993</v>
      </c>
      <c r="Q71" s="8">
        <f>(((N71/N59)-1)*100)</f>
        <v>1.8056589724497307</v>
      </c>
      <c r="R71" s="7">
        <v>7.15</v>
      </c>
      <c r="S71" s="8">
        <f>((R71/R70-1)*100)</f>
        <v>8.4977238239757327</v>
      </c>
      <c r="T71" s="8">
        <f t="shared" ref="T71:T80" si="105">((R71/R$68-1)*100)</f>
        <v>15.695792880258907</v>
      </c>
      <c r="U71" s="23">
        <f>(((R71/R59)-1)*100)</f>
        <v>12.776025236593069</v>
      </c>
    </row>
    <row r="72" spans="1:21" ht="14.25" customHeight="1" x14ac:dyDescent="0.3">
      <c r="A72" s="29" t="s">
        <v>23</v>
      </c>
      <c r="B72" s="7">
        <v>1313.66</v>
      </c>
      <c r="C72" s="7">
        <f>((B72/B$71-1)*100)</f>
        <v>4.7218668128934382E-2</v>
      </c>
      <c r="D72" s="7">
        <f t="shared" si="96"/>
        <v>1.070205808809388</v>
      </c>
      <c r="E72" s="7">
        <f>(((B72/B60)-1)*100)</f>
        <v>4.0926775540605975</v>
      </c>
      <c r="F72" s="7">
        <v>554.75</v>
      </c>
      <c r="G72" s="8">
        <f t="shared" si="100"/>
        <v>0.62944420258308487</v>
      </c>
      <c r="H72" s="8">
        <f t="shared" ref="H72:H77" si="106">((F72/F$68-1)*100)</f>
        <v>1.585819187313442</v>
      </c>
      <c r="I72" s="8">
        <f t="shared" si="95"/>
        <v>6.0079111807533003</v>
      </c>
      <c r="J72" s="7">
        <v>697.99</v>
      </c>
      <c r="K72" s="8">
        <f t="shared" ref="K72" si="107">((J72/J71-1)*100)</f>
        <v>-0.27432098412651928</v>
      </c>
      <c r="L72" s="8">
        <f t="shared" ref="L72:L77" si="108">((J72/J$68-1)*100)</f>
        <v>0.65760062299007327</v>
      </c>
      <c r="M72" s="8">
        <f t="shared" ref="M72" si="109">(((J72/J60)-1)*100)</f>
        <v>2.8694806343217527</v>
      </c>
      <c r="N72" s="7">
        <v>54.64</v>
      </c>
      <c r="O72" s="8">
        <f t="shared" si="103"/>
        <v>-9.1424392027783519E-2</v>
      </c>
      <c r="P72" s="8">
        <f t="shared" ref="P72:P77" si="110">((N72/N$68-1)*100)</f>
        <v>1.0915818686401568</v>
      </c>
      <c r="Q72" s="8">
        <f t="shared" ref="Q72" si="111">(((N72/N60)-1)*100)</f>
        <v>1.5613382899628325</v>
      </c>
      <c r="R72" s="7">
        <v>6.27</v>
      </c>
      <c r="S72" s="8">
        <f t="shared" ref="S72" si="112">((R72/R71-1)*100)</f>
        <v>-12.307692307692319</v>
      </c>
      <c r="T72" s="8">
        <f t="shared" ref="T72:T77" si="113">((R72/R$68-1)*100)</f>
        <v>1.4563106796116498</v>
      </c>
      <c r="U72" s="23">
        <f t="shared" ref="U72" si="114">(((R72/R60)-1)*100)</f>
        <v>-1.7241379310344862</v>
      </c>
    </row>
    <row r="73" spans="1:21" ht="14.25" customHeight="1" x14ac:dyDescent="0.3">
      <c r="A73" s="29" t="s">
        <v>24</v>
      </c>
      <c r="B73" s="7">
        <v>1318.31</v>
      </c>
      <c r="C73" s="7">
        <f>((B73/B$72-1)*100)</f>
        <v>0.35397286969229835</v>
      </c>
      <c r="D73" s="7">
        <f t="shared" si="96"/>
        <v>1.4279669167147402</v>
      </c>
      <c r="E73" s="7">
        <f>(((B73/B61)-1)*100)</f>
        <v>3.9930897932459741</v>
      </c>
      <c r="F73" s="7">
        <v>556.47</v>
      </c>
      <c r="G73" s="8">
        <f t="shared" si="100"/>
        <v>0.31004957187923399</v>
      </c>
      <c r="H73" s="8">
        <f t="shared" si="106"/>
        <v>1.9007855847937183</v>
      </c>
      <c r="I73" s="8">
        <f t="shared" si="95"/>
        <v>5.8108801886254335</v>
      </c>
      <c r="J73" s="7">
        <v>700.91</v>
      </c>
      <c r="K73" s="8">
        <f>((J73/J72-1)*100)</f>
        <v>0.41834410235102037</v>
      </c>
      <c r="L73" s="8">
        <f t="shared" si="108"/>
        <v>1.078695758764403</v>
      </c>
      <c r="M73" s="8">
        <f>(((J73/J61)-1)*100)</f>
        <v>2.834548628941147</v>
      </c>
      <c r="N73" s="7">
        <v>54.64</v>
      </c>
      <c r="O73" s="8">
        <f>((N73/N72-1)*100)</f>
        <v>0</v>
      </c>
      <c r="P73" s="8">
        <f t="shared" si="110"/>
        <v>1.0915818686401568</v>
      </c>
      <c r="Q73" s="8">
        <f>(((N73/N61)-1)*100)</f>
        <v>1.7125837676842837</v>
      </c>
      <c r="R73" s="7">
        <v>6.28</v>
      </c>
      <c r="S73" s="8">
        <f>((R73/R72-1)*100)</f>
        <v>0.15948963317384823</v>
      </c>
      <c r="T73" s="8">
        <f t="shared" si="113"/>
        <v>1.6181229773462924</v>
      </c>
      <c r="U73" s="23">
        <f>(((R73/R61)-1)*100)</f>
        <v>-2.9366306027820643</v>
      </c>
    </row>
    <row r="74" spans="1:21" ht="14.25" customHeight="1" x14ac:dyDescent="0.3">
      <c r="A74" s="29" t="s">
        <v>25</v>
      </c>
      <c r="B74" s="7">
        <v>1326.19</v>
      </c>
      <c r="C74" s="7">
        <f>((B74/B$73-1)*100)</f>
        <v>0.59773497887447569</v>
      </c>
      <c r="D74" s="7">
        <f t="shared" si="96"/>
        <v>2.0342373533371871</v>
      </c>
      <c r="E74" s="7">
        <f>(((B74/B62)-1)*100)</f>
        <v>4.0091916522230209</v>
      </c>
      <c r="F74" s="7">
        <v>557.5</v>
      </c>
      <c r="G74" s="8">
        <f t="shared" ref="G74:G80" si="115">((F74/F73-1)*100)</f>
        <v>0.18509533308175286</v>
      </c>
      <c r="H74" s="8">
        <f t="shared" si="106"/>
        <v>2.0893991832847902</v>
      </c>
      <c r="I74" s="8">
        <f>(((F74/F62)-1)*100)</f>
        <v>5.4632817524876032</v>
      </c>
      <c r="J74" s="7">
        <v>708.75</v>
      </c>
      <c r="K74" s="8">
        <f>((J74/J73-1)*100)</f>
        <v>1.1185458903425483</v>
      </c>
      <c r="L74" s="8">
        <f t="shared" si="108"/>
        <v>2.2093073561859189</v>
      </c>
      <c r="M74" s="8">
        <f>(((J74/J62)-1)*100)</f>
        <v>3.3735888684694126</v>
      </c>
      <c r="N74" s="7">
        <v>54.03</v>
      </c>
      <c r="O74" s="8">
        <f>((N74/N73-1)*100)</f>
        <v>-1.1163982430453911</v>
      </c>
      <c r="P74" s="8">
        <f t="shared" si="110"/>
        <v>-3.7002775208128114E-2</v>
      </c>
      <c r="Q74" s="8">
        <f>(((N74/N62)-1)*100)</f>
        <v>-0.58877644894204106</v>
      </c>
      <c r="R74" s="7">
        <v>5.91</v>
      </c>
      <c r="S74" s="8">
        <f>((R74/R73-1)*100)</f>
        <v>-5.8917197452229342</v>
      </c>
      <c r="T74" s="8">
        <f t="shared" si="113"/>
        <v>-4.3689320388349495</v>
      </c>
      <c r="U74" s="23">
        <f>(((R74/R62)-1)*100)</f>
        <v>-8.7962962962963012</v>
      </c>
    </row>
    <row r="75" spans="1:21" ht="14.25" customHeight="1" x14ac:dyDescent="0.3">
      <c r="A75" s="29" t="s">
        <v>26</v>
      </c>
      <c r="B75" s="7">
        <v>1331.92</v>
      </c>
      <c r="C75" s="7">
        <f>((B75/B$74-1)*100)</f>
        <v>0.43206478709687524</v>
      </c>
      <c r="D75" s="7">
        <f t="shared" ref="D75:D80" si="116">((B75/B$68-1)*100)</f>
        <v>2.4750913637237915</v>
      </c>
      <c r="E75" s="7">
        <f>(((B75/B63)-1)*100)</f>
        <v>3.9158012998057323</v>
      </c>
      <c r="F75" s="7">
        <v>557.87</v>
      </c>
      <c r="G75" s="8">
        <f t="shared" si="115"/>
        <v>6.636771300447819E-2</v>
      </c>
      <c r="H75" s="8">
        <f t="shared" si="106"/>
        <v>2.1571535827427768</v>
      </c>
      <c r="I75" s="8">
        <f>(((F75/F63)-1)*100)</f>
        <v>4.918001955916651</v>
      </c>
      <c r="J75" s="7">
        <v>714.2</v>
      </c>
      <c r="K75" s="8">
        <f>((J75/J74-1)*100)</f>
        <v>0.76895943562611535</v>
      </c>
      <c r="L75" s="8">
        <f t="shared" si="108"/>
        <v>2.9952554691893951</v>
      </c>
      <c r="M75" s="8">
        <f>(((J75/J63)-1)*100)</f>
        <v>3.5687872503951557</v>
      </c>
      <c r="N75" s="7">
        <v>54.19</v>
      </c>
      <c r="O75" s="8">
        <f>((N75/N74-1)*100)</f>
        <v>0.2961317786414952</v>
      </c>
      <c r="P75" s="8">
        <f t="shared" si="110"/>
        <v>0.25901942645698561</v>
      </c>
      <c r="Q75" s="8">
        <f>(((N75/N63)-1)*100)</f>
        <v>-0.11059907834102267</v>
      </c>
      <c r="R75" s="7">
        <v>5.67</v>
      </c>
      <c r="S75" s="8">
        <f>((R75/R74-1)*100)</f>
        <v>-4.0609137055837579</v>
      </c>
      <c r="T75" s="8">
        <f t="shared" si="113"/>
        <v>-8.2524271844660149</v>
      </c>
      <c r="U75" s="23">
        <f>(((R75/R63)-1)*100)</f>
        <v>-8.1037277147487874</v>
      </c>
    </row>
    <row r="76" spans="1:21" ht="14.25" customHeight="1" x14ac:dyDescent="0.3">
      <c r="A76" s="29" t="s">
        <v>27</v>
      </c>
      <c r="B76" s="7">
        <v>1341.15</v>
      </c>
      <c r="C76" s="7">
        <f>((B76/B$75-1)*100)</f>
        <v>0.69298456363746652</v>
      </c>
      <c r="D76" s="7">
        <f t="shared" si="116"/>
        <v>3.1852279284477758</v>
      </c>
      <c r="E76" s="7">
        <f t="shared" si="94"/>
        <v>4.2957905296638232</v>
      </c>
      <c r="F76" s="7">
        <v>559.49</v>
      </c>
      <c r="G76" s="8">
        <f t="shared" si="115"/>
        <v>0.29039023428396593</v>
      </c>
      <c r="H76" s="8">
        <f t="shared" si="106"/>
        <v>2.4538079803695378</v>
      </c>
      <c r="I76" s="8">
        <f>(((F76/F64)-1)*100)</f>
        <v>4.4604182225541411</v>
      </c>
      <c r="J76" s="7">
        <v>721.73</v>
      </c>
      <c r="K76" s="8">
        <f>((J76/J75-1)*100)</f>
        <v>1.0543265191822915</v>
      </c>
      <c r="L76" s="8">
        <f t="shared" si="108"/>
        <v>4.0811617611006268</v>
      </c>
      <c r="M76" s="8">
        <f>(((J76/J64)-1)*100)</f>
        <v>4.6440481368710929</v>
      </c>
      <c r="N76" s="7">
        <v>54.26</v>
      </c>
      <c r="O76" s="8">
        <f>((N76/N75-1)*100)</f>
        <v>0.12917512456172009</v>
      </c>
      <c r="P76" s="8">
        <f t="shared" si="110"/>
        <v>0.38852913968547842</v>
      </c>
      <c r="Q76" s="8">
        <f>(((N76/N64)-1)*100)</f>
        <v>-0.33063923585598953</v>
      </c>
      <c r="R76" s="7">
        <v>5.68</v>
      </c>
      <c r="S76" s="8">
        <f>((R76/R75-1)*100)</f>
        <v>0.17636684303350414</v>
      </c>
      <c r="T76" s="8">
        <f t="shared" si="113"/>
        <v>-8.0906148867313945</v>
      </c>
      <c r="U76" s="23">
        <f>(((R76/R64)-1)*100)</f>
        <v>-8.0906148867313945</v>
      </c>
    </row>
    <row r="77" spans="1:21" ht="14.25" customHeight="1" x14ac:dyDescent="0.3">
      <c r="A77" s="29" t="s">
        <v>28</v>
      </c>
      <c r="B77" s="7">
        <v>1344.8</v>
      </c>
      <c r="C77" s="7">
        <f>((B77/B$76-1)*100)</f>
        <v>0.27215449427728799</v>
      </c>
      <c r="D77" s="7">
        <f t="shared" si="116"/>
        <v>3.4660511636853242</v>
      </c>
      <c r="E77" s="7">
        <f t="shared" si="94"/>
        <v>4.3370315773139767</v>
      </c>
      <c r="F77" s="7">
        <v>560.44000000000005</v>
      </c>
      <c r="G77" s="8">
        <f t="shared" si="115"/>
        <v>0.16979749414647305</v>
      </c>
      <c r="H77" s="8">
        <f t="shared" si="106"/>
        <v>2.6277719789778331</v>
      </c>
      <c r="I77" s="8">
        <f>(((F77/F65)-1)*100)</f>
        <v>4.1516446757108305</v>
      </c>
      <c r="J77" s="7">
        <v>723.5</v>
      </c>
      <c r="K77" s="8">
        <f>((J77/J76-1)*100)</f>
        <v>0.2452440663405886</v>
      </c>
      <c r="L77" s="8">
        <f t="shared" si="108"/>
        <v>4.3364146344980758</v>
      </c>
      <c r="M77" s="8">
        <f>(((J77/J65)-1)*100)</f>
        <v>4.8413974988769537</v>
      </c>
      <c r="N77" s="7">
        <v>55.17</v>
      </c>
      <c r="O77" s="8">
        <f>((N77/N76-1)*100)</f>
        <v>1.6771102100995305</v>
      </c>
      <c r="P77" s="8">
        <f t="shared" si="110"/>
        <v>2.0721554116558849</v>
      </c>
      <c r="Q77" s="8">
        <f>(((N77/N65)-1)*100)</f>
        <v>1.1365719523373174</v>
      </c>
      <c r="R77" s="7">
        <v>5.68</v>
      </c>
      <c r="S77" s="8">
        <f>((R77/R76-1)*100)</f>
        <v>0</v>
      </c>
      <c r="T77" s="8">
        <f t="shared" si="113"/>
        <v>-8.0906148867313945</v>
      </c>
      <c r="U77" s="23">
        <f>(((R77/R65)-1)*100)</f>
        <v>-7.7922077922077948</v>
      </c>
    </row>
    <row r="78" spans="1:21" ht="14.25" customHeight="1" x14ac:dyDescent="0.3">
      <c r="A78" s="29" t="s">
        <v>29</v>
      </c>
      <c r="B78" s="7">
        <v>1344.41</v>
      </c>
      <c r="C78" s="7">
        <f>((B78/B$77-1)*100)</f>
        <v>-2.9000594883987763E-2</v>
      </c>
      <c r="D78" s="7">
        <f t="shared" si="116"/>
        <v>3.4360453933448776</v>
      </c>
      <c r="E78" s="7">
        <f>(((B78/B66)-1)*100)</f>
        <v>4.0178571428571397</v>
      </c>
      <c r="F78" s="7">
        <v>561.34</v>
      </c>
      <c r="G78" s="8">
        <f t="shared" si="115"/>
        <v>0.160588109342652</v>
      </c>
      <c r="H78" s="8">
        <f t="shared" si="101"/>
        <v>2.7925799776593596</v>
      </c>
      <c r="I78" s="8">
        <f t="shared" ref="I78" si="117">(((F78/F66)-1)*100)</f>
        <v>3.7673765158237282</v>
      </c>
      <c r="J78" s="7">
        <v>722.51</v>
      </c>
      <c r="K78" s="8">
        <f t="shared" ref="K78" si="118">((J78/J77-1)*100)</f>
        <v>-0.13683483068417379</v>
      </c>
      <c r="L78" s="8">
        <f t="shared" si="102"/>
        <v>4.1936460781910379</v>
      </c>
      <c r="M78" s="8">
        <f t="shared" ref="M78" si="119">(((J78/J66)-1)*100)</f>
        <v>4.5797328006716098</v>
      </c>
      <c r="N78" s="7">
        <v>54.88</v>
      </c>
      <c r="O78" s="8">
        <f t="shared" ref="O78" si="120">((N78/N77-1)*100)</f>
        <v>-0.5256479970998762</v>
      </c>
      <c r="P78" s="8">
        <f t="shared" si="104"/>
        <v>1.5356151711378496</v>
      </c>
      <c r="Q78" s="8">
        <f t="shared" ref="Q78" si="121">(((N78/N66)-1)*100)</f>
        <v>1.1799410029498469</v>
      </c>
      <c r="R78" s="7">
        <v>5.68</v>
      </c>
      <c r="S78" s="8">
        <f t="shared" ref="S78" si="122">((R78/R77-1)*100)</f>
        <v>0</v>
      </c>
      <c r="T78" s="8">
        <f t="shared" si="105"/>
        <v>-8.0906148867313945</v>
      </c>
      <c r="U78" s="23">
        <f t="shared" ref="U78" si="123">(((R78/R66)-1)*100)</f>
        <v>-11.526479750778817</v>
      </c>
    </row>
    <row r="79" spans="1:21" ht="14.25" customHeight="1" x14ac:dyDescent="0.3">
      <c r="A79" s="29" t="s">
        <v>30</v>
      </c>
      <c r="B79" s="7">
        <v>1347.72</v>
      </c>
      <c r="C79" s="7">
        <f>((B79/B$78-1)*100)</f>
        <v>0.24620465483000675</v>
      </c>
      <c r="D79" s="7">
        <f t="shared" si="116"/>
        <v>3.690709751875354</v>
      </c>
      <c r="E79" s="7">
        <f>(((B79/B67)-1)*100)</f>
        <v>3.9682784583577657</v>
      </c>
      <c r="F79" s="7">
        <v>562.58000000000004</v>
      </c>
      <c r="G79" s="8">
        <f>((F79/F78-1)*100)</f>
        <v>0.22089998931129617</v>
      </c>
      <c r="H79" s="8">
        <f>((F79/F$68-1)*100)</f>
        <v>3.0196487758428203</v>
      </c>
      <c r="I79" s="8">
        <f>(((F79/F67)-1)*100)</f>
        <v>3.3584420356421285</v>
      </c>
      <c r="J79" s="7">
        <v>724.19</v>
      </c>
      <c r="K79" s="8">
        <f>((J79/J78-1)*100)</f>
        <v>0.23252273324938511</v>
      </c>
      <c r="L79" s="8">
        <f>((J79/J$68-1)*100)</f>
        <v>4.4359199919242087</v>
      </c>
      <c r="M79" s="8">
        <f>(((J79/J67)-1)*100)</f>
        <v>4.7092333940603304</v>
      </c>
      <c r="N79" s="7">
        <v>55.38</v>
      </c>
      <c r="O79" s="8">
        <f>((N79/N78-1)*100)</f>
        <v>0.91107871720117473</v>
      </c>
      <c r="P79" s="8">
        <f>((N79/N$68-1)*100)</f>
        <v>2.4606845513413633</v>
      </c>
      <c r="Q79" s="8">
        <f>(((N79/N67)-1)*100)</f>
        <v>2.1959771175493747</v>
      </c>
      <c r="R79" s="7">
        <v>5.57</v>
      </c>
      <c r="S79" s="8">
        <f>((R79/R78-1)*100)</f>
        <v>-1.936619718309851</v>
      </c>
      <c r="T79" s="8">
        <f>((R79/R$68-1)*100)</f>
        <v>-9.8705501618122859</v>
      </c>
      <c r="U79" s="23">
        <f>(((R79/R67)-1)*100)</f>
        <v>-9.7244732576985413</v>
      </c>
    </row>
    <row r="80" spans="1:21" ht="14.25" customHeight="1" x14ac:dyDescent="0.3">
      <c r="A80" s="29" t="s">
        <v>13</v>
      </c>
      <c r="B80" s="19">
        <v>1350.03</v>
      </c>
      <c r="C80" s="7">
        <f>((B80/B$79-1)*100)</f>
        <v>0.1714005876591429</v>
      </c>
      <c r="D80" s="7">
        <f t="shared" si="116"/>
        <v>3.8684362377380266</v>
      </c>
      <c r="E80" s="7">
        <f t="shared" ref="E80" si="124">(((B80/B68)-1)*100)</f>
        <v>3.8684362377380266</v>
      </c>
      <c r="F80" s="19">
        <v>563.08000000000004</v>
      </c>
      <c r="G80" s="20">
        <f t="shared" si="115"/>
        <v>8.8876248711300398E-2</v>
      </c>
      <c r="H80" s="8">
        <f t="shared" si="101"/>
        <v>3.1112087751103301</v>
      </c>
      <c r="I80" s="20">
        <f>(((F80/F68)-1)*100)</f>
        <v>3.1112087751103301</v>
      </c>
      <c r="J80" s="19">
        <v>725.85</v>
      </c>
      <c r="K80" s="20">
        <f>((J80/J79-1)*100)</f>
        <v>0.2292216131125846</v>
      </c>
      <c r="L80" s="8">
        <f t="shared" si="102"/>
        <v>4.6753096923986659</v>
      </c>
      <c r="M80" s="20">
        <f t="shared" ref="M80" si="125">(((J80/J68)-1)*100)</f>
        <v>4.6753096923986659</v>
      </c>
      <c r="N80" s="19">
        <v>55.48</v>
      </c>
      <c r="O80" s="20">
        <f>((N80/N79-1)*100)</f>
        <v>0.18057060310581186</v>
      </c>
      <c r="P80" s="8">
        <f t="shared" si="104"/>
        <v>2.6456984273820483</v>
      </c>
      <c r="Q80" s="20">
        <f t="shared" ref="Q80" si="126">(((N80/N68)-1)*100)</f>
        <v>2.6456984273820483</v>
      </c>
      <c r="R80" s="19">
        <v>5.62</v>
      </c>
      <c r="S80" s="20">
        <f>((R80/R79-1)*100)</f>
        <v>0.89766606822261341</v>
      </c>
      <c r="T80" s="8">
        <f t="shared" si="105"/>
        <v>-9.0614886731391504</v>
      </c>
      <c r="U80" s="30">
        <f t="shared" ref="U80" si="127">(((R80/R68)-1)*100)</f>
        <v>-9.0614886731391504</v>
      </c>
    </row>
    <row r="81" spans="1:21" ht="14.25" customHeight="1" x14ac:dyDescent="0.3">
      <c r="A81" s="5" t="s">
        <v>36</v>
      </c>
      <c r="B81" s="26">
        <v>1353.85</v>
      </c>
      <c r="C81" s="26">
        <f>((B81/B$80-1)*100)</f>
        <v>0.28295667503683841</v>
      </c>
      <c r="D81" s="26">
        <f t="shared" ref="D81:D86" si="128">((B81/B$80-1)*100)</f>
        <v>0.28295667503683841</v>
      </c>
      <c r="E81" s="26">
        <f>(((B81/B69)-1)*100)</f>
        <v>3.8571001173699937</v>
      </c>
      <c r="F81" s="26">
        <v>563.6</v>
      </c>
      <c r="G81" s="27">
        <f>((F81/F80-1)*100)</f>
        <v>9.2349222135390541E-2</v>
      </c>
      <c r="H81" s="27">
        <f>((F81/F$80-1)*100)</f>
        <v>9.2349222135390541E-2</v>
      </c>
      <c r="I81" s="27">
        <f t="shared" ref="I81:I84" si="129">(((F81/F69)-1)*100)</f>
        <v>3.0573434757168005</v>
      </c>
      <c r="J81" s="26">
        <v>729.32</v>
      </c>
      <c r="K81" s="27">
        <f>((J81/J80-1)*100)</f>
        <v>0.47806020527658699</v>
      </c>
      <c r="L81" s="27">
        <f>((J81/J$80-1)*100)</f>
        <v>0.47806020527658699</v>
      </c>
      <c r="M81" s="27">
        <f>(((J81/J69)-1)*100)</f>
        <v>4.7858507780060622</v>
      </c>
      <c r="N81" s="26">
        <v>55.44</v>
      </c>
      <c r="O81" s="27">
        <f>((N81/N80-1)*100)</f>
        <v>-7.2098053352553926E-2</v>
      </c>
      <c r="P81" s="27">
        <f>((N81/N$80-1)*100)</f>
        <v>-7.2098053352553926E-2</v>
      </c>
      <c r="Q81" s="27">
        <f>(((N81/N69)-1)*100)</f>
        <v>1.9117647058823461</v>
      </c>
      <c r="R81" s="26">
        <v>5.49</v>
      </c>
      <c r="S81" s="27">
        <f>((R81/R80-1)*100)</f>
        <v>-2.313167259786475</v>
      </c>
      <c r="T81" s="27">
        <f>((R81/R$80-1)*100)</f>
        <v>-2.313167259786475</v>
      </c>
      <c r="U81" s="28">
        <f>(((R81/R69)-1)*100)</f>
        <v>-12.579617834394908</v>
      </c>
    </row>
    <row r="82" spans="1:21" ht="14.25" customHeight="1" x14ac:dyDescent="0.3">
      <c r="A82" s="29" t="s">
        <v>21</v>
      </c>
      <c r="B82" s="7">
        <v>1357.85</v>
      </c>
      <c r="C82" s="7">
        <f>((B82/B$81-1)*100)</f>
        <v>0.29545370609742605</v>
      </c>
      <c r="D82" s="7">
        <f t="shared" si="128"/>
        <v>0.57924638711732701</v>
      </c>
      <c r="E82" s="7">
        <f>(((B82/B70)-1)*100)</f>
        <v>3.853243286652841</v>
      </c>
      <c r="F82" s="7">
        <v>564.54</v>
      </c>
      <c r="G82" s="8">
        <f>((F82/F81-1)*100)</f>
        <v>0.1667849538679711</v>
      </c>
      <c r="H82" s="8">
        <f>((F82/F$80-1)*100)</f>
        <v>0.25928820061091873</v>
      </c>
      <c r="I82" s="8">
        <f t="shared" si="129"/>
        <v>2.4406176849516292</v>
      </c>
      <c r="J82" s="7">
        <v>731.79</v>
      </c>
      <c r="K82" s="8">
        <f>((J82/J81-1)*100)</f>
        <v>0.33867163933525291</v>
      </c>
      <c r="L82" s="8">
        <f>((J82/J$80-1)*100)</f>
        <v>0.81835089894606305</v>
      </c>
      <c r="M82" s="8">
        <f t="shared" ref="M82" si="130">(((J82/J70)-1)*100)</f>
        <v>5.2617194804447376</v>
      </c>
      <c r="N82" s="7">
        <v>55.94</v>
      </c>
      <c r="O82" s="8">
        <f>((N82/N81-1)*100)</f>
        <v>0.90187590187589262</v>
      </c>
      <c r="P82" s="8">
        <f>((N82/N$80-1)*100)</f>
        <v>0.82912761355442566</v>
      </c>
      <c r="Q82" s="8">
        <f t="shared" ref="Q82" si="131">(((N82/N70)-1)*100)</f>
        <v>2.4729803993405186</v>
      </c>
      <c r="R82" s="7">
        <v>5.57</v>
      </c>
      <c r="S82" s="8">
        <f>((R82/R81-1)*100)</f>
        <v>1.4571948998178597</v>
      </c>
      <c r="T82" s="8">
        <f>((R82/R$80-1)*100)</f>
        <v>-0.88967971530248269</v>
      </c>
      <c r="U82" s="23">
        <f t="shared" ref="U82" si="132">(((R82/R70)-1)*100)</f>
        <v>-15.477996965098628</v>
      </c>
    </row>
    <row r="83" spans="1:21" ht="14.25" customHeight="1" x14ac:dyDescent="0.3">
      <c r="A83" s="29" t="s">
        <v>22</v>
      </c>
      <c r="B83" s="7">
        <v>1359.8</v>
      </c>
      <c r="C83" s="7">
        <f>((B83/B$82-1)*100)</f>
        <v>0.14360938247965915</v>
      </c>
      <c r="D83" s="7">
        <f t="shared" si="128"/>
        <v>0.72368762175654133</v>
      </c>
      <c r="E83" s="7">
        <f t="shared" ref="E83" si="133">(((B83/B71)-1)*100)</f>
        <v>3.5612014866264641</v>
      </c>
      <c r="F83" s="7">
        <v>565.37</v>
      </c>
      <c r="G83" s="8">
        <f t="shared" ref="G83:G88" si="134">((F83/F82-1)*100)</f>
        <v>0.14702235448329493</v>
      </c>
      <c r="H83" s="8">
        <f>((F83/F$80-1)*100)</f>
        <v>0.40669176671164209</v>
      </c>
      <c r="I83" s="8">
        <f t="shared" si="129"/>
        <v>2.5558699753301495</v>
      </c>
      <c r="J83" s="7">
        <v>733.73</v>
      </c>
      <c r="K83" s="8">
        <f>((J83/J82-1)*100)</f>
        <v>0.2651033766517763</v>
      </c>
      <c r="L83" s="8">
        <f t="shared" ref="L83:L91" si="135">((J83/J$80-1)*100)</f>
        <v>1.0856237514637934</v>
      </c>
      <c r="M83" s="8">
        <f>(((J83/J71)-1)*100)</f>
        <v>4.8320498349787799</v>
      </c>
      <c r="N83" s="7">
        <v>55.21</v>
      </c>
      <c r="O83" s="8">
        <f t="shared" ref="O83:O84" si="136">((N83/N82-1)*100)</f>
        <v>-1.3049696102967356</v>
      </c>
      <c r="P83" s="8">
        <f t="shared" ref="P83:P88" si="137">((N83/N$80-1)*100)</f>
        <v>-0.48666186012976675</v>
      </c>
      <c r="Q83" s="8">
        <f>(((N83/N71)-1)*100)</f>
        <v>0.95081367708904629</v>
      </c>
      <c r="R83" s="7">
        <v>5.49</v>
      </c>
      <c r="S83" s="8">
        <f>((R83/R82-1)*100)</f>
        <v>-1.4362657091561926</v>
      </c>
      <c r="T83" s="8">
        <f t="shared" ref="T83:T91" si="138">((R83/R$80-1)*100)</f>
        <v>-2.313167259786475</v>
      </c>
      <c r="U83" s="23">
        <f>(((R83/R71)-1)*100)</f>
        <v>-23.21678321678322</v>
      </c>
    </row>
    <row r="84" spans="1:21" ht="14.25" customHeight="1" x14ac:dyDescent="0.3">
      <c r="A84" s="29" t="s">
        <v>23</v>
      </c>
      <c r="B84" s="7">
        <v>1358.56</v>
      </c>
      <c r="C84" s="7">
        <f>((B84/B$83-1)*100)</f>
        <v>-9.1189880864839257E-2</v>
      </c>
      <c r="D84" s="7">
        <f t="shared" si="128"/>
        <v>0.63183781101161518</v>
      </c>
      <c r="E84" s="7">
        <f t="shared" ref="E84:E89" si="139">(((B84/B72)-1)*100)</f>
        <v>3.4179315804698129</v>
      </c>
      <c r="F84" s="7">
        <v>566.23</v>
      </c>
      <c r="G84" s="8">
        <f t="shared" si="134"/>
        <v>0.15211277570441606</v>
      </c>
      <c r="H84" s="8">
        <f t="shared" ref="H84:H88" si="140">((F84/F$80-1)*100)</f>
        <v>0.55942317255095464</v>
      </c>
      <c r="I84" s="8">
        <f t="shared" si="129"/>
        <v>2.0694006309148305</v>
      </c>
      <c r="J84" s="7">
        <v>731.22</v>
      </c>
      <c r="K84" s="8">
        <f t="shared" ref="K84" si="141">((J84/J83-1)*100)</f>
        <v>-0.34208768893189134</v>
      </c>
      <c r="L84" s="8">
        <f t="shared" si="135"/>
        <v>0.7398222773300267</v>
      </c>
      <c r="M84" s="8">
        <f t="shared" ref="M84" si="142">(((J84/J72)-1)*100)</f>
        <v>4.7608131921660801</v>
      </c>
      <c r="N84" s="7">
        <v>55.62</v>
      </c>
      <c r="O84" s="8">
        <f t="shared" si="136"/>
        <v>0.742619090744423</v>
      </c>
      <c r="P84" s="8">
        <f t="shared" si="137"/>
        <v>0.25234318673394984</v>
      </c>
      <c r="Q84" s="8">
        <f t="shared" ref="Q84" si="143">(((N84/N72)-1)*100)</f>
        <v>1.7935578330892987</v>
      </c>
      <c r="R84" s="7">
        <v>5.49</v>
      </c>
      <c r="S84" s="8">
        <f t="shared" ref="S84" si="144">((R84/R83-1)*100)</f>
        <v>0</v>
      </c>
      <c r="T84" s="8">
        <f t="shared" si="138"/>
        <v>-2.313167259786475</v>
      </c>
      <c r="U84" s="23">
        <f t="shared" ref="U84" si="145">(((R84/R72)-1)*100)</f>
        <v>-12.440191387559796</v>
      </c>
    </row>
    <row r="85" spans="1:21" ht="14.25" customHeight="1" x14ac:dyDescent="0.3">
      <c r="A85" s="29" t="s">
        <v>24</v>
      </c>
      <c r="B85" s="7">
        <v>1360.48</v>
      </c>
      <c r="C85" s="7">
        <f>((B85/B$84-1)*100)</f>
        <v>0.14132610999881834</v>
      </c>
      <c r="D85" s="7">
        <f t="shared" si="128"/>
        <v>0.77405687281024704</v>
      </c>
      <c r="E85" s="7">
        <f t="shared" si="139"/>
        <v>3.1987923932914164</v>
      </c>
      <c r="F85" s="7">
        <v>568.32000000000005</v>
      </c>
      <c r="G85" s="8">
        <f>((F85/F84-1)*100)</f>
        <v>0.36910795966305088</v>
      </c>
      <c r="H85" s="8">
        <f>((F85/F$80-1)*100)</f>
        <v>0.93059600767209094</v>
      </c>
      <c r="I85" s="8">
        <f t="shared" ref="I85:I91" si="146">(((F85/F73)-1)*100)</f>
        <v>2.1294948514744672</v>
      </c>
      <c r="J85" s="7">
        <v>731.82</v>
      </c>
      <c r="K85" s="8">
        <f t="shared" ref="K85:K91" si="147">((J85/J84-1)*100)</f>
        <v>8.2054648395835095E-2</v>
      </c>
      <c r="L85" s="8">
        <f>((J85/J$80-1)*100)</f>
        <v>0.82248398429427549</v>
      </c>
      <c r="M85" s="8">
        <f t="shared" ref="M85:M91" si="148">(((J85/J73)-1)*100)</f>
        <v>4.4099813100112906</v>
      </c>
      <c r="N85" s="7">
        <v>54.7</v>
      </c>
      <c r="O85" s="8">
        <f t="shared" ref="O85:O91" si="149">((N85/N84-1)*100)</f>
        <v>-1.6540812657317439</v>
      </c>
      <c r="P85" s="8">
        <f>((N85/N$80-1)*100)</f>
        <v>-1.4059120403749015</v>
      </c>
      <c r="Q85" s="8">
        <f t="shared" ref="Q85:Q91" si="150">(((N85/N73)-1)*100)</f>
        <v>0.10980966325035979</v>
      </c>
      <c r="R85" s="7">
        <v>5.64</v>
      </c>
      <c r="S85" s="8">
        <f t="shared" ref="S85:S92" si="151">((R85/R84-1)*100)</f>
        <v>2.7322404371584508</v>
      </c>
      <c r="T85" s="8">
        <f>((R85/R$80-1)*100)</f>
        <v>0.35587188612098419</v>
      </c>
      <c r="U85" s="23">
        <f t="shared" ref="U85:U91" si="152">(((R85/R73)-1)*100)</f>
        <v>-10.191082802547779</v>
      </c>
    </row>
    <row r="86" spans="1:21" ht="14.25" customHeight="1" x14ac:dyDescent="0.3">
      <c r="A86" s="29" t="s">
        <v>25</v>
      </c>
      <c r="B86" s="7">
        <v>1364.09</v>
      </c>
      <c r="C86" s="7">
        <f>((B86/B$85-1)*100)</f>
        <v>0.26534752440314779</v>
      </c>
      <c r="D86" s="7">
        <f t="shared" si="128"/>
        <v>1.0414583379628528</v>
      </c>
      <c r="E86" s="7">
        <f t="shared" si="139"/>
        <v>2.8578107209374037</v>
      </c>
      <c r="F86" s="7">
        <v>568.5</v>
      </c>
      <c r="G86" s="8">
        <f t="shared" si="134"/>
        <v>3.1672297297280494E-2</v>
      </c>
      <c r="H86" s="8">
        <f t="shared" si="140"/>
        <v>0.96256304610355947</v>
      </c>
      <c r="I86" s="8">
        <f t="shared" si="146"/>
        <v>1.9730941704035887</v>
      </c>
      <c r="J86" s="7">
        <v>736.81</v>
      </c>
      <c r="K86" s="8">
        <f t="shared" si="147"/>
        <v>0.681861659971017</v>
      </c>
      <c r="L86" s="8">
        <f t="shared" si="135"/>
        <v>1.5099538472135965</v>
      </c>
      <c r="M86" s="8">
        <f t="shared" si="148"/>
        <v>3.9590828924162214</v>
      </c>
      <c r="N86" s="7">
        <v>53.45</v>
      </c>
      <c r="O86" s="8">
        <f t="shared" si="149"/>
        <v>-2.2851919561243106</v>
      </c>
      <c r="P86" s="8">
        <f t="shared" si="137"/>
        <v>-3.6589762076423837</v>
      </c>
      <c r="Q86" s="8">
        <f t="shared" si="150"/>
        <v>-1.0734776975754201</v>
      </c>
      <c r="R86" s="7">
        <v>5.32</v>
      </c>
      <c r="S86" s="8">
        <f t="shared" si="151"/>
        <v>-5.6737588652482129</v>
      </c>
      <c r="T86" s="8">
        <f t="shared" si="138"/>
        <v>-5.3380782918149405</v>
      </c>
      <c r="U86" s="23">
        <f t="shared" si="152"/>
        <v>-9.9830795262267351</v>
      </c>
    </row>
    <row r="87" spans="1:21" ht="14.25" customHeight="1" x14ac:dyDescent="0.3">
      <c r="A87" s="29" t="s">
        <v>26</v>
      </c>
      <c r="B87" s="7">
        <v>1372.97</v>
      </c>
      <c r="C87" s="7">
        <f>((B87/B$86-1)*100)</f>
        <v>0.65098343950913407</v>
      </c>
      <c r="D87" s="7">
        <f t="shared" ref="D87:D92" si="153">((B87/B$80-1)*100)</f>
        <v>1.6992214987815224</v>
      </c>
      <c r="E87" s="7">
        <f t="shared" si="139"/>
        <v>3.0820169379542239</v>
      </c>
      <c r="F87" s="7">
        <v>575.01</v>
      </c>
      <c r="G87" s="8">
        <f t="shared" si="134"/>
        <v>1.1451187335092428</v>
      </c>
      <c r="H87" s="8">
        <f>((F87/F$80-1)*100)</f>
        <v>2.1187042693755709</v>
      </c>
      <c r="I87" s="8">
        <f t="shared" si="146"/>
        <v>3.0724003800168376</v>
      </c>
      <c r="J87" s="7">
        <v>739.52</v>
      </c>
      <c r="K87" s="8">
        <f t="shared" si="147"/>
        <v>0.36780173993296028</v>
      </c>
      <c r="L87" s="8">
        <f>((J87/J$80-1)*100)</f>
        <v>1.8833092236687943</v>
      </c>
      <c r="M87" s="8">
        <f t="shared" si="148"/>
        <v>3.5452254270512462</v>
      </c>
      <c r="N87" s="7">
        <v>53.11</v>
      </c>
      <c r="O87" s="8">
        <f t="shared" si="149"/>
        <v>-0.63610851262863033</v>
      </c>
      <c r="P87" s="8">
        <f>((N87/N$80-1)*100)</f>
        <v>-4.2718096611391481</v>
      </c>
      <c r="Q87" s="8">
        <f t="shared" si="150"/>
        <v>-1.9929876360952226</v>
      </c>
      <c r="R87" s="7">
        <v>5.33</v>
      </c>
      <c r="S87" s="8">
        <f t="shared" si="151"/>
        <v>0.1879699248120259</v>
      </c>
      <c r="T87" s="8">
        <f>((R87/R$80-1)*100)</f>
        <v>-5.160142348754448</v>
      </c>
      <c r="U87" s="23">
        <f t="shared" si="152"/>
        <v>-5.996472663139329</v>
      </c>
    </row>
    <row r="88" spans="1:21" ht="14.25" customHeight="1" x14ac:dyDescent="0.3">
      <c r="A88" s="29" t="s">
        <v>27</v>
      </c>
      <c r="B88" s="7">
        <v>1391.01</v>
      </c>
      <c r="C88" s="7">
        <f>((B88/B$87-1)*100)</f>
        <v>1.3139398530193747</v>
      </c>
      <c r="D88" s="7">
        <f t="shared" si="153"/>
        <v>3.0354881002644385</v>
      </c>
      <c r="E88" s="7">
        <f t="shared" si="139"/>
        <v>3.7177049547030494</v>
      </c>
      <c r="F88" s="7">
        <v>590.87</v>
      </c>
      <c r="G88" s="8">
        <f t="shared" si="134"/>
        <v>2.7582129006452183</v>
      </c>
      <c r="H88" s="8">
        <f t="shared" si="140"/>
        <v>4.9353555445052155</v>
      </c>
      <c r="I88" s="8">
        <f t="shared" si="146"/>
        <v>5.6086793329639395</v>
      </c>
      <c r="J88" s="7">
        <v>741.16</v>
      </c>
      <c r="K88" s="8">
        <f t="shared" si="147"/>
        <v>0.22176546949372877</v>
      </c>
      <c r="L88" s="8">
        <f t="shared" si="135"/>
        <v>2.1092512227044002</v>
      </c>
      <c r="M88" s="8">
        <f t="shared" si="148"/>
        <v>2.6921424909592151</v>
      </c>
      <c r="N88" s="7">
        <v>53.49</v>
      </c>
      <c r="O88" s="8">
        <f t="shared" si="149"/>
        <v>0.71549614008661333</v>
      </c>
      <c r="P88" s="8">
        <f t="shared" si="137"/>
        <v>-3.5868781542898298</v>
      </c>
      <c r="Q88" s="8">
        <f t="shared" si="150"/>
        <v>-1.4190932546995882</v>
      </c>
      <c r="R88" s="7">
        <v>5.49</v>
      </c>
      <c r="S88" s="8">
        <f t="shared" si="151"/>
        <v>3.0018761726078758</v>
      </c>
      <c r="T88" s="8">
        <f t="shared" si="138"/>
        <v>-2.313167259786475</v>
      </c>
      <c r="U88" s="23">
        <f t="shared" si="152"/>
        <v>-3.3450704225352013</v>
      </c>
    </row>
    <row r="89" spans="1:21" ht="14.25" customHeight="1" x14ac:dyDescent="0.3">
      <c r="A89" s="29" t="s">
        <v>28</v>
      </c>
      <c r="B89" s="7">
        <v>1414.63</v>
      </c>
      <c r="C89" s="7">
        <f>((B89/B$88-1)*100)</f>
        <v>1.6980467430140811</v>
      </c>
      <c r="D89" s="7">
        <f t="shared" si="153"/>
        <v>4.7850788500996444</v>
      </c>
      <c r="E89" s="7">
        <f t="shared" si="139"/>
        <v>5.1925936942296413</v>
      </c>
      <c r="F89" s="7">
        <v>614.1</v>
      </c>
      <c r="G89" s="8">
        <f t="shared" ref="G89:G102" si="154">((F89/F88-1)*100)</f>
        <v>3.9314908524717751</v>
      </c>
      <c r="H89" s="8">
        <f>((F89/F$80-1)*100)</f>
        <v>9.060879448746185</v>
      </c>
      <c r="I89" s="8">
        <f t="shared" si="146"/>
        <v>9.5746199414745483</v>
      </c>
      <c r="J89" s="7">
        <v>742.54</v>
      </c>
      <c r="K89" s="8">
        <f t="shared" si="147"/>
        <v>0.18619461384856706</v>
      </c>
      <c r="L89" s="8">
        <f>((J89/J$80-1)*100)</f>
        <v>2.2993731487221725</v>
      </c>
      <c r="M89" s="8">
        <f t="shared" si="148"/>
        <v>2.6316516931582434</v>
      </c>
      <c r="N89" s="7">
        <v>52.48</v>
      </c>
      <c r="O89" s="8">
        <f t="shared" si="149"/>
        <v>-1.8882034025051508</v>
      </c>
      <c r="P89" s="8">
        <f>((N89/N$80-1)*100)</f>
        <v>-5.4073540014419663</v>
      </c>
      <c r="Q89" s="8">
        <f t="shared" si="150"/>
        <v>-4.8758383179264175</v>
      </c>
      <c r="R89" s="7">
        <v>5.51</v>
      </c>
      <c r="S89" s="8">
        <f t="shared" si="151"/>
        <v>0.36429872495444826</v>
      </c>
      <c r="T89" s="8">
        <f>((R89/R$80-1)*100)</f>
        <v>-1.9572953736654908</v>
      </c>
      <c r="U89" s="23">
        <f t="shared" si="152"/>
        <v>-2.9929577464788748</v>
      </c>
    </row>
    <row r="90" spans="1:21" ht="14.25" customHeight="1" x14ac:dyDescent="0.3">
      <c r="A90" s="29" t="s">
        <v>29</v>
      </c>
      <c r="B90" s="7">
        <v>1439.29</v>
      </c>
      <c r="C90" s="7">
        <f>((B90/B$89-1)*100)</f>
        <v>1.7432120059662104</v>
      </c>
      <c r="D90" s="7">
        <f t="shared" si="153"/>
        <v>6.6117049250757454</v>
      </c>
      <c r="E90" s="7">
        <f t="shared" ref="E90:E102" si="155">(((B90/B78)-1)*100)</f>
        <v>7.057370891320347</v>
      </c>
      <c r="F90" s="7">
        <v>636.41</v>
      </c>
      <c r="G90" s="8">
        <f t="shared" si="154"/>
        <v>3.6329588014981207</v>
      </c>
      <c r="H90" s="8">
        <f>((F90/F$80-1)*100)</f>
        <v>13.023016267670663</v>
      </c>
      <c r="I90" s="8">
        <f t="shared" si="146"/>
        <v>13.373356610966614</v>
      </c>
      <c r="J90" s="7">
        <v>743.75</v>
      </c>
      <c r="K90" s="8">
        <f t="shared" si="147"/>
        <v>0.16295418428637909</v>
      </c>
      <c r="L90" s="8">
        <f>((J90/J$80-1)*100)</f>
        <v>2.4660742577667483</v>
      </c>
      <c r="M90" s="8">
        <f t="shared" si="148"/>
        <v>2.9397516989384309</v>
      </c>
      <c r="N90" s="7">
        <v>53.42</v>
      </c>
      <c r="O90" s="8">
        <f t="shared" si="149"/>
        <v>1.7911585365853799</v>
      </c>
      <c r="P90" s="8">
        <f>((N90/N$80-1)*100)</f>
        <v>-3.7130497476568047</v>
      </c>
      <c r="Q90" s="8">
        <f t="shared" si="150"/>
        <v>-2.6603498542274062</v>
      </c>
      <c r="R90" s="7">
        <v>5.72</v>
      </c>
      <c r="S90" s="8">
        <f t="shared" si="151"/>
        <v>3.8112522686025496</v>
      </c>
      <c r="T90" s="8">
        <f>((R90/R$80-1)*100)</f>
        <v>1.7793594306049654</v>
      </c>
      <c r="U90" s="23">
        <f t="shared" si="152"/>
        <v>0.70422535211267512</v>
      </c>
    </row>
    <row r="91" spans="1:21" ht="14.25" customHeight="1" x14ac:dyDescent="0.3">
      <c r="A91" s="29" t="s">
        <v>30</v>
      </c>
      <c r="B91" s="7">
        <v>1457.56</v>
      </c>
      <c r="C91" s="7">
        <f>((B91/B$90-1)*100)</f>
        <v>1.2693758728261839</v>
      </c>
      <c r="D91" s="7">
        <f t="shared" si="153"/>
        <v>7.9650081850032972</v>
      </c>
      <c r="E91" s="7">
        <f t="shared" si="155"/>
        <v>8.1500608434986521</v>
      </c>
      <c r="F91" s="7">
        <v>653.58000000000004</v>
      </c>
      <c r="G91" s="8">
        <f t="shared" si="154"/>
        <v>2.69794629248441</v>
      </c>
      <c r="H91" s="8">
        <f>((F91/F$80-1)*100)</f>
        <v>16.072316544718323</v>
      </c>
      <c r="I91" s="8">
        <f t="shared" si="146"/>
        <v>16.175477265455584</v>
      </c>
      <c r="J91" s="7">
        <v>744.67</v>
      </c>
      <c r="K91" s="8">
        <f t="shared" si="147"/>
        <v>0.12369747899159123</v>
      </c>
      <c r="L91" s="8">
        <f t="shared" si="135"/>
        <v>2.5928222084452557</v>
      </c>
      <c r="M91" s="8">
        <f t="shared" si="148"/>
        <v>2.8279871304491833</v>
      </c>
      <c r="N91" s="7">
        <v>53.61</v>
      </c>
      <c r="O91" s="8">
        <f t="shared" si="149"/>
        <v>0.35567203294646355</v>
      </c>
      <c r="P91" s="8">
        <f>((N91/N$80-1)*100)</f>
        <v>-3.3705839942321458</v>
      </c>
      <c r="Q91" s="8">
        <f t="shared" si="150"/>
        <v>-3.1960996749729187</v>
      </c>
      <c r="R91" s="7">
        <v>5.69</v>
      </c>
      <c r="S91" s="8">
        <f t="shared" si="151"/>
        <v>-0.52447552447550949</v>
      </c>
      <c r="T91" s="8">
        <f t="shared" si="138"/>
        <v>1.2455516014235002</v>
      </c>
      <c r="U91" s="23">
        <f t="shared" si="152"/>
        <v>2.1543985637342944</v>
      </c>
    </row>
    <row r="92" spans="1:21" ht="14.25" customHeight="1" x14ac:dyDescent="0.3">
      <c r="A92" s="29" t="s">
        <v>13</v>
      </c>
      <c r="B92" s="19">
        <v>1471.2</v>
      </c>
      <c r="C92" s="7">
        <f>((B92/B$91-1)*100)</f>
        <v>0.93581053267104419</v>
      </c>
      <c r="D92" s="7">
        <f t="shared" si="153"/>
        <v>8.9753561031977078</v>
      </c>
      <c r="E92" s="7">
        <f t="shared" si="155"/>
        <v>8.9753561031977078</v>
      </c>
      <c r="F92" s="19">
        <v>667.92</v>
      </c>
      <c r="G92" s="20">
        <f t="shared" si="154"/>
        <v>2.1940695859726356</v>
      </c>
      <c r="H92" s="8">
        <f>((F92/F$80-1)*100)</f>
        <v>18.61902393975987</v>
      </c>
      <c r="I92" s="20">
        <f t="shared" ref="I92:I102" si="156">(((F92/F80)-1)*100)</f>
        <v>18.61902393975987</v>
      </c>
      <c r="J92" s="19">
        <v>745</v>
      </c>
      <c r="K92" s="20">
        <f t="shared" ref="K92:K96" si="157">((J92/J91-1)*100)</f>
        <v>4.4314931446143291E-2</v>
      </c>
      <c r="L92" s="8">
        <f>((J92/J$80-1)*100)</f>
        <v>2.6382861472756147</v>
      </c>
      <c r="M92" s="20">
        <f t="shared" ref="M92:M102" si="158">(((J92/J80)-1)*100)</f>
        <v>2.6382861472756147</v>
      </c>
      <c r="N92" s="19">
        <v>52.49</v>
      </c>
      <c r="O92" s="20">
        <f t="shared" ref="O92:O96" si="159">((N92/N91-1)*100)</f>
        <v>-2.0891624696884881</v>
      </c>
      <c r="P92" s="8">
        <f>((N92/N$80-1)*100)</f>
        <v>-5.3893294881038116</v>
      </c>
      <c r="Q92" s="20">
        <f t="shared" ref="Q92:Q102" si="160">(((N92/N80)-1)*100)</f>
        <v>-5.3893294881038116</v>
      </c>
      <c r="R92" s="19">
        <v>5.79</v>
      </c>
      <c r="S92" s="20">
        <f t="shared" si="151"/>
        <v>1.7574692442882123</v>
      </c>
      <c r="T92" s="8">
        <f>((R92/R$80-1)*100)</f>
        <v>3.0249110320284656</v>
      </c>
      <c r="U92" s="30">
        <f t="shared" ref="U92:U96" si="161">(((R92/R80)-1)*100)</f>
        <v>3.0249110320284656</v>
      </c>
    </row>
    <row r="93" spans="1:21" ht="14.25" customHeight="1" x14ac:dyDescent="0.3">
      <c r="A93" s="5" t="s">
        <v>37</v>
      </c>
      <c r="B93" s="26">
        <v>1496.92</v>
      </c>
      <c r="C93" s="26">
        <f t="shared" ref="C93:C102" si="162">((B93/B92-1)*100)</f>
        <v>1.7482327351821647</v>
      </c>
      <c r="D93" s="26">
        <f>((B93/B$92-1)*100)</f>
        <v>1.7482327351821647</v>
      </c>
      <c r="E93" s="26">
        <f t="shared" si="155"/>
        <v>10.567640432839687</v>
      </c>
      <c r="F93" s="26">
        <v>688.64</v>
      </c>
      <c r="G93" s="27">
        <f t="shared" si="154"/>
        <v>3.1021679243023126</v>
      </c>
      <c r="H93" s="27">
        <f t="shared" ref="H93:H102" si="163">((F93/F$92-1)*100)</f>
        <v>3.1021679243023126</v>
      </c>
      <c r="I93" s="27">
        <f t="shared" si="156"/>
        <v>22.185947480482614</v>
      </c>
      <c r="J93" s="26">
        <v>748.92</v>
      </c>
      <c r="K93" s="27">
        <f t="shared" si="157"/>
        <v>0.52617449664429383</v>
      </c>
      <c r="L93" s="27">
        <f t="shared" ref="L93:L102" si="164">((J93/J$92-1)*100)</f>
        <v>0.52617449664429383</v>
      </c>
      <c r="M93" s="27">
        <f t="shared" si="158"/>
        <v>2.6874348708385787</v>
      </c>
      <c r="N93" s="26">
        <v>53.54</v>
      </c>
      <c r="O93" s="27">
        <f t="shared" si="159"/>
        <v>2.0003810249571208</v>
      </c>
      <c r="P93" s="27">
        <f t="shared" ref="P93:P102" si="165">((N93/N$92-1)*100)</f>
        <v>2.0003810249571208</v>
      </c>
      <c r="Q93" s="27">
        <f t="shared" si="160"/>
        <v>-3.427128427128423</v>
      </c>
      <c r="R93" s="26">
        <v>5.82</v>
      </c>
      <c r="S93" s="27">
        <f t="shared" ref="S93:S102" si="166">((R93/R92-1)*100)</f>
        <v>0.51813471502590858</v>
      </c>
      <c r="T93" s="27">
        <f t="shared" ref="T93:T102" si="167">((R93/R$92-1)*100)</f>
        <v>0.51813471502590858</v>
      </c>
      <c r="U93" s="28">
        <f t="shared" si="161"/>
        <v>6.0109289617486406</v>
      </c>
    </row>
    <row r="94" spans="1:21" ht="14.25" customHeight="1" x14ac:dyDescent="0.3">
      <c r="A94" s="29" t="s">
        <v>21</v>
      </c>
      <c r="B94" s="7">
        <v>1519.06</v>
      </c>
      <c r="C94" s="7">
        <f t="shared" si="162"/>
        <v>1.4790369558827399</v>
      </c>
      <c r="D94" s="7">
        <f>((B94/B$92-1)*100)</f>
        <v>3.2531266992930963</v>
      </c>
      <c r="E94" s="7">
        <f t="shared" si="155"/>
        <v>11.872445410023191</v>
      </c>
      <c r="F94" s="7">
        <v>709.15</v>
      </c>
      <c r="G94" s="8">
        <f t="shared" si="154"/>
        <v>2.9783341078066794</v>
      </c>
      <c r="H94" s="8">
        <f t="shared" si="163"/>
        <v>6.1728949574799463</v>
      </c>
      <c r="I94" s="8">
        <f t="shared" si="156"/>
        <v>25.615545399794538</v>
      </c>
      <c r="J94" s="7">
        <v>750.91</v>
      </c>
      <c r="K94" s="8">
        <f t="shared" si="157"/>
        <v>0.26571596432196642</v>
      </c>
      <c r="L94" s="8">
        <f t="shared" si="164"/>
        <v>0.79328859060401324</v>
      </c>
      <c r="M94" s="8">
        <f t="shared" si="158"/>
        <v>2.6127714234958077</v>
      </c>
      <c r="N94" s="7">
        <v>52.96</v>
      </c>
      <c r="O94" s="8">
        <f t="shared" si="159"/>
        <v>-1.0833022039596574</v>
      </c>
      <c r="P94" s="8">
        <f t="shared" si="165"/>
        <v>0.89540864926651587</v>
      </c>
      <c r="Q94" s="8">
        <f t="shared" si="160"/>
        <v>-5.3271362173757497</v>
      </c>
      <c r="R94" s="7">
        <v>6.05</v>
      </c>
      <c r="S94" s="8">
        <f t="shared" si="166"/>
        <v>3.9518900343642471</v>
      </c>
      <c r="T94" s="8">
        <f t="shared" si="167"/>
        <v>4.4905008635578447</v>
      </c>
      <c r="U94" s="23">
        <f t="shared" si="161"/>
        <v>8.6175942549371563</v>
      </c>
    </row>
    <row r="95" spans="1:21" ht="14.25" customHeight="1" x14ac:dyDescent="0.3">
      <c r="A95" s="29" t="s">
        <v>22</v>
      </c>
      <c r="B95" s="7">
        <v>1548.88</v>
      </c>
      <c r="C95" s="7">
        <f>((B95/B94-1)*100)</f>
        <v>1.9630561004831959</v>
      </c>
      <c r="D95" s="7">
        <f>((B95/B$92-1)*100)</f>
        <v>5.2800435019032088</v>
      </c>
      <c r="E95" s="7">
        <f>(((B95/B83)-1)*100)</f>
        <v>13.904986027356969</v>
      </c>
      <c r="F95" s="7">
        <v>736.98</v>
      </c>
      <c r="G95" s="8">
        <f>((F95/F94-1)*100)</f>
        <v>3.9244165550306853</v>
      </c>
      <c r="H95" s="8">
        <f t="shared" si="163"/>
        <v>10.33956162414662</v>
      </c>
      <c r="I95" s="8">
        <f t="shared" si="156"/>
        <v>30.35357376585246</v>
      </c>
      <c r="J95" s="7">
        <v>752.03</v>
      </c>
      <c r="K95" s="8">
        <f t="shared" si="157"/>
        <v>0.14915236180101932</v>
      </c>
      <c r="L95" s="8">
        <f t="shared" si="164"/>
        <v>0.94362416107383051</v>
      </c>
      <c r="M95" s="8">
        <f t="shared" si="158"/>
        <v>2.4941054611369307</v>
      </c>
      <c r="N95" s="7">
        <v>53.76</v>
      </c>
      <c r="O95" s="8">
        <f t="shared" si="159"/>
        <v>1.5105740181268867</v>
      </c>
      <c r="P95" s="8">
        <f t="shared" si="165"/>
        <v>2.4195084778052989</v>
      </c>
      <c r="Q95" s="8">
        <f t="shared" si="160"/>
        <v>-2.6263358087303068</v>
      </c>
      <c r="R95" s="7">
        <v>6.11</v>
      </c>
      <c r="S95" s="8">
        <f t="shared" si="166"/>
        <v>0.99173553719009711</v>
      </c>
      <c r="T95" s="8">
        <f t="shared" si="167"/>
        <v>5.5267702936096841</v>
      </c>
      <c r="U95" s="23">
        <f t="shared" si="161"/>
        <v>11.29326047358834</v>
      </c>
    </row>
    <row r="96" spans="1:21" ht="14.25" customHeight="1" x14ac:dyDescent="0.3">
      <c r="A96" s="29" t="s">
        <v>23</v>
      </c>
      <c r="B96" s="7">
        <v>1573.5</v>
      </c>
      <c r="C96" s="7">
        <f t="shared" si="162"/>
        <v>1.589535664480124</v>
      </c>
      <c r="D96" s="7">
        <f t="shared" ref="D96" si="168">((B96/B$92-1)*100)</f>
        <v>6.9535073409461523</v>
      </c>
      <c r="E96" s="7">
        <f t="shared" si="155"/>
        <v>15.82116358497232</v>
      </c>
      <c r="F96" s="7">
        <v>759.33</v>
      </c>
      <c r="G96" s="8">
        <f t="shared" si="154"/>
        <v>3.0326467475372487</v>
      </c>
      <c r="H96" s="8">
        <f t="shared" si="163"/>
        <v>13.685770750988159</v>
      </c>
      <c r="I96" s="8">
        <f t="shared" si="156"/>
        <v>34.102749765996144</v>
      </c>
      <c r="J96" s="7">
        <v>754.67</v>
      </c>
      <c r="K96" s="8">
        <f t="shared" si="157"/>
        <v>0.35104982513995964</v>
      </c>
      <c r="L96" s="8">
        <f t="shared" si="164"/>
        <v>1.2979865771812094</v>
      </c>
      <c r="M96" s="8">
        <f t="shared" si="158"/>
        <v>3.2069691748037421</v>
      </c>
      <c r="N96" s="7">
        <v>53.32</v>
      </c>
      <c r="O96" s="8">
        <f t="shared" si="159"/>
        <v>-0.81845238095237249</v>
      </c>
      <c r="P96" s="8">
        <f t="shared" si="165"/>
        <v>1.5812535721089649</v>
      </c>
      <c r="Q96" s="8">
        <f t="shared" si="160"/>
        <v>-4.1352031643293703</v>
      </c>
      <c r="R96" s="7">
        <v>6.18</v>
      </c>
      <c r="S96" s="8">
        <f t="shared" si="166"/>
        <v>1.1456628477904962</v>
      </c>
      <c r="T96" s="8">
        <f t="shared" si="167"/>
        <v>6.7357512953367893</v>
      </c>
      <c r="U96" s="23">
        <f t="shared" si="161"/>
        <v>12.568306010928953</v>
      </c>
    </row>
    <row r="97" spans="1:21" ht="15.75" customHeight="1" x14ac:dyDescent="0.3">
      <c r="A97" s="29" t="s">
        <v>24</v>
      </c>
      <c r="B97" s="7">
        <v>1607.46</v>
      </c>
      <c r="C97" s="7">
        <f>((B97/B96-1)*100)</f>
        <v>2.1582459485224081</v>
      </c>
      <c r="D97" s="7">
        <f>((B97/B$92-1)*100)</f>
        <v>9.2618270799347471</v>
      </c>
      <c r="E97" s="7">
        <f>(((B97/B85)-1)*100)</f>
        <v>18.153886863459956</v>
      </c>
      <c r="F97" s="7">
        <v>782.03</v>
      </c>
      <c r="G97" s="8">
        <f>((F97/F96-1)*100)</f>
        <v>2.9894775657487438</v>
      </c>
      <c r="H97" s="8">
        <f>((F97/F$92-1)*100)</f>
        <v>17.084381363037494</v>
      </c>
      <c r="I97" s="8">
        <f>(((F97/F85)-1)*100)</f>
        <v>37.603814752252227</v>
      </c>
      <c r="J97" s="7">
        <v>765.35</v>
      </c>
      <c r="K97" s="8">
        <f t="shared" ref="K97:K102" si="169">((J97/J96-1)*100)</f>
        <v>1.4151880954589524</v>
      </c>
      <c r="L97" s="8">
        <f>((J97/J$92-1)*100)</f>
        <v>2.7315436241610813</v>
      </c>
      <c r="M97" s="8">
        <f>(((J97/J85)-1)*100)</f>
        <v>4.5817277472602447</v>
      </c>
      <c r="N97" s="7">
        <v>53.8</v>
      </c>
      <c r="O97" s="8">
        <f>((N97/N96-1)*100)</f>
        <v>0.90022505626405902</v>
      </c>
      <c r="P97" s="8">
        <f>((N97/N$92-1)*100)</f>
        <v>2.4957134692322303</v>
      </c>
      <c r="Q97" s="8">
        <f>(((N97/N85)-1)*100)</f>
        <v>-1.6453382084095192</v>
      </c>
      <c r="R97" s="7">
        <v>6.28</v>
      </c>
      <c r="S97" s="8">
        <f>((R97/R96-1)*100)</f>
        <v>1.6181229773462924</v>
      </c>
      <c r="T97" s="8">
        <f>((R97/R$92-1)*100)</f>
        <v>8.4628670120898022</v>
      </c>
      <c r="U97" s="23">
        <f t="shared" ref="U97:U102" si="170">(((R97/R85)-1)*100)</f>
        <v>11.34751773049647</v>
      </c>
    </row>
    <row r="98" spans="1:21" ht="14.25" customHeight="1" x14ac:dyDescent="0.3">
      <c r="A98" s="29" t="s">
        <v>25</v>
      </c>
      <c r="B98" s="7">
        <v>1640.49</v>
      </c>
      <c r="C98" s="7">
        <f>((B98/B97-1)*100)</f>
        <v>2.0547945205479534</v>
      </c>
      <c r="D98" s="7">
        <f>((B98/B$92-1)*100)</f>
        <v>11.506933115823825</v>
      </c>
      <c r="E98" s="7">
        <f>(((B98/B86)-1)*100)</f>
        <v>20.262592644180376</v>
      </c>
      <c r="F98" s="7">
        <v>800.24</v>
      </c>
      <c r="G98" s="8">
        <f>((F98/F97-1)*100)</f>
        <v>2.3285551705177543</v>
      </c>
      <c r="H98" s="8">
        <f>((F98/F$92-1)*100)</f>
        <v>19.810755779135224</v>
      </c>
      <c r="I98" s="8">
        <f>(((F98/F86)-1)*100)</f>
        <v>40.763412489006171</v>
      </c>
      <c r="J98" s="7">
        <v>779.49</v>
      </c>
      <c r="K98" s="8">
        <f t="shared" si="169"/>
        <v>1.8475207421441153</v>
      </c>
      <c r="L98" s="8">
        <f>((J98/J$92-1)*100)</f>
        <v>4.6295302013422912</v>
      </c>
      <c r="M98" s="8">
        <f>(((J98/J86)-1)*100)</f>
        <v>5.7925381034459544</v>
      </c>
      <c r="N98" s="7">
        <v>54.44</v>
      </c>
      <c r="O98" s="8">
        <f>((N98/N97-1)*100)</f>
        <v>1.1895910780669094</v>
      </c>
      <c r="P98" s="8">
        <f>((N98/N$92-1)*100)</f>
        <v>3.7149933320632433</v>
      </c>
      <c r="Q98" s="8">
        <f>(((N98/N86)-1)*100)</f>
        <v>1.8521983161833289</v>
      </c>
      <c r="R98" s="7">
        <v>6.32</v>
      </c>
      <c r="S98" s="8">
        <f>((R98/R97-1)*100)</f>
        <v>0.63694267515923553</v>
      </c>
      <c r="T98" s="8">
        <f>((R98/R$92-1)*100)</f>
        <v>9.1537132987910219</v>
      </c>
      <c r="U98" s="23">
        <f t="shared" si="170"/>
        <v>18.796992481203013</v>
      </c>
    </row>
    <row r="99" spans="1:21" ht="14.25" customHeight="1" x14ac:dyDescent="0.3">
      <c r="A99" s="29" t="s">
        <v>26</v>
      </c>
      <c r="B99" s="7">
        <v>1665.53</v>
      </c>
      <c r="C99" s="7">
        <f>((B99/B98-1)*100)</f>
        <v>1.5263732177581035</v>
      </c>
      <c r="D99" s="7">
        <f>((B99/B$92-1)*100)</f>
        <v>13.208945078847201</v>
      </c>
      <c r="E99" s="7">
        <f>(((B99/B87)-1)*100)</f>
        <v>21.308550077569066</v>
      </c>
      <c r="F99" s="7">
        <v>815.26</v>
      </c>
      <c r="G99" s="8">
        <f>((F99/F98-1)*100)</f>
        <v>1.8769369189243212</v>
      </c>
      <c r="H99" s="8">
        <f>((F99/F$92-1)*100)</f>
        <v>22.059528087196068</v>
      </c>
      <c r="I99" s="8">
        <f>(((F99/F87)-1)*100)</f>
        <v>41.78188205422515</v>
      </c>
      <c r="J99" s="7">
        <v>789.3</v>
      </c>
      <c r="K99" s="8">
        <f t="shared" si="169"/>
        <v>1.2585151830042607</v>
      </c>
      <c r="L99" s="8">
        <f>((J99/J$92-1)*100)</f>
        <v>5.9463087248322166</v>
      </c>
      <c r="M99" s="8">
        <f>(((J99/J87)-1)*100)</f>
        <v>6.7313933362180833</v>
      </c>
      <c r="N99" s="7">
        <v>54.59</v>
      </c>
      <c r="O99" s="8">
        <f>((N99/N98-1)*100)</f>
        <v>0.27553269654667645</v>
      </c>
      <c r="P99" s="8">
        <f>((N99/N$92-1)*100)</f>
        <v>4.0007620499142638</v>
      </c>
      <c r="Q99" s="8">
        <f>(((N99/N87)-1)*100)</f>
        <v>2.7866691771794461</v>
      </c>
      <c r="R99" s="7">
        <v>6.38</v>
      </c>
      <c r="S99" s="8">
        <f>((R99/R98-1)*100)</f>
        <v>0.94936708860757779</v>
      </c>
      <c r="T99" s="8">
        <f>((R99/R$92-1)*100)</f>
        <v>10.189982728842839</v>
      </c>
      <c r="U99" s="23">
        <f t="shared" si="170"/>
        <v>19.699812382739211</v>
      </c>
    </row>
    <row r="100" spans="1:21" ht="14.25" customHeight="1" x14ac:dyDescent="0.3">
      <c r="A100" s="29" t="s">
        <v>27</v>
      </c>
      <c r="B100" s="7">
        <v>1681.98</v>
      </c>
      <c r="C100" s="7">
        <f>((B100/B99-1)*100)</f>
        <v>0.98767359339069216</v>
      </c>
      <c r="D100" s="7">
        <f>((B100/B$92-1)*100)</f>
        <v>14.327079934747132</v>
      </c>
      <c r="E100" s="7">
        <f>(((B100/B88)-1)*100)</f>
        <v>20.917894191989994</v>
      </c>
      <c r="F100" s="7">
        <v>830.91</v>
      </c>
      <c r="G100" s="8">
        <f>((F100/F99-1)*100)</f>
        <v>1.9196330005151641</v>
      </c>
      <c r="H100" s="8">
        <f>((F100/F$92-1)*100)</f>
        <v>24.40262306863097</v>
      </c>
      <c r="I100" s="8">
        <f>(((F100/F88)-1)*100)</f>
        <v>40.624841335657578</v>
      </c>
      <c r="J100" s="7">
        <v>789.74</v>
      </c>
      <c r="K100" s="8">
        <f t="shared" si="169"/>
        <v>5.5745597364764699E-2</v>
      </c>
      <c r="L100" s="8">
        <f>((J100/J$92-1)*100)</f>
        <v>6.0053691275167687</v>
      </c>
      <c r="M100" s="8">
        <f>(((J100/J88)-1)*100)</f>
        <v>6.5545901020022779</v>
      </c>
      <c r="N100" s="7">
        <v>54.8</v>
      </c>
      <c r="O100" s="8">
        <f>((N100/N99-1)*100)</f>
        <v>0.38468583989741401</v>
      </c>
      <c r="P100" s="8">
        <f>((N100/N$92-1)*100)</f>
        <v>4.4008382549056924</v>
      </c>
      <c r="Q100" s="8">
        <f>(((N100/N88)-1)*100)</f>
        <v>2.4490558982987354</v>
      </c>
      <c r="R100" s="7">
        <v>6.52</v>
      </c>
      <c r="S100" s="8">
        <f>((R100/R99-1)*100)</f>
        <v>2.1943573667711602</v>
      </c>
      <c r="T100" s="8">
        <f>((R100/R$92-1)*100)</f>
        <v>12.607944732297049</v>
      </c>
      <c r="U100" s="23">
        <f>(((R100/R88)-1)*100)</f>
        <v>18.761384335154819</v>
      </c>
    </row>
    <row r="101" spans="1:21" ht="14.25" customHeight="1" x14ac:dyDescent="0.3">
      <c r="A101" s="29" t="s">
        <v>28</v>
      </c>
      <c r="B101" s="7">
        <v>1693.2</v>
      </c>
      <c r="C101" s="7">
        <f>((B101/B100-1)*100)</f>
        <v>0.66707095209217471</v>
      </c>
      <c r="D101" s="7">
        <f>((B101/B$92-1)*100)</f>
        <v>15.089722675367057</v>
      </c>
      <c r="E101" s="7">
        <f>(((B101/B89)-1)*100)</f>
        <v>19.692074959530046</v>
      </c>
      <c r="F101" s="7">
        <v>840.7</v>
      </c>
      <c r="G101" s="8">
        <f>((F101/F100-1)*100)</f>
        <v>1.1782262820281497</v>
      </c>
      <c r="H101" s="8">
        <f>((F101/F$92-1)*100)</f>
        <v>25.868367469157995</v>
      </c>
      <c r="I101" s="8">
        <f>(((F101/F89)-1)*100)</f>
        <v>36.899527764207797</v>
      </c>
      <c r="J101" s="7">
        <v>791.83</v>
      </c>
      <c r="K101" s="8">
        <f>((J101/J100-1)*100)</f>
        <v>0.26464406007040697</v>
      </c>
      <c r="L101" s="8">
        <f>((J101/J$92-1)*100)</f>
        <v>6.285906040268463</v>
      </c>
      <c r="M101" s="8">
        <f>(((J101/J89)-1)*100)</f>
        <v>6.6380262342769614</v>
      </c>
      <c r="N101" s="7">
        <v>54.11</v>
      </c>
      <c r="O101" s="8">
        <f>((N101/N100-1)*100)</f>
        <v>-1.2591240875912346</v>
      </c>
      <c r="P101" s="8">
        <f>((N101/N$92-1)*100)</f>
        <v>3.0863021527909984</v>
      </c>
      <c r="Q101" s="8">
        <f>(((N101/N89)-1)*100)</f>
        <v>3.1059451219512146</v>
      </c>
      <c r="R101" s="7">
        <v>6.56</v>
      </c>
      <c r="S101" s="8">
        <f>((R101/R100-1)*100)</f>
        <v>0.61349693251533388</v>
      </c>
      <c r="T101" s="8">
        <f>((R101/R$92-1)*100)</f>
        <v>13.298791018998269</v>
      </c>
      <c r="U101" s="23">
        <f>(((R101/R89)-1)*100)</f>
        <v>19.056261343012704</v>
      </c>
    </row>
    <row r="102" spans="1:21" ht="14.25" customHeight="1" x14ac:dyDescent="0.3">
      <c r="A102" s="29" t="s">
        <v>29</v>
      </c>
      <c r="B102" s="7">
        <v>1699.82</v>
      </c>
      <c r="C102" s="7">
        <f t="shared" si="162"/>
        <v>0.3909756673753817</v>
      </c>
      <c r="D102" s="7">
        <f t="shared" ref="D102" si="171">((B102/B$92-1)*100)</f>
        <v>15.53969548667753</v>
      </c>
      <c r="E102" s="7">
        <f t="shared" si="155"/>
        <v>18.101286050761132</v>
      </c>
      <c r="F102" s="7">
        <v>845.82</v>
      </c>
      <c r="G102" s="8">
        <f t="shared" si="154"/>
        <v>0.60901629594385387</v>
      </c>
      <c r="H102" s="8">
        <f t="shared" si="163"/>
        <v>26.634926338483655</v>
      </c>
      <c r="I102" s="8">
        <f t="shared" si="156"/>
        <v>32.904888358133924</v>
      </c>
      <c r="J102" s="7">
        <v>792.95</v>
      </c>
      <c r="K102" s="8">
        <f t="shared" si="169"/>
        <v>0.14144450197643987</v>
      </c>
      <c r="L102" s="8">
        <f t="shared" si="164"/>
        <v>6.4362416107382581</v>
      </c>
      <c r="M102" s="8">
        <f t="shared" si="158"/>
        <v>6.6151260504201836</v>
      </c>
      <c r="N102" s="7">
        <v>54.45</v>
      </c>
      <c r="O102" s="8">
        <f t="shared" ref="O102" si="172">((N102/N101-1)*100)</f>
        <v>0.62834965810387722</v>
      </c>
      <c r="P102" s="8">
        <f t="shared" si="165"/>
        <v>3.7340445799199928</v>
      </c>
      <c r="Q102" s="8">
        <f t="shared" si="160"/>
        <v>1.9281168101834556</v>
      </c>
      <c r="R102" s="7">
        <v>6.6</v>
      </c>
      <c r="S102" s="8">
        <f t="shared" si="166"/>
        <v>0.60975609756097615</v>
      </c>
      <c r="T102" s="8">
        <f t="shared" si="167"/>
        <v>13.989637305699464</v>
      </c>
      <c r="U102" s="23">
        <f t="shared" si="170"/>
        <v>15.384615384615374</v>
      </c>
    </row>
    <row r="103" spans="1:21" ht="14.25" customHeight="1" x14ac:dyDescent="0.3">
      <c r="A103" s="29" t="s">
        <v>30</v>
      </c>
      <c r="B103" s="7">
        <v>1708.58</v>
      </c>
      <c r="C103" s="7">
        <f t="shared" ref="C103:C109" si="173">((B103/B102-1)*100)</f>
        <v>0.51534868397831168</v>
      </c>
      <c r="D103" s="7">
        <f>((B103/B$92-1)*100)</f>
        <v>16.135127786840677</v>
      </c>
      <c r="E103" s="7">
        <f t="shared" ref="E103:E109" si="174">(((B103/B91)-1)*100)</f>
        <v>17.22193254480089</v>
      </c>
      <c r="F103" s="7">
        <v>854.35</v>
      </c>
      <c r="G103" s="8">
        <f>((F103/F102-1)*100)</f>
        <v>1.0084888037643847</v>
      </c>
      <c r="H103" s="8">
        <f>((F103/F$92-1)*100)</f>
        <v>27.912025392262564</v>
      </c>
      <c r="I103" s="8">
        <f>(((F103/F91)-1)*100)</f>
        <v>30.718504238195777</v>
      </c>
      <c r="J103" s="7">
        <v>792.96</v>
      </c>
      <c r="K103" s="8">
        <f>((J103/J102-1)*100)</f>
        <v>1.261113563266747E-3</v>
      </c>
      <c r="L103" s="8">
        <f>((J103/J$92-1)*100)</f>
        <v>6.43758389261746</v>
      </c>
      <c r="M103" s="8">
        <f>(((J103/J91)-1)*100)</f>
        <v>6.4847516349524126</v>
      </c>
      <c r="N103" s="7">
        <v>54.49</v>
      </c>
      <c r="O103" s="8">
        <f>((N103/N102-1)*100)</f>
        <v>7.3461891643700206E-2</v>
      </c>
      <c r="P103" s="8">
        <f>((N103/N$92-1)*100)</f>
        <v>3.8102495713469242</v>
      </c>
      <c r="Q103" s="8">
        <f>(((N103/N91)-1)*100)</f>
        <v>1.6414847976123914</v>
      </c>
      <c r="R103" s="7">
        <v>6.79</v>
      </c>
      <c r="S103" s="8">
        <f>((R103/R102-1)*100)</f>
        <v>2.8787878787878807</v>
      </c>
      <c r="T103" s="8">
        <f>((R103/R$92-1)*100)</f>
        <v>17.271157167530227</v>
      </c>
      <c r="U103" s="23">
        <f>(((R103/R91)-1)*100)</f>
        <v>19.332161687170469</v>
      </c>
    </row>
    <row r="104" spans="1:21" ht="14.25" customHeight="1" x14ac:dyDescent="0.3">
      <c r="A104" s="29" t="s">
        <v>13</v>
      </c>
      <c r="B104" s="19">
        <v>1715.86</v>
      </c>
      <c r="C104" s="7">
        <f t="shared" si="173"/>
        <v>0.42608481897248307</v>
      </c>
      <c r="D104" s="7">
        <f>((B104/B$92-1)*100)</f>
        <v>16.629961935834679</v>
      </c>
      <c r="E104" s="7">
        <f t="shared" si="174"/>
        <v>16.629961935834679</v>
      </c>
      <c r="F104" s="19">
        <v>860.16</v>
      </c>
      <c r="G104" s="20">
        <f>((F104/F103-1)*100)</f>
        <v>0.68004916018025163</v>
      </c>
      <c r="H104" s="8">
        <f>((F104/F$92-1)*100)</f>
        <v>28.781890046712189</v>
      </c>
      <c r="I104" s="20">
        <f>(((F104/F92)-1)*100)</f>
        <v>28.781890046712189</v>
      </c>
      <c r="J104" s="19">
        <v>794.01</v>
      </c>
      <c r="K104" s="20">
        <f>((J104/J103-1)*100)</f>
        <v>0.13241525423728362</v>
      </c>
      <c r="L104" s="8">
        <f>((J104/J$92-1)*100)</f>
        <v>6.5785234899328859</v>
      </c>
      <c r="M104" s="20">
        <f>(((J104/J92)-1)*100)</f>
        <v>6.5785234899328859</v>
      </c>
      <c r="N104" s="19">
        <v>54.85</v>
      </c>
      <c r="O104" s="20">
        <f>((N104/N103-1)*100)</f>
        <v>0.66067168287760047</v>
      </c>
      <c r="P104" s="8">
        <f>((N104/N$92-1)*100)</f>
        <v>4.4960944941893732</v>
      </c>
      <c r="Q104" s="20">
        <f>(((N104/N92)-1)*100)</f>
        <v>4.4960944941893732</v>
      </c>
      <c r="R104" s="19">
        <v>6.84</v>
      </c>
      <c r="S104" s="20">
        <f>((R104/R103-1)*100)</f>
        <v>0.73637702503681624</v>
      </c>
      <c r="T104" s="8">
        <f>((R104/R$92-1)*100)</f>
        <v>18.134715025906733</v>
      </c>
      <c r="U104" s="30">
        <f>(((R104/R92)-1)*100)</f>
        <v>18.134715025906733</v>
      </c>
    </row>
    <row r="105" spans="1:21" ht="14.25" customHeight="1" x14ac:dyDescent="0.3">
      <c r="A105" s="5" t="s">
        <v>38</v>
      </c>
      <c r="B105" s="26">
        <v>1725.34</v>
      </c>
      <c r="C105" s="26">
        <f t="shared" si="173"/>
        <v>0.55249262760366236</v>
      </c>
      <c r="D105" s="26">
        <f>((B105/B$104-1)*100)</f>
        <v>0.55249262760366236</v>
      </c>
      <c r="E105" s="26">
        <f t="shared" si="174"/>
        <v>15.259332496058553</v>
      </c>
      <c r="F105" s="26">
        <v>860.53</v>
      </c>
      <c r="G105" s="27">
        <f>((F105/F104-1)*100)</f>
        <v>4.3015252976186247E-2</v>
      </c>
      <c r="H105" s="27">
        <f>((F105/F$104-1)*100)</f>
        <v>4.3015252976186247E-2</v>
      </c>
      <c r="I105" s="27">
        <f>(((F105/F93)-1)*100)</f>
        <v>24.960792286245347</v>
      </c>
      <c r="J105" s="26">
        <v>801.76</v>
      </c>
      <c r="K105" s="27">
        <f>((J105/J104-1)*100)</f>
        <v>0.9760582360423653</v>
      </c>
      <c r="L105" s="27">
        <f>((J105/J$104-1)*100)</f>
        <v>0.9760582360423653</v>
      </c>
      <c r="M105" s="27">
        <f>(((J105/J93)-1)*100)</f>
        <v>7.0554932436041273</v>
      </c>
      <c r="N105" s="26">
        <v>56.12</v>
      </c>
      <c r="O105" s="27">
        <f>((N105/N104-1)*100)</f>
        <v>2.315405651777569</v>
      </c>
      <c r="P105" s="27">
        <f>((N105/N$104-1)*100)</f>
        <v>2.315405651777569</v>
      </c>
      <c r="Q105" s="27">
        <f>(((N105/N93)-1)*100)</f>
        <v>4.8188270451998472</v>
      </c>
      <c r="R105" s="26">
        <v>6.92</v>
      </c>
      <c r="S105" s="27">
        <f>((R105/R104-1)*100)</f>
        <v>1.1695906432748648</v>
      </c>
      <c r="T105" s="27">
        <f>((R105/R$104-1)*100)</f>
        <v>1.1695906432748648</v>
      </c>
      <c r="U105" s="28">
        <f>(((R105/R93)-1)*100)</f>
        <v>18.900343642611684</v>
      </c>
    </row>
    <row r="106" spans="1:21" ht="14.25" customHeight="1" x14ac:dyDescent="0.3">
      <c r="A106" s="29" t="s">
        <v>21</v>
      </c>
      <c r="B106" s="7">
        <v>1735.71</v>
      </c>
      <c r="C106" s="7">
        <f t="shared" si="173"/>
        <v>0.60104095424671211</v>
      </c>
      <c r="D106" s="7">
        <f>((B106/B$104-1)*100)</f>
        <v>1.1568542888114486</v>
      </c>
      <c r="E106" s="7">
        <f t="shared" si="174"/>
        <v>14.262109462430717</v>
      </c>
      <c r="F106" s="7">
        <v>865.84</v>
      </c>
      <c r="G106" s="8">
        <f t="shared" ref="G106" si="175">((F106/F105-1)*100)</f>
        <v>0.61706157832963626</v>
      </c>
      <c r="H106" s="8">
        <f t="shared" ref="H106:H110" si="176">((F106/F$104-1)*100)</f>
        <v>0.66034226190476719</v>
      </c>
      <c r="I106" s="8">
        <f t="shared" ref="I106" si="177">(((F106/F94)-1)*100)</f>
        <v>22.095466403440756</v>
      </c>
      <c r="J106" s="7">
        <v>806.47</v>
      </c>
      <c r="K106" s="8">
        <f t="shared" ref="K106:K110" si="178">((J106/J105-1)*100)</f>
        <v>0.587457593294749</v>
      </c>
      <c r="L106" s="8">
        <f t="shared" ref="L106:L110" si="179">((J106/J$104-1)*100)</f>
        <v>1.5692497575597431</v>
      </c>
      <c r="M106" s="8">
        <f t="shared" ref="M106" si="180">(((J106/J94)-1)*100)</f>
        <v>7.3990225193432124</v>
      </c>
      <c r="N106" s="7">
        <v>56.47</v>
      </c>
      <c r="O106" s="8">
        <f t="shared" ref="O106" si="181">((N106/N105-1)*100)</f>
        <v>0.62366357804704009</v>
      </c>
      <c r="P106" s="8">
        <f t="shared" ref="P106:P110" si="182">((N106/N$104-1)*100)</f>
        <v>2.9535095715587989</v>
      </c>
      <c r="Q106" s="8">
        <f t="shared" ref="Q106" si="183">(((N106/N94)-1)*100)</f>
        <v>6.6276435045317106</v>
      </c>
      <c r="R106" s="7">
        <v>6.93</v>
      </c>
      <c r="S106" s="8">
        <f t="shared" ref="S106" si="184">((R106/R105-1)*100)</f>
        <v>0.14450867052022698</v>
      </c>
      <c r="T106" s="8">
        <f t="shared" ref="T106:T110" si="185">((R106/R$104-1)*100)</f>
        <v>1.3157894736842035</v>
      </c>
      <c r="U106" s="23">
        <f t="shared" ref="U106:U110" si="186">(((R106/R94)-1)*100)</f>
        <v>14.54545454545455</v>
      </c>
    </row>
    <row r="107" spans="1:21" ht="14.25" customHeight="1" x14ac:dyDescent="0.3">
      <c r="A107" s="29" t="s">
        <v>22</v>
      </c>
      <c r="B107" s="7">
        <v>1751.99</v>
      </c>
      <c r="C107" s="7">
        <f t="shared" si="173"/>
        <v>0.93794470274413122</v>
      </c>
      <c r="D107" s="7">
        <f>((B107/B$104-1)*100)</f>
        <v>2.1056496450759354</v>
      </c>
      <c r="E107" s="7">
        <f t="shared" si="174"/>
        <v>13.113346418056903</v>
      </c>
      <c r="F107" s="7">
        <v>877.08</v>
      </c>
      <c r="G107" s="8">
        <f t="shared" ref="G107:G110" si="187">((F107/F106-1)*100)</f>
        <v>1.2981613231082045</v>
      </c>
      <c r="H107" s="8">
        <f>((F107/F$104-1)*100)</f>
        <v>1.9670758928571619</v>
      </c>
      <c r="I107" s="8">
        <f t="shared" ref="I107:I110" si="188">(((F107/F95)-1)*100)</f>
        <v>19.010013840267035</v>
      </c>
      <c r="J107" s="7">
        <v>811.27</v>
      </c>
      <c r="K107" s="8">
        <f>((J107/J106-1)*100)</f>
        <v>0.59518642974940583</v>
      </c>
      <c r="L107" s="8">
        <f>((J107/J$104-1)*100)</f>
        <v>2.1737761489150076</v>
      </c>
      <c r="M107" s="8">
        <f t="shared" ref="M107:M110" si="189">(((J107/J95)-1)*100)</f>
        <v>7.877345318670792</v>
      </c>
      <c r="N107" s="7">
        <v>56.62</v>
      </c>
      <c r="O107" s="8">
        <f t="shared" ref="O107:O110" si="190">((N107/N106-1)*100)</f>
        <v>0.2656277669559115</v>
      </c>
      <c r="P107" s="8">
        <f>((N107/N$104-1)*100)</f>
        <v>3.2269826800364498</v>
      </c>
      <c r="Q107" s="8">
        <f t="shared" ref="Q107:Q110" si="191">(((N107/N95)-1)*100)</f>
        <v>5.3199404761904656</v>
      </c>
      <c r="R107" s="7">
        <v>7.01</v>
      </c>
      <c r="S107" s="8">
        <f t="shared" ref="S107:S110" si="192">((R107/R106-1)*100)</f>
        <v>1.1544011544011523</v>
      </c>
      <c r="T107" s="8">
        <f>((R107/R$104-1)*100)</f>
        <v>2.4853801169590684</v>
      </c>
      <c r="U107" s="23">
        <f>(((R107/R95)-1)*100)</f>
        <v>14.729950900163647</v>
      </c>
    </row>
    <row r="108" spans="1:21" ht="14.25" customHeight="1" x14ac:dyDescent="0.3">
      <c r="A108" s="29" t="s">
        <v>23</v>
      </c>
      <c r="B108" s="7">
        <v>1767.14</v>
      </c>
      <c r="C108" s="7">
        <f t="shared" si="173"/>
        <v>0.86473096307628783</v>
      </c>
      <c r="D108" s="7">
        <f>((B108/B$104-1)*100)</f>
        <v>2.988588812607107</v>
      </c>
      <c r="E108" s="7">
        <f t="shared" si="174"/>
        <v>12.306323482681925</v>
      </c>
      <c r="F108" s="7">
        <v>890.2</v>
      </c>
      <c r="G108" s="8">
        <f t="shared" si="187"/>
        <v>1.4958726683997003</v>
      </c>
      <c r="H108" s="8">
        <f>((F108/F$104-1)*100)</f>
        <v>3.4923735119047672</v>
      </c>
      <c r="I108" s="8">
        <f t="shared" si="188"/>
        <v>17.234930794252822</v>
      </c>
      <c r="J108" s="7">
        <v>812.93</v>
      </c>
      <c r="K108" s="8">
        <f>((J108/J107-1)*100)</f>
        <v>0.20461745164987999</v>
      </c>
      <c r="L108" s="8">
        <f>((J108/J$104-1)*100)</f>
        <v>2.382841525925361</v>
      </c>
      <c r="M108" s="8">
        <f t="shared" si="189"/>
        <v>7.7199305656777018</v>
      </c>
      <c r="N108" s="7">
        <v>56.95</v>
      </c>
      <c r="O108" s="8">
        <f t="shared" si="190"/>
        <v>0.58283292122924824</v>
      </c>
      <c r="P108" s="8">
        <f>((N108/N$104-1)*100)</f>
        <v>3.8286235186873352</v>
      </c>
      <c r="Q108" s="8">
        <f t="shared" si="191"/>
        <v>6.8079519879969963</v>
      </c>
      <c r="R108" s="7">
        <v>7.06</v>
      </c>
      <c r="S108" s="8">
        <f t="shared" si="192"/>
        <v>0.7132667617689048</v>
      </c>
      <c r="T108" s="8">
        <f>((R108/R$104-1)*100)</f>
        <v>3.2163742690058506</v>
      </c>
      <c r="U108" s="23">
        <f>(((R108/R96)-1)*100)</f>
        <v>14.239482200647258</v>
      </c>
    </row>
    <row r="109" spans="1:21" ht="15.75" customHeight="1" x14ac:dyDescent="0.3">
      <c r="A109" s="29" t="s">
        <v>24</v>
      </c>
      <c r="B109" s="7">
        <v>1809.64</v>
      </c>
      <c r="C109" s="7">
        <f t="shared" si="173"/>
        <v>2.4050160145772326</v>
      </c>
      <c r="D109" s="7">
        <f>((B109/B$104-1)*100)</f>
        <v>5.4654808667373933</v>
      </c>
      <c r="E109" s="7">
        <f t="shared" si="174"/>
        <v>12.577606907792415</v>
      </c>
      <c r="F109" s="7">
        <v>904.94</v>
      </c>
      <c r="G109" s="8">
        <f>((F109/F108-1)*100)</f>
        <v>1.6558076836665991</v>
      </c>
      <c r="H109" s="8">
        <f>((F109/F$104-1)*100)</f>
        <v>5.2060081845238138</v>
      </c>
      <c r="I109" s="8">
        <f>(((F109/F97)-1)*100)</f>
        <v>15.716788358502875</v>
      </c>
      <c r="J109" s="7">
        <v>840.13</v>
      </c>
      <c r="K109" s="8">
        <f>((J109/J108-1)*100)</f>
        <v>3.345921543060304</v>
      </c>
      <c r="L109" s="8">
        <f>((J109/J$104-1)*100)</f>
        <v>5.8084910769385711</v>
      </c>
      <c r="M109" s="8">
        <f>(((J109/J97)-1)*100)</f>
        <v>9.770693146926245</v>
      </c>
      <c r="N109" s="7">
        <v>57.41</v>
      </c>
      <c r="O109" s="8">
        <f>((N109/N108-1)*100)</f>
        <v>0.80772607550481101</v>
      </c>
      <c r="P109" s="8">
        <f>((N109/N$104-1)*100)</f>
        <v>4.6672743846855047</v>
      </c>
      <c r="Q109" s="8">
        <f>(((N109/N97)-1)*100)</f>
        <v>6.710037174721184</v>
      </c>
      <c r="R109" s="7">
        <v>7.16</v>
      </c>
      <c r="S109" s="8">
        <f>((R109/R108-1)*100)</f>
        <v>1.4164305949008638</v>
      </c>
      <c r="T109" s="8">
        <f>((R109/R$104-1)*100)</f>
        <v>4.6783625730994149</v>
      </c>
      <c r="U109" s="23">
        <f>(((R109/R97)-1)*100)</f>
        <v>14.012738853503182</v>
      </c>
    </row>
    <row r="110" spans="1:21" ht="14.25" customHeight="1" x14ac:dyDescent="0.3">
      <c r="A110" s="29" t="s">
        <v>25</v>
      </c>
      <c r="B110" s="7">
        <v>1835.09</v>
      </c>
      <c r="C110" s="7">
        <f t="shared" ref="C110" si="193">((B110/B109-1)*100)</f>
        <v>1.4063570654936797</v>
      </c>
      <c r="D110" s="7">
        <f t="shared" ref="D110" si="194">((B110/B$104-1)*100)</f>
        <v>6.9487021085636425</v>
      </c>
      <c r="E110" s="7">
        <f t="shared" ref="E110" si="195">(((B110/B98)-1)*100)</f>
        <v>11.862309431938023</v>
      </c>
      <c r="F110" s="7">
        <v>916.09</v>
      </c>
      <c r="G110" s="8">
        <f t="shared" si="187"/>
        <v>1.2321258867991292</v>
      </c>
      <c r="H110" s="8">
        <f t="shared" si="176"/>
        <v>6.5022786458333481</v>
      </c>
      <c r="I110" s="8">
        <f t="shared" si="188"/>
        <v>14.476906927921629</v>
      </c>
      <c r="J110" s="7">
        <v>854.05</v>
      </c>
      <c r="K110" s="8">
        <f t="shared" si="178"/>
        <v>1.6568864342423106</v>
      </c>
      <c r="L110" s="8">
        <f t="shared" si="179"/>
        <v>7.5616176118688649</v>
      </c>
      <c r="M110" s="8">
        <f t="shared" si="189"/>
        <v>9.5652285468703866</v>
      </c>
      <c r="N110" s="7">
        <v>57.67</v>
      </c>
      <c r="O110" s="8">
        <f t="shared" si="190"/>
        <v>0.45288277303605629</v>
      </c>
      <c r="P110" s="8">
        <f t="shared" si="182"/>
        <v>5.1412944393801174</v>
      </c>
      <c r="Q110" s="8">
        <f t="shared" si="191"/>
        <v>5.9331373989713443</v>
      </c>
      <c r="R110" s="7">
        <v>7.28</v>
      </c>
      <c r="S110" s="8">
        <f t="shared" si="192"/>
        <v>1.6759776536312776</v>
      </c>
      <c r="T110" s="8">
        <f t="shared" si="185"/>
        <v>6.4327485380117011</v>
      </c>
      <c r="U110" s="23">
        <f t="shared" si="186"/>
        <v>15.189873417721511</v>
      </c>
    </row>
    <row r="111" spans="1:21" ht="14.25" customHeight="1" x14ac:dyDescent="0.3">
      <c r="A111" s="29" t="s">
        <v>26</v>
      </c>
      <c r="B111" s="7">
        <v>1867.88</v>
      </c>
      <c r="C111" s="7">
        <f t="shared" ref="C111:C114" si="196">((B111/B110-1)*100)</f>
        <v>1.7868333433237682</v>
      </c>
      <c r="D111" s="7">
        <f t="shared" ref="D111:D115" si="197">((B111/B$104-1)*100)</f>
        <v>8.8596971780914746</v>
      </c>
      <c r="E111" s="7">
        <f t="shared" ref="E111:E114" si="198">(((B111/B99)-1)*100)</f>
        <v>12.149285812924425</v>
      </c>
      <c r="F111" s="7">
        <v>930.22</v>
      </c>
      <c r="G111" s="8">
        <f t="shared" ref="G111:G114" si="199">((F111/F110-1)*100)</f>
        <v>1.5424248709188015</v>
      </c>
      <c r="H111" s="8">
        <f t="shared" ref="H111:H115" si="200">((F111/F$104-1)*100)</f>
        <v>8.1449962797619069</v>
      </c>
      <c r="I111" s="8">
        <f t="shared" ref="I111:I114" si="201">(((F111/F99)-1)*100)</f>
        <v>14.101022986531909</v>
      </c>
      <c r="J111" s="7">
        <v>871.71</v>
      </c>
      <c r="K111" s="8">
        <f t="shared" ref="K111:K114" si="202">((J111/J110-1)*100)</f>
        <v>2.0677946256073998</v>
      </c>
      <c r="L111" s="8">
        <f t="shared" ref="L111:L115" si="203">((J111/J$104-1)*100)</f>
        <v>9.785770960063477</v>
      </c>
      <c r="M111" s="8">
        <f t="shared" ref="M111:M114" si="204">(((J111/J99)-1)*100)</f>
        <v>10.440896997339433</v>
      </c>
      <c r="N111" s="7">
        <v>58.31</v>
      </c>
      <c r="O111" s="8">
        <f t="shared" ref="O111:O114" si="205">((N111/N110-1)*100)</f>
        <v>1.1097624414773799</v>
      </c>
      <c r="P111" s="8">
        <f t="shared" ref="P111:P115" si="206">((N111/N$104-1)*100)</f>
        <v>6.3081130355514992</v>
      </c>
      <c r="Q111" s="8">
        <f t="shared" ref="Q111:Q114" si="207">(((N111/N99)-1)*100)</f>
        <v>6.8144348781828068</v>
      </c>
      <c r="R111" s="7">
        <v>7.64</v>
      </c>
      <c r="S111" s="8">
        <f t="shared" ref="S111:S114" si="208">((R111/R110-1)*100)</f>
        <v>4.9450549450549275</v>
      </c>
      <c r="T111" s="8">
        <f t="shared" ref="T111:T115" si="209">((R111/R$104-1)*100)</f>
        <v>11.695906432748536</v>
      </c>
      <c r="U111" s="23">
        <f t="shared" ref="U111:U114" si="210">(((R111/R99)-1)*100)</f>
        <v>19.749216300940443</v>
      </c>
    </row>
    <row r="112" spans="1:21" ht="14.25" customHeight="1" x14ac:dyDescent="0.3">
      <c r="A112" s="29" t="s">
        <v>27</v>
      </c>
      <c r="B112" s="7">
        <v>1867.9</v>
      </c>
      <c r="C112" s="7">
        <f t="shared" si="196"/>
        <v>1.070732595231938E-3</v>
      </c>
      <c r="D112" s="7">
        <f t="shared" si="197"/>
        <v>8.8608627743522295</v>
      </c>
      <c r="E112" s="7">
        <f t="shared" si="198"/>
        <v>11.053639163366991</v>
      </c>
      <c r="F112" s="7">
        <v>922.94</v>
      </c>
      <c r="G112" s="8">
        <f t="shared" si="199"/>
        <v>-0.78261056524262518</v>
      </c>
      <c r="H112" s="8">
        <f t="shared" si="200"/>
        <v>7.298642113095255</v>
      </c>
      <c r="I112" s="8">
        <f t="shared" si="201"/>
        <v>11.075808450975444</v>
      </c>
      <c r="J112" s="7">
        <v>878.75</v>
      </c>
      <c r="K112" s="8">
        <f t="shared" si="202"/>
        <v>0.80760803478221455</v>
      </c>
      <c r="L112" s="8">
        <f t="shared" si="203"/>
        <v>10.672409667384542</v>
      </c>
      <c r="M112" s="8">
        <f t="shared" si="204"/>
        <v>11.270797984146675</v>
      </c>
      <c r="N112" s="7">
        <v>58.56</v>
      </c>
      <c r="O112" s="8">
        <f t="shared" si="205"/>
        <v>0.4287429257417319</v>
      </c>
      <c r="P112" s="8">
        <f t="shared" si="206"/>
        <v>6.7639015496809396</v>
      </c>
      <c r="Q112" s="8">
        <f t="shared" si="207"/>
        <v>6.8613138686131503</v>
      </c>
      <c r="R112" s="7">
        <v>7.64</v>
      </c>
      <c r="S112" s="8">
        <f t="shared" si="208"/>
        <v>0</v>
      </c>
      <c r="T112" s="8">
        <f t="shared" si="209"/>
        <v>11.695906432748536</v>
      </c>
      <c r="U112" s="23">
        <f t="shared" si="210"/>
        <v>17.177914110429459</v>
      </c>
    </row>
    <row r="113" spans="1:21" ht="14.25" customHeight="1" x14ac:dyDescent="0.3">
      <c r="A113" s="29" t="s">
        <v>28</v>
      </c>
      <c r="B113" s="7">
        <v>1874.26</v>
      </c>
      <c r="C113" s="7">
        <f t="shared" si="196"/>
        <v>0.3404893195567249</v>
      </c>
      <c r="D113" s="7">
        <f t="shared" si="197"/>
        <v>9.2315223852762038</v>
      </c>
      <c r="E113" s="7">
        <f t="shared" si="198"/>
        <v>10.693361682022196</v>
      </c>
      <c r="F113" s="7">
        <v>924.59</v>
      </c>
      <c r="G113" s="8">
        <f t="shared" si="199"/>
        <v>0.178776518516921</v>
      </c>
      <c r="H113" s="8">
        <f t="shared" si="200"/>
        <v>7.4904668898809534</v>
      </c>
      <c r="I113" s="8">
        <f t="shared" si="201"/>
        <v>9.9785892708457169</v>
      </c>
      <c r="J113" s="7">
        <v>882.81</v>
      </c>
      <c r="K113" s="8">
        <f t="shared" si="202"/>
        <v>0.46201991465149028</v>
      </c>
      <c r="L113" s="8">
        <f t="shared" si="203"/>
        <v>11.183738240072527</v>
      </c>
      <c r="M113" s="8">
        <f t="shared" si="204"/>
        <v>11.489839990907136</v>
      </c>
      <c r="N113" s="7">
        <v>59.07</v>
      </c>
      <c r="O113" s="8">
        <f t="shared" si="205"/>
        <v>0.87090163934426812</v>
      </c>
      <c r="P113" s="8">
        <f t="shared" si="206"/>
        <v>7.693710118505015</v>
      </c>
      <c r="Q113" s="8">
        <f t="shared" si="207"/>
        <v>9.1665126593975188</v>
      </c>
      <c r="R113" s="7">
        <v>7.79</v>
      </c>
      <c r="S113" s="8">
        <f t="shared" si="208"/>
        <v>1.963350785340312</v>
      </c>
      <c r="T113" s="8">
        <f t="shared" si="209"/>
        <v>13.888888888888884</v>
      </c>
      <c r="U113" s="23">
        <f t="shared" si="210"/>
        <v>18.75</v>
      </c>
    </row>
    <row r="114" spans="1:21" ht="14.25" customHeight="1" x14ac:dyDescent="0.3">
      <c r="A114" s="29" t="s">
        <v>29</v>
      </c>
      <c r="B114" s="7">
        <v>1878.44</v>
      </c>
      <c r="C114" s="7">
        <f t="shared" si="196"/>
        <v>0.22302135242708854</v>
      </c>
      <c r="D114" s="7">
        <f t="shared" si="197"/>
        <v>9.4751320037765439</v>
      </c>
      <c r="E114" s="7">
        <f t="shared" si="198"/>
        <v>10.508171453448023</v>
      </c>
      <c r="F114" s="7">
        <v>925.51</v>
      </c>
      <c r="G114" s="8">
        <f t="shared" si="199"/>
        <v>9.9503563741754064E-2</v>
      </c>
      <c r="H114" s="8">
        <f t="shared" si="200"/>
        <v>7.5974237351190466</v>
      </c>
      <c r="I114" s="8">
        <f t="shared" si="201"/>
        <v>9.4216263507602029</v>
      </c>
      <c r="J114" s="7">
        <v>885.76</v>
      </c>
      <c r="K114" s="8">
        <f t="shared" si="202"/>
        <v>0.33416023832988362</v>
      </c>
      <c r="L114" s="8">
        <f t="shared" si="203"/>
        <v>11.555270084759627</v>
      </c>
      <c r="M114" s="8">
        <f t="shared" si="204"/>
        <v>11.704394980768008</v>
      </c>
      <c r="N114" s="7">
        <v>59.44</v>
      </c>
      <c r="O114" s="8">
        <f t="shared" si="205"/>
        <v>0.626375486710673</v>
      </c>
      <c r="P114" s="8">
        <f t="shared" si="206"/>
        <v>8.3682771194165895</v>
      </c>
      <c r="Q114" s="8">
        <f t="shared" si="207"/>
        <v>9.1643709825527822</v>
      </c>
      <c r="R114" s="7">
        <v>7.73</v>
      </c>
      <c r="S114" s="8">
        <f t="shared" si="208"/>
        <v>-0.7702182284980652</v>
      </c>
      <c r="T114" s="8">
        <f t="shared" si="209"/>
        <v>13.011695906432763</v>
      </c>
      <c r="U114" s="23">
        <f t="shared" si="210"/>
        <v>17.121212121212139</v>
      </c>
    </row>
    <row r="115" spans="1:21" ht="14.25" customHeight="1" x14ac:dyDescent="0.3">
      <c r="A115" s="29" t="s">
        <v>30</v>
      </c>
      <c r="B115" s="7">
        <v>1879.64</v>
      </c>
      <c r="C115" s="7">
        <f>((B115/B114-1)*100)</f>
        <v>6.3882796362935146E-2</v>
      </c>
      <c r="D115" s="7">
        <f t="shared" si="197"/>
        <v>9.5450677794225669</v>
      </c>
      <c r="E115" s="7">
        <f>(((B115/B103)-1)*100)</f>
        <v>10.011822683163807</v>
      </c>
      <c r="F115" s="7">
        <v>924.59</v>
      </c>
      <c r="G115" s="8">
        <f t="shared" ref="G115:G120" si="211">((F115/F114-1)*100)</f>
        <v>-9.940465256993436E-2</v>
      </c>
      <c r="H115" s="8">
        <f t="shared" si="200"/>
        <v>7.4904668898809534</v>
      </c>
      <c r="I115" s="8">
        <f t="shared" ref="I115:I120" si="212">(((F115/F103)-1)*100)</f>
        <v>8.2214549072394227</v>
      </c>
      <c r="J115" s="7">
        <v>887.23</v>
      </c>
      <c r="K115" s="8">
        <f t="shared" ref="K115:K118" si="213">((J115/J114-1)*100)</f>
        <v>0.16595917630057855</v>
      </c>
      <c r="L115" s="8">
        <f t="shared" si="203"/>
        <v>11.740406292112194</v>
      </c>
      <c r="M115" s="8">
        <f t="shared" ref="M115:M120" si="214">(((J115/J103)-1)*100)</f>
        <v>11.888367635189656</v>
      </c>
      <c r="N115" s="7">
        <v>59.88</v>
      </c>
      <c r="O115" s="8">
        <f t="shared" ref="O115:O120" si="215">((N115/N114-1)*100)</f>
        <v>0.74024226110365188</v>
      </c>
      <c r="P115" s="8">
        <f t="shared" si="206"/>
        <v>9.1704649042844153</v>
      </c>
      <c r="Q115" s="8">
        <f t="shared" ref="Q115:Q120" si="216">(((N115/N103)-1)*100)</f>
        <v>9.8917232519728504</v>
      </c>
      <c r="R115" s="7">
        <v>7.95</v>
      </c>
      <c r="S115" s="8">
        <f t="shared" ref="S115:S120" si="217">((R115/R114-1)*100)</f>
        <v>2.8460543337645472</v>
      </c>
      <c r="T115" s="8">
        <f t="shared" si="209"/>
        <v>16.228070175438592</v>
      </c>
      <c r="U115" s="23">
        <f t="shared" ref="U115:U118" si="218">(((R115/R103)-1)*100)</f>
        <v>17.083946980854204</v>
      </c>
    </row>
    <row r="116" spans="1:21" ht="14.25" customHeight="1" x14ac:dyDescent="0.3">
      <c r="A116" s="29" t="s">
        <v>13</v>
      </c>
      <c r="B116" s="19">
        <v>1884.12</v>
      </c>
      <c r="C116" s="7">
        <f>((B116/B115-1)*100)</f>
        <v>0.2383435125875133</v>
      </c>
      <c r="D116" s="7">
        <f>((B116/B$104-1)*100)</f>
        <v>9.8061613418344074</v>
      </c>
      <c r="E116" s="7">
        <f>(((B116/B104)-1)*100)</f>
        <v>9.8061613418344074</v>
      </c>
      <c r="F116" s="19">
        <v>927.78</v>
      </c>
      <c r="G116" s="20">
        <f t="shared" si="211"/>
        <v>0.34501779166982161</v>
      </c>
      <c r="H116" s="8">
        <f>((F116/F$104-1)*100)</f>
        <v>7.861328125</v>
      </c>
      <c r="I116" s="20">
        <f t="shared" si="212"/>
        <v>7.861328125</v>
      </c>
      <c r="J116" s="19">
        <v>888.32</v>
      </c>
      <c r="K116" s="20">
        <f t="shared" si="213"/>
        <v>0.12285427679405991</v>
      </c>
      <c r="L116" s="8">
        <f>((J116/J$104-1)*100)</f>
        <v>11.877684160149116</v>
      </c>
      <c r="M116" s="20">
        <f t="shared" si="214"/>
        <v>11.877684160149116</v>
      </c>
      <c r="N116" s="19">
        <v>59.9</v>
      </c>
      <c r="O116" s="20">
        <f t="shared" si="215"/>
        <v>3.3400133600536286E-2</v>
      </c>
      <c r="P116" s="8">
        <f>((N116/N$104-1)*100)</f>
        <v>9.2069279854147581</v>
      </c>
      <c r="Q116" s="20">
        <f t="shared" si="216"/>
        <v>9.2069279854147581</v>
      </c>
      <c r="R116" s="19">
        <v>8.1199999999999992</v>
      </c>
      <c r="S116" s="20">
        <f t="shared" si="217"/>
        <v>2.1383647798741912</v>
      </c>
      <c r="T116" s="8">
        <f>((R116/R$104-1)*100)</f>
        <v>18.71345029239766</v>
      </c>
      <c r="U116" s="30">
        <f t="shared" si="218"/>
        <v>18.71345029239766</v>
      </c>
    </row>
    <row r="117" spans="1:21" ht="14.25" customHeight="1" x14ac:dyDescent="0.3">
      <c r="A117" s="5" t="s">
        <v>39</v>
      </c>
      <c r="B117" s="26">
        <v>1892.52</v>
      </c>
      <c r="C117" s="26">
        <f t="shared" ref="C117" si="219">((B117/B116-1)*100)</f>
        <v>0.44583147570218529</v>
      </c>
      <c r="D117" s="26">
        <f t="shared" ref="D117:D121" si="220">((B117/B$116-1)*100)</f>
        <v>0.44583147570218529</v>
      </c>
      <c r="E117" s="26">
        <f t="shared" ref="E117" si="221">(((B117/B105)-1)*100)</f>
        <v>9.6896843520697384</v>
      </c>
      <c r="F117" s="26">
        <v>927.32</v>
      </c>
      <c r="G117" s="27">
        <f t="shared" si="211"/>
        <v>-4.9580719567132725E-2</v>
      </c>
      <c r="H117" s="27">
        <f t="shared" ref="H117:H121" si="222">((F117/F$116-1)*100)</f>
        <v>-4.9580719567132725E-2</v>
      </c>
      <c r="I117" s="27">
        <f t="shared" si="212"/>
        <v>7.761495822342046</v>
      </c>
      <c r="J117" s="26">
        <v>896.62</v>
      </c>
      <c r="K117" s="27">
        <f t="shared" si="213"/>
        <v>0.93434798270892738</v>
      </c>
      <c r="L117" s="27">
        <f t="shared" ref="L117:L121" si="223">((J117/J$116-1)*100)</f>
        <v>0.93434798270892738</v>
      </c>
      <c r="M117" s="27">
        <f t="shared" si="214"/>
        <v>11.831470764318496</v>
      </c>
      <c r="N117" s="26">
        <v>60.53</v>
      </c>
      <c r="O117" s="27">
        <f t="shared" si="215"/>
        <v>1.0517529215358978</v>
      </c>
      <c r="P117" s="27">
        <f t="shared" ref="P117:P121" si="224">((N117/N$116-1)*100)</f>
        <v>1.0517529215358978</v>
      </c>
      <c r="Q117" s="27">
        <f t="shared" si="216"/>
        <v>7.8581610833927451</v>
      </c>
      <c r="R117" s="26">
        <v>8.0500000000000007</v>
      </c>
      <c r="S117" s="27">
        <f t="shared" si="217"/>
        <v>-0.86206896551722645</v>
      </c>
      <c r="T117" s="27">
        <f t="shared" ref="T117:T121" si="225">((R117/R$116-1)*100)</f>
        <v>-0.86206896551722645</v>
      </c>
      <c r="U117" s="28">
        <f t="shared" si="218"/>
        <v>16.329479768786136</v>
      </c>
    </row>
    <row r="118" spans="1:21" ht="14.25" customHeight="1" x14ac:dyDescent="0.3">
      <c r="A118" s="29" t="s">
        <v>21</v>
      </c>
      <c r="B118" s="7">
        <v>1897.63</v>
      </c>
      <c r="C118" s="7">
        <f t="shared" ref="C118:C123" si="226">((B118/B117-1)*100)</f>
        <v>0.27001035656162298</v>
      </c>
      <c r="D118" s="7">
        <f t="shared" si="220"/>
        <v>0.71704562342103095</v>
      </c>
      <c r="E118" s="7">
        <f t="shared" ref="E118:E123" si="227">(((B118/B106)-1)*100)</f>
        <v>9.3287473137793739</v>
      </c>
      <c r="F118" s="7">
        <v>926.62</v>
      </c>
      <c r="G118" s="8">
        <f t="shared" si="211"/>
        <v>-7.5486347754827321E-2</v>
      </c>
      <c r="H118" s="8">
        <f t="shared" si="222"/>
        <v>-0.12502964064756705</v>
      </c>
      <c r="I118" s="8">
        <f t="shared" si="212"/>
        <v>7.0197727062736748</v>
      </c>
      <c r="J118" s="7">
        <v>901.31</v>
      </c>
      <c r="K118" s="8">
        <f t="shared" si="213"/>
        <v>0.523075550400387</v>
      </c>
      <c r="L118" s="8">
        <f t="shared" si="223"/>
        <v>1.4623108789625139</v>
      </c>
      <c r="M118" s="8">
        <f t="shared" si="214"/>
        <v>11.759891874465245</v>
      </c>
      <c r="N118" s="7">
        <v>60.94</v>
      </c>
      <c r="O118" s="8">
        <f t="shared" si="215"/>
        <v>0.67735007434328587</v>
      </c>
      <c r="P118" s="8">
        <f t="shared" si="224"/>
        <v>1.7362270450751227</v>
      </c>
      <c r="Q118" s="8">
        <f t="shared" si="216"/>
        <v>7.9157074552859807</v>
      </c>
      <c r="R118" s="7">
        <v>8.75</v>
      </c>
      <c r="S118" s="8">
        <f t="shared" si="217"/>
        <v>8.6956521739130377</v>
      </c>
      <c r="T118" s="8">
        <f t="shared" si="225"/>
        <v>7.7586206896551824</v>
      </c>
      <c r="U118" s="23">
        <f t="shared" si="218"/>
        <v>26.262626262626277</v>
      </c>
    </row>
    <row r="119" spans="1:21" ht="14.25" customHeight="1" x14ac:dyDescent="0.3">
      <c r="A119" s="29" t="s">
        <v>22</v>
      </c>
      <c r="B119" s="7">
        <v>1901.3</v>
      </c>
      <c r="C119" s="7">
        <f t="shared" si="226"/>
        <v>0.19339913471012604</v>
      </c>
      <c r="D119" s="7">
        <f t="shared" si="220"/>
        <v>0.91183151816232044</v>
      </c>
      <c r="E119" s="7">
        <f t="shared" si="227"/>
        <v>8.5223089172883348</v>
      </c>
      <c r="F119" s="7">
        <v>925.65</v>
      </c>
      <c r="G119" s="8">
        <f t="shared" si="211"/>
        <v>-0.10468153072457076</v>
      </c>
      <c r="H119" s="8">
        <f t="shared" si="222"/>
        <v>-0.22958028843044209</v>
      </c>
      <c r="I119" s="8">
        <f t="shared" si="212"/>
        <v>5.5376932548912183</v>
      </c>
      <c r="J119" s="7">
        <v>905.43</v>
      </c>
      <c r="K119" s="8">
        <f t="shared" ref="K119:K124" si="228">((J119/J118-1)*100)</f>
        <v>0.45711242524768547</v>
      </c>
      <c r="L119" s="8">
        <f t="shared" si="223"/>
        <v>1.9261077089337109</v>
      </c>
      <c r="M119" s="8">
        <f t="shared" si="214"/>
        <v>11.60649352250176</v>
      </c>
      <c r="N119" s="7">
        <v>61.48</v>
      </c>
      <c r="O119" s="8">
        <f t="shared" si="215"/>
        <v>0.88611749261569006</v>
      </c>
      <c r="P119" s="8">
        <f t="shared" si="224"/>
        <v>2.6377295492487463</v>
      </c>
      <c r="Q119" s="8">
        <f t="shared" si="216"/>
        <v>8.5835393853761932</v>
      </c>
      <c r="R119" s="7">
        <v>8.74</v>
      </c>
      <c r="S119" s="8">
        <f t="shared" si="217"/>
        <v>-0.11428571428571122</v>
      </c>
      <c r="T119" s="8">
        <f t="shared" si="225"/>
        <v>7.6354679802955738</v>
      </c>
      <c r="U119" s="23">
        <f t="shared" ref="U119:U124" si="229">(((R119/R107)-1)*100)</f>
        <v>24.679029957203991</v>
      </c>
    </row>
    <row r="120" spans="1:21" ht="14.25" customHeight="1" x14ac:dyDescent="0.3">
      <c r="A120" s="29" t="s">
        <v>23</v>
      </c>
      <c r="B120" s="7">
        <v>1903.84</v>
      </c>
      <c r="C120" s="7">
        <f t="shared" si="226"/>
        <v>0.13359280492295511</v>
      </c>
      <c r="D120" s="7">
        <f t="shared" si="220"/>
        <v>1.0466424643865491</v>
      </c>
      <c r="E120" s="7">
        <f t="shared" si="227"/>
        <v>7.7356632751224952</v>
      </c>
      <c r="F120" s="7">
        <v>924.79</v>
      </c>
      <c r="G120" s="8">
        <f t="shared" si="211"/>
        <v>-9.2907686490573127E-2</v>
      </c>
      <c r="H120" s="8">
        <f t="shared" si="222"/>
        <v>-0.32227467718640712</v>
      </c>
      <c r="I120" s="8">
        <f t="shared" si="212"/>
        <v>3.8856436755785095</v>
      </c>
      <c r="J120" s="7">
        <v>909.38</v>
      </c>
      <c r="K120" s="8">
        <f t="shared" si="228"/>
        <v>0.43625680615839713</v>
      </c>
      <c r="L120" s="8">
        <f t="shared" si="223"/>
        <v>2.3707672910662669</v>
      </c>
      <c r="M120" s="8">
        <f t="shared" si="214"/>
        <v>11.86449017750606</v>
      </c>
      <c r="N120" s="7">
        <v>60.9</v>
      </c>
      <c r="O120" s="8">
        <f t="shared" si="215"/>
        <v>-0.94339622641509413</v>
      </c>
      <c r="P120" s="8">
        <f t="shared" si="224"/>
        <v>1.6694490818029983</v>
      </c>
      <c r="Q120" s="8">
        <f t="shared" si="216"/>
        <v>6.9359086918349355</v>
      </c>
      <c r="R120" s="7">
        <v>8.7799999999999994</v>
      </c>
      <c r="S120" s="8">
        <f t="shared" si="217"/>
        <v>0.45766590389015871</v>
      </c>
      <c r="T120" s="8">
        <f t="shared" si="225"/>
        <v>8.1280788177339858</v>
      </c>
      <c r="U120" s="23">
        <f t="shared" si="229"/>
        <v>24.362606232294624</v>
      </c>
    </row>
    <row r="121" spans="1:21" ht="15.75" customHeight="1" x14ac:dyDescent="0.3">
      <c r="A121" s="29" t="s">
        <v>24</v>
      </c>
      <c r="B121" s="7">
        <v>1919.34</v>
      </c>
      <c r="C121" s="7">
        <f t="shared" si="226"/>
        <v>0.81414404571813481</v>
      </c>
      <c r="D121" s="7">
        <f t="shared" si="220"/>
        <v>1.8693076874084502</v>
      </c>
      <c r="E121" s="7">
        <f t="shared" si="227"/>
        <v>6.0619791781790777</v>
      </c>
      <c r="F121" s="7">
        <v>927.14</v>
      </c>
      <c r="G121" s="8">
        <f t="shared" ref="G121:G132" si="230">((F121/F120-1)*100)</f>
        <v>0.25411174428788819</v>
      </c>
      <c r="H121" s="8">
        <f t="shared" si="222"/>
        <v>-6.8981870702100601E-2</v>
      </c>
      <c r="I121" s="8">
        <f t="shared" ref="I121:I132" si="231">(((F121/F109)-1)*100)</f>
        <v>2.453201317214404</v>
      </c>
      <c r="J121" s="7">
        <v>922.05</v>
      </c>
      <c r="K121" s="8">
        <f t="shared" si="228"/>
        <v>1.3932569442917098</v>
      </c>
      <c r="L121" s="8">
        <f t="shared" si="223"/>
        <v>3.797055115273773</v>
      </c>
      <c r="M121" s="8">
        <f t="shared" ref="M121:M132" si="232">(((J121/J109)-1)*100)</f>
        <v>9.750871888874336</v>
      </c>
      <c r="N121" s="7">
        <v>61.45</v>
      </c>
      <c r="O121" s="8">
        <f t="shared" ref="O121:O132" si="233">((N121/N120-1)*100)</f>
        <v>0.90311986863711446</v>
      </c>
      <c r="P121" s="8">
        <f t="shared" si="224"/>
        <v>2.5876460767946696</v>
      </c>
      <c r="Q121" s="8">
        <f t="shared" ref="Q121:Q132" si="234">(((N121/N109)-1)*100)</f>
        <v>7.0371015502525891</v>
      </c>
      <c r="R121" s="7">
        <v>8.7100000000000009</v>
      </c>
      <c r="S121" s="8">
        <f t="shared" ref="S121:S132" si="235">((R121/R120-1)*100)</f>
        <v>-0.79726651480636068</v>
      </c>
      <c r="T121" s="8">
        <f t="shared" si="225"/>
        <v>7.2660098522167704</v>
      </c>
      <c r="U121" s="23">
        <f t="shared" si="229"/>
        <v>21.648044692737443</v>
      </c>
    </row>
    <row r="122" spans="1:21" ht="14.25" customHeight="1" x14ac:dyDescent="0.3">
      <c r="A122" s="29" t="s">
        <v>25</v>
      </c>
      <c r="B122" s="7">
        <v>1925.7</v>
      </c>
      <c r="C122" s="7">
        <f t="shared" si="226"/>
        <v>0.33136390634280755</v>
      </c>
      <c r="D122" s="7">
        <f>((B122/B$116-1)*100)</f>
        <v>2.2068658047258216</v>
      </c>
      <c r="E122" s="7">
        <f t="shared" si="227"/>
        <v>4.9376324866900356</v>
      </c>
      <c r="F122" s="7">
        <v>925.53</v>
      </c>
      <c r="G122" s="8">
        <f t="shared" si="230"/>
        <v>-0.17365230709494028</v>
      </c>
      <c r="H122" s="8">
        <f>((F122/F$116-1)*100)</f>
        <v>-0.24251438918708734</v>
      </c>
      <c r="I122" s="8">
        <f t="shared" si="231"/>
        <v>1.0304664388870011</v>
      </c>
      <c r="J122" s="7">
        <v>929.48</v>
      </c>
      <c r="K122" s="8">
        <f t="shared" si="228"/>
        <v>0.80581313377801056</v>
      </c>
      <c r="L122" s="8">
        <f>((J122/J$116-1)*100)</f>
        <v>4.6334654178674217</v>
      </c>
      <c r="M122" s="8">
        <f t="shared" si="232"/>
        <v>8.8320355951056797</v>
      </c>
      <c r="N122" s="7">
        <v>61.99</v>
      </c>
      <c r="O122" s="8">
        <f t="shared" si="233"/>
        <v>0.87876322213180647</v>
      </c>
      <c r="P122" s="8">
        <f>((N122/N$116-1)*100)</f>
        <v>3.4891485809682932</v>
      </c>
      <c r="Q122" s="8">
        <f t="shared" si="234"/>
        <v>7.4908964799722533</v>
      </c>
      <c r="R122" s="7">
        <v>8.7100000000000009</v>
      </c>
      <c r="S122" s="8">
        <f t="shared" si="235"/>
        <v>0</v>
      </c>
      <c r="T122" s="8">
        <f>((R122/R$116-1)*100)</f>
        <v>7.2660098522167704</v>
      </c>
      <c r="U122" s="23">
        <f t="shared" si="229"/>
        <v>19.642857142857139</v>
      </c>
    </row>
    <row r="123" spans="1:21" ht="14.25" customHeight="1" x14ac:dyDescent="0.3">
      <c r="A123" s="29" t="s">
        <v>26</v>
      </c>
      <c r="B123" s="7">
        <v>1933.95</v>
      </c>
      <c r="C123" s="7">
        <f t="shared" si="226"/>
        <v>0.42841564106559371</v>
      </c>
      <c r="D123" s="7">
        <f>((B123/B$116-1)*100)</f>
        <v>2.6447360040761758</v>
      </c>
      <c r="E123" s="7">
        <f t="shared" si="227"/>
        <v>3.5371651283808259</v>
      </c>
      <c r="F123" s="7">
        <v>921.68</v>
      </c>
      <c r="G123" s="8">
        <f t="shared" si="230"/>
        <v>-0.41597787213812909</v>
      </c>
      <c r="H123" s="8">
        <f>((F123/F$116-1)*100)</f>
        <v>-0.65748345512944839</v>
      </c>
      <c r="I123" s="8">
        <f t="shared" si="231"/>
        <v>-0.91806239384232269</v>
      </c>
      <c r="J123" s="7">
        <v>941.53</v>
      </c>
      <c r="K123" s="8">
        <f t="shared" si="228"/>
        <v>1.2964238068597478</v>
      </c>
      <c r="L123" s="8">
        <f>((J123/J$116-1)*100)</f>
        <v>5.9899585734870309</v>
      </c>
      <c r="M123" s="8">
        <f t="shared" si="232"/>
        <v>8.0095444585928774</v>
      </c>
      <c r="N123" s="7">
        <v>62.07</v>
      </c>
      <c r="O123" s="8">
        <f t="shared" si="233"/>
        <v>0.12905307307629066</v>
      </c>
      <c r="P123" s="8">
        <f>((N123/N$116-1)*100)</f>
        <v>3.6227045075125197</v>
      </c>
      <c r="Q123" s="8">
        <f t="shared" si="234"/>
        <v>6.4482936031555527</v>
      </c>
      <c r="R123" s="7">
        <v>8.67</v>
      </c>
      <c r="S123" s="8">
        <f t="shared" si="235"/>
        <v>-0.45924225028703969</v>
      </c>
      <c r="T123" s="8">
        <f>((R123/R$116-1)*100)</f>
        <v>6.7733990147783363</v>
      </c>
      <c r="U123" s="23">
        <f t="shared" si="229"/>
        <v>13.481675392670155</v>
      </c>
    </row>
    <row r="124" spans="1:21" ht="14.25" customHeight="1" x14ac:dyDescent="0.3">
      <c r="A124" s="29" t="s">
        <v>27</v>
      </c>
      <c r="B124" s="7">
        <v>1934.4</v>
      </c>
      <c r="C124" s="7">
        <f>((B124/B123-1)*100)</f>
        <v>2.3268440238899402E-2</v>
      </c>
      <c r="D124" s="7">
        <f>((B124/B$116-1)*100)</f>
        <v>2.6686198331316691</v>
      </c>
      <c r="E124" s="7">
        <f>(((B124/B112)-1)*100)</f>
        <v>3.5601477595160302</v>
      </c>
      <c r="F124" s="7">
        <v>919.83</v>
      </c>
      <c r="G124" s="8">
        <f t="shared" si="230"/>
        <v>-0.20072042357432984</v>
      </c>
      <c r="H124" s="8">
        <f>((F124/F$116-1)*100)</f>
        <v>-0.85688417512771453</v>
      </c>
      <c r="I124" s="8">
        <f t="shared" si="231"/>
        <v>-0.33696665005309434</v>
      </c>
      <c r="J124" s="7">
        <v>943.36</v>
      </c>
      <c r="K124" s="8">
        <f t="shared" si="228"/>
        <v>0.19436449183776183</v>
      </c>
      <c r="L124" s="8">
        <f>((J124/J$116-1)*100)</f>
        <v>6.1959654178674217</v>
      </c>
      <c r="M124" s="8">
        <f t="shared" si="232"/>
        <v>7.3524893314367068</v>
      </c>
      <c r="N124" s="7">
        <v>61.81</v>
      </c>
      <c r="O124" s="8">
        <f t="shared" si="233"/>
        <v>-0.41888190752376042</v>
      </c>
      <c r="P124" s="8">
        <f>((N124/N$116-1)*100)</f>
        <v>3.1886477462437446</v>
      </c>
      <c r="Q124" s="8">
        <f t="shared" si="234"/>
        <v>5.5498633879781378</v>
      </c>
      <c r="R124" s="7">
        <v>9.39</v>
      </c>
      <c r="S124" s="8">
        <f t="shared" si="235"/>
        <v>8.3044982698962109</v>
      </c>
      <c r="T124" s="8">
        <f>((R124/R$116-1)*100)</f>
        <v>15.640394088669973</v>
      </c>
      <c r="U124" s="23">
        <f t="shared" si="229"/>
        <v>22.905759162303685</v>
      </c>
    </row>
    <row r="125" spans="1:21" ht="14.25" customHeight="1" x14ac:dyDescent="0.3">
      <c r="A125" s="29" t="s">
        <v>28</v>
      </c>
      <c r="B125" s="7">
        <v>1941.34</v>
      </c>
      <c r="C125" s="7">
        <f>((B125/B124-1)*100)</f>
        <v>0.35876757650949997</v>
      </c>
      <c r="D125" s="7">
        <f>((B125/B$116-1)*100)</f>
        <v>3.0369615523427429</v>
      </c>
      <c r="E125" s="7">
        <f>(((B125/B113)-1)*100)</f>
        <v>3.5790125169400167</v>
      </c>
      <c r="F125" s="7">
        <v>923.12</v>
      </c>
      <c r="G125" s="8">
        <f t="shared" si="230"/>
        <v>0.35767478773252037</v>
      </c>
      <c r="H125" s="8">
        <f>((F125/F$116-1)*100)</f>
        <v>-0.50227424604970539</v>
      </c>
      <c r="I125" s="8">
        <f t="shared" si="231"/>
        <v>-0.15898938989173939</v>
      </c>
      <c r="J125" s="7">
        <v>947.02</v>
      </c>
      <c r="K125" s="8">
        <f>((J125/J124-1)*100)</f>
        <v>0.38797489823609865</v>
      </c>
      <c r="L125" s="8">
        <f>((J125/J$116-1)*100)</f>
        <v>6.6079791066282256</v>
      </c>
      <c r="M125" s="8">
        <f t="shared" si="232"/>
        <v>7.2733657298852616</v>
      </c>
      <c r="N125" s="7">
        <v>61.87</v>
      </c>
      <c r="O125" s="8">
        <f t="shared" si="233"/>
        <v>9.7071671250592573E-2</v>
      </c>
      <c r="P125" s="8">
        <f>((N125/N$116-1)*100)</f>
        <v>3.28881469115192</v>
      </c>
      <c r="Q125" s="8">
        <f t="shared" si="234"/>
        <v>4.7401388183511139</v>
      </c>
      <c r="R125" s="7">
        <v>9.33</v>
      </c>
      <c r="S125" s="8">
        <f t="shared" si="235"/>
        <v>-0.6389776357827559</v>
      </c>
      <c r="T125" s="8">
        <f>((R125/R$116-1)*100)</f>
        <v>14.901477832512322</v>
      </c>
      <c r="U125" s="23">
        <f>(((R125/R113)-1)*100)</f>
        <v>19.76893453145059</v>
      </c>
    </row>
    <row r="126" spans="1:21" ht="14.25" customHeight="1" x14ac:dyDescent="0.3">
      <c r="A126" s="29" t="s">
        <v>29</v>
      </c>
      <c r="B126" s="7">
        <v>1940.9</v>
      </c>
      <c r="C126" s="7">
        <f>((B126/B125-1)*100)</f>
        <v>-2.2664757332557794E-2</v>
      </c>
      <c r="D126" s="7">
        <f>((B126/B$116-1)*100)</f>
        <v>3.0136084750440606</v>
      </c>
      <c r="E126" s="7">
        <f>(((B126/B114)-1)*100)</f>
        <v>3.3250995506910019</v>
      </c>
      <c r="F126" s="7">
        <v>922.57</v>
      </c>
      <c r="G126" s="8">
        <f t="shared" si="230"/>
        <v>-5.9580552907523288E-2</v>
      </c>
      <c r="H126" s="8">
        <f>((F126/F$116-1)*100)</f>
        <v>-0.56155554118432205</v>
      </c>
      <c r="I126" s="8">
        <f t="shared" si="231"/>
        <v>-0.31766269408217696</v>
      </c>
      <c r="J126" s="7">
        <v>946.69</v>
      </c>
      <c r="K126" s="8">
        <f>((J126/J125-1)*100)</f>
        <v>-3.4846148972556001E-2</v>
      </c>
      <c r="L126" s="8">
        <f>((J126/J$116-1)*100)</f>
        <v>6.570830331412103</v>
      </c>
      <c r="M126" s="8">
        <f t="shared" si="232"/>
        <v>6.8788385115607031</v>
      </c>
      <c r="N126" s="7">
        <v>62.48</v>
      </c>
      <c r="O126" s="8">
        <f t="shared" si="233"/>
        <v>0.98593825763697573</v>
      </c>
      <c r="P126" s="8">
        <f>((N126/N$116-1)*100)</f>
        <v>4.3071786310517446</v>
      </c>
      <c r="Q126" s="8">
        <f t="shared" si="234"/>
        <v>5.1144010767160131</v>
      </c>
      <c r="R126" s="7">
        <v>9.16</v>
      </c>
      <c r="S126" s="8">
        <f t="shared" si="235"/>
        <v>-1.8220793140407254</v>
      </c>
      <c r="T126" s="8">
        <f>((R126/R$116-1)*100)</f>
        <v>12.807881773399021</v>
      </c>
      <c r="U126" s="23">
        <f>(((R126/R114)-1)*100)</f>
        <v>18.4993531694696</v>
      </c>
    </row>
    <row r="127" spans="1:21" ht="14.25" customHeight="1" x14ac:dyDescent="0.3">
      <c r="A127" s="29" t="s">
        <v>30</v>
      </c>
      <c r="B127" s="7">
        <v>1943.6</v>
      </c>
      <c r="C127" s="7">
        <f>((B127/B126-1)*100)</f>
        <v>0.13911072183006024</v>
      </c>
      <c r="D127" s="7">
        <f t="shared" ref="D127:D128" si="236">((B127/B$116-1)*100)</f>
        <v>3.156911449376909</v>
      </c>
      <c r="E127" s="7">
        <f>(((B127/B115)-1)*100)</f>
        <v>3.4027792556021286</v>
      </c>
      <c r="F127" s="7">
        <v>923.22</v>
      </c>
      <c r="G127" s="8">
        <f t="shared" si="230"/>
        <v>7.0455358400978163E-2</v>
      </c>
      <c r="H127" s="8">
        <f t="shared" ref="H127:H128" si="237">((F127/F$116-1)*100)</f>
        <v>-0.49149582875249731</v>
      </c>
      <c r="I127" s="8">
        <f t="shared" si="231"/>
        <v>-0.14817378513719559</v>
      </c>
      <c r="J127" s="7">
        <v>948.04</v>
      </c>
      <c r="K127" s="8">
        <f>((J127/J126-1)*100)</f>
        <v>0.14260211896184316</v>
      </c>
      <c r="L127" s="8">
        <f t="shared" ref="L127:L128" si="238">((J127/J$116-1)*100)</f>
        <v>6.7228025936599378</v>
      </c>
      <c r="M127" s="8">
        <f t="shared" si="232"/>
        <v>6.8539161209607347</v>
      </c>
      <c r="N127" s="7">
        <v>63.53</v>
      </c>
      <c r="O127" s="8">
        <f t="shared" si="233"/>
        <v>1.6805377720870762</v>
      </c>
      <c r="P127" s="8">
        <f t="shared" ref="P127:P128" si="239">((N127/N$116-1)*100)</f>
        <v>6.060100166944915</v>
      </c>
      <c r="Q127" s="8">
        <f t="shared" si="234"/>
        <v>6.095524382097528</v>
      </c>
      <c r="R127" s="7">
        <v>8.81</v>
      </c>
      <c r="S127" s="8">
        <f t="shared" si="235"/>
        <v>-3.8209606986899569</v>
      </c>
      <c r="T127" s="8">
        <f t="shared" ref="T127:T128" si="240">((R127/R$116-1)*100)</f>
        <v>8.4975369458128327</v>
      </c>
      <c r="U127" s="23">
        <f>(((R127/R115)-1)*100)</f>
        <v>10.817610062893079</v>
      </c>
    </row>
    <row r="128" spans="1:21" ht="14.25" customHeight="1" x14ac:dyDescent="0.3">
      <c r="A128" s="29" t="s">
        <v>13</v>
      </c>
      <c r="B128" s="19">
        <v>1945.72</v>
      </c>
      <c r="C128" s="7">
        <f>((B128/B127-1)*100)</f>
        <v>0.1090759415517617</v>
      </c>
      <c r="D128" s="7">
        <f t="shared" si="236"/>
        <v>3.2694308218160328</v>
      </c>
      <c r="E128" s="7">
        <f>(((B128/B116)-1)*100)</f>
        <v>3.2694308218160328</v>
      </c>
      <c r="F128" s="19">
        <v>924.18</v>
      </c>
      <c r="G128" s="20">
        <f t="shared" si="230"/>
        <v>0.10398388249821533</v>
      </c>
      <c r="H128" s="8">
        <f t="shared" si="237"/>
        <v>-0.38802302269934641</v>
      </c>
      <c r="I128" s="20">
        <f t="shared" si="231"/>
        <v>-0.38802302269934641</v>
      </c>
      <c r="J128" s="19">
        <v>948.41</v>
      </c>
      <c r="K128" s="20">
        <f>((J128/J127-1)*100)</f>
        <v>3.9027889118603554E-2</v>
      </c>
      <c r="L128" s="8">
        <f t="shared" si="238"/>
        <v>6.764454250720453</v>
      </c>
      <c r="M128" s="20">
        <f t="shared" si="232"/>
        <v>6.764454250720453</v>
      </c>
      <c r="N128" s="19">
        <v>63.98</v>
      </c>
      <c r="O128" s="20">
        <f t="shared" si="233"/>
        <v>0.70832677475207717</v>
      </c>
      <c r="P128" s="8">
        <f t="shared" si="239"/>
        <v>6.8113522537562643</v>
      </c>
      <c r="Q128" s="20">
        <f t="shared" si="234"/>
        <v>6.8113522537562643</v>
      </c>
      <c r="R128" s="19">
        <v>9.15</v>
      </c>
      <c r="S128" s="20">
        <f t="shared" si="235"/>
        <v>3.8592508513053403</v>
      </c>
      <c r="T128" s="8">
        <f t="shared" si="240"/>
        <v>12.684729064039434</v>
      </c>
      <c r="U128" s="30">
        <f>(((R128/R116)-1)*100)</f>
        <v>12.684729064039434</v>
      </c>
    </row>
    <row r="129" spans="1:21" ht="14.25" customHeight="1" x14ac:dyDescent="0.3">
      <c r="A129" s="5" t="s">
        <v>40</v>
      </c>
      <c r="B129" s="26">
        <v>1948.66</v>
      </c>
      <c r="C129" s="26">
        <f t="shared" ref="C129:C132" si="241">((B129/B128-1)*100)</f>
        <v>0.15110087782415071</v>
      </c>
      <c r="D129" s="26">
        <f>((B129/B$128-1)*100)</f>
        <v>0.15110087782415071</v>
      </c>
      <c r="E129" s="26">
        <f t="shared" ref="E129:E132" si="242">(((B129/B117)-1)*100)</f>
        <v>2.9664151501701541</v>
      </c>
      <c r="F129" s="26">
        <v>925.42</v>
      </c>
      <c r="G129" s="27">
        <f t="shared" si="230"/>
        <v>0.13417299660238857</v>
      </c>
      <c r="H129" s="27">
        <f>((F129/F$128-1)*100)</f>
        <v>0.13417299660238857</v>
      </c>
      <c r="I129" s="27">
        <f t="shared" si="231"/>
        <v>-0.20489151533452654</v>
      </c>
      <c r="J129" s="26">
        <v>949.63</v>
      </c>
      <c r="K129" s="27">
        <f t="shared" ref="K129:K132" si="243">((J129/J128-1)*100)</f>
        <v>0.12863634925823764</v>
      </c>
      <c r="L129" s="27">
        <f>((J129/J$128-1)*100)</f>
        <v>0.12863634925823764</v>
      </c>
      <c r="M129" s="27">
        <f t="shared" si="232"/>
        <v>5.9122036091097563</v>
      </c>
      <c r="N129" s="26">
        <v>64.13</v>
      </c>
      <c r="O129" s="27">
        <f t="shared" si="233"/>
        <v>0.23444826508283167</v>
      </c>
      <c r="P129" s="27">
        <f>((N129/N$128-1)*100)</f>
        <v>0.23444826508283167</v>
      </c>
      <c r="Q129" s="27">
        <f t="shared" si="234"/>
        <v>5.9474640674045842</v>
      </c>
      <c r="R129" s="26">
        <v>9.49</v>
      </c>
      <c r="S129" s="27">
        <f t="shared" si="235"/>
        <v>3.7158469945355099</v>
      </c>
      <c r="T129" s="27">
        <f>((R129/R$128-1)*100)</f>
        <v>3.7158469945355099</v>
      </c>
      <c r="U129" s="28">
        <f t="shared" ref="U129:U132" si="244">(((R129/R117)-1)*100)</f>
        <v>17.888198757763973</v>
      </c>
    </row>
    <row r="130" spans="1:21" ht="14.25" customHeight="1" x14ac:dyDescent="0.3">
      <c r="A130" s="29" t="s">
        <v>21</v>
      </c>
      <c r="B130" s="7">
        <v>1953.87</v>
      </c>
      <c r="C130" s="7">
        <f t="shared" si="241"/>
        <v>0.26736321369555949</v>
      </c>
      <c r="D130" s="7">
        <f t="shared" ref="D130:D139" si="245">((B130/B$128-1)*100)</f>
        <v>0.41886807968258832</v>
      </c>
      <c r="E130" s="7">
        <f t="shared" si="242"/>
        <v>2.9636968218251125</v>
      </c>
      <c r="F130" s="7">
        <v>928.68</v>
      </c>
      <c r="G130" s="8">
        <f t="shared" si="230"/>
        <v>0.35227248168399061</v>
      </c>
      <c r="H130" s="8">
        <f t="shared" ref="H130:H139" si="246">((F130/F$128-1)*100)</f>
        <v>0.48691813283125995</v>
      </c>
      <c r="I130" s="8">
        <f t="shared" si="231"/>
        <v>0.22231335390989759</v>
      </c>
      <c r="J130" s="7">
        <v>951.1</v>
      </c>
      <c r="K130" s="8">
        <f t="shared" si="243"/>
        <v>0.15479713151438368</v>
      </c>
      <c r="L130" s="8">
        <f t="shared" ref="L130:L139" si="247">((J130/J$128-1)*100)</f>
        <v>0.28363260615136276</v>
      </c>
      <c r="M130" s="8">
        <f t="shared" si="232"/>
        <v>5.5241814691948443</v>
      </c>
      <c r="N130" s="7">
        <v>64.48</v>
      </c>
      <c r="O130" s="8">
        <f t="shared" si="233"/>
        <v>0.54576641197567888</v>
      </c>
      <c r="P130" s="8">
        <f t="shared" ref="P130:P139" si="248">((N130/N$128-1)*100)</f>
        <v>0.78149421694280186</v>
      </c>
      <c r="Q130" s="8">
        <f t="shared" si="234"/>
        <v>5.8089924515917435</v>
      </c>
      <c r="R130" s="7">
        <v>9.61</v>
      </c>
      <c r="S130" s="8">
        <f t="shared" si="235"/>
        <v>1.264488935721797</v>
      </c>
      <c r="T130" s="8">
        <f t="shared" ref="T130:T139" si="249">((R130/R$128-1)*100)</f>
        <v>5.0273224043715814</v>
      </c>
      <c r="U130" s="23">
        <f t="shared" si="244"/>
        <v>9.828571428571431</v>
      </c>
    </row>
    <row r="131" spans="1:21" ht="14.25" customHeight="1" x14ac:dyDescent="0.3">
      <c r="A131" s="29" t="s">
        <v>22</v>
      </c>
      <c r="B131" s="7">
        <v>1957</v>
      </c>
      <c r="C131" s="7">
        <f>((B131/B130-1)*100)</f>
        <v>0.16019489525915809</v>
      </c>
      <c r="D131" s="7">
        <f>((B131/B$128-1)*100)</f>
        <v>0.57973398022326261</v>
      </c>
      <c r="E131" s="7">
        <f>(((B131/B119)-1)*100)</f>
        <v>2.929574501656762</v>
      </c>
      <c r="F131" s="7">
        <v>928.75</v>
      </c>
      <c r="G131" s="8">
        <f>((F131/F130-1)*100)</f>
        <v>7.5375802213839549E-3</v>
      </c>
      <c r="H131" s="8">
        <f>((F131/F$128-1)*100)</f>
        <v>0.49449241489754048</v>
      </c>
      <c r="I131" s="8">
        <f>(((F131/F119)-1)*100)</f>
        <v>0.33489980014045351</v>
      </c>
      <c r="J131" s="7">
        <v>954.28</v>
      </c>
      <c r="K131" s="8">
        <f>((J131/J130-1)*100)</f>
        <v>0.33434970034695866</v>
      </c>
      <c r="L131" s="8">
        <f>((J131/J$128-1)*100)</f>
        <v>0.61893063126707837</v>
      </c>
      <c r="M131" s="8">
        <f>(((J131/J119)-1)*100)</f>
        <v>5.3952265774273034</v>
      </c>
      <c r="N131" s="7">
        <v>64.959999999999994</v>
      </c>
      <c r="O131" s="8">
        <f>((N131/N130-1)*100)</f>
        <v>0.74441687344910523</v>
      </c>
      <c r="P131" s="8">
        <f>((N131/N$128-1)*100)</f>
        <v>1.5317286652078765</v>
      </c>
      <c r="Q131" s="8">
        <f>(((N131/N119)-1)*100)</f>
        <v>5.6603773584905648</v>
      </c>
      <c r="R131" s="7">
        <v>9.01</v>
      </c>
      <c r="S131" s="8">
        <f>((R131/R130-1)*100)</f>
        <v>-6.2434963579604545</v>
      </c>
      <c r="T131" s="8">
        <f>((R131/R$128-1)*100)</f>
        <v>-1.5300546448087537</v>
      </c>
      <c r="U131" s="23">
        <f>(((R131/R119)-1)*100)</f>
        <v>3.0892448512585657</v>
      </c>
    </row>
    <row r="132" spans="1:21" ht="14.25" customHeight="1" x14ac:dyDescent="0.3">
      <c r="A132" s="29" t="s">
        <v>23</v>
      </c>
      <c r="B132" s="7">
        <v>1960.93</v>
      </c>
      <c r="C132" s="7">
        <f t="shared" si="241"/>
        <v>0.20081757792540511</v>
      </c>
      <c r="D132" s="7">
        <f t="shared" si="245"/>
        <v>0.78171576588614844</v>
      </c>
      <c r="E132" s="7">
        <f t="shared" si="242"/>
        <v>2.9986763593579324</v>
      </c>
      <c r="F132" s="7">
        <v>931.86</v>
      </c>
      <c r="G132" s="8">
        <f t="shared" si="230"/>
        <v>0.33485868102287597</v>
      </c>
      <c r="H132" s="8">
        <f t="shared" si="246"/>
        <v>0.83100694669870911</v>
      </c>
      <c r="I132" s="8">
        <f t="shared" si="231"/>
        <v>0.76449788600656543</v>
      </c>
      <c r="J132" s="7">
        <v>954.57</v>
      </c>
      <c r="K132" s="8">
        <f t="shared" si="243"/>
        <v>3.0389403529373915E-2</v>
      </c>
      <c r="L132" s="8">
        <f t="shared" si="247"/>
        <v>0.64950812412354342</v>
      </c>
      <c r="M132" s="8">
        <f t="shared" si="232"/>
        <v>4.9693197563174918</v>
      </c>
      <c r="N132" s="7">
        <v>65.16</v>
      </c>
      <c r="O132" s="8">
        <f t="shared" si="233"/>
        <v>0.30788177339902134</v>
      </c>
      <c r="P132" s="8">
        <f t="shared" si="248"/>
        <v>1.8443263519849928</v>
      </c>
      <c r="Q132" s="8">
        <f t="shared" si="234"/>
        <v>6.9950738916256139</v>
      </c>
      <c r="R132" s="7">
        <v>9.33</v>
      </c>
      <c r="S132" s="8">
        <f t="shared" si="235"/>
        <v>3.5516093229744694</v>
      </c>
      <c r="T132" s="8">
        <f t="shared" si="249"/>
        <v>1.9672131147540961</v>
      </c>
      <c r="U132" s="23">
        <f t="shared" si="244"/>
        <v>6.2642369020501132</v>
      </c>
    </row>
    <row r="133" spans="1:21" ht="15.75" customHeight="1" x14ac:dyDescent="0.3">
      <c r="A133" s="29" t="s">
        <v>24</v>
      </c>
      <c r="B133" s="7">
        <v>1975.61</v>
      </c>
      <c r="C133" s="7">
        <f t="shared" ref="C133:C139" si="250">((B133/B132-1)*100)</f>
        <v>0.74862437720877306</v>
      </c>
      <c r="D133" s="7">
        <f>((B133/B$128-1)*100)</f>
        <v>1.5361922578788212</v>
      </c>
      <c r="E133" s="7">
        <f t="shared" ref="E133:E139" si="251">(((B133/B121)-1)*100)</f>
        <v>2.9317369512436464</v>
      </c>
      <c r="F133" s="7">
        <v>935.3</v>
      </c>
      <c r="G133" s="8">
        <f>((F133/F132-1)*100)</f>
        <v>0.36915416478868757</v>
      </c>
      <c r="H133" s="8">
        <f>((F133/F$128-1)*100)</f>
        <v>1.2032288082408193</v>
      </c>
      <c r="I133" s="8">
        <f>(((F133/F121)-1)*100)</f>
        <v>0.88012597881657051</v>
      </c>
      <c r="J133" s="7">
        <v>966.34</v>
      </c>
      <c r="K133" s="8">
        <f t="shared" ref="K133:K139" si="252">((J133/J132-1)*100)</f>
        <v>1.2330159129241514</v>
      </c>
      <c r="L133" s="8">
        <f>((J133/J$128-1)*100)</f>
        <v>1.8905325755738556</v>
      </c>
      <c r="M133" s="8">
        <f>(((J133/J121)-1)*100)</f>
        <v>4.8034271460333011</v>
      </c>
      <c r="N133" s="7">
        <v>64.89</v>
      </c>
      <c r="O133" s="8">
        <f>((N133/N132-1)*100)</f>
        <v>-0.41436464088396852</v>
      </c>
      <c r="P133" s="8">
        <f>((N133/N$128-1)*100)</f>
        <v>1.4223194748358869</v>
      </c>
      <c r="Q133" s="8">
        <f>(((N133/N121)-1)*100)</f>
        <v>5.5980471928396947</v>
      </c>
      <c r="R133" s="7">
        <v>9.08</v>
      </c>
      <c r="S133" s="8">
        <f>((R133/R132-1)*100)</f>
        <v>-2.6795284030010746</v>
      </c>
      <c r="T133" s="8">
        <f>((R133/R$128-1)*100)</f>
        <v>-0.76502732240437687</v>
      </c>
      <c r="U133" s="23">
        <f t="shared" ref="U133:U139" si="253">(((R133/R121)-1)*100)</f>
        <v>4.2479908151549894</v>
      </c>
    </row>
    <row r="134" spans="1:21" ht="14.25" customHeight="1" x14ac:dyDescent="0.3">
      <c r="A134" s="29" t="s">
        <v>25</v>
      </c>
      <c r="B134" s="7">
        <v>1988.11</v>
      </c>
      <c r="C134" s="7">
        <f t="shared" si="250"/>
        <v>0.6327159712696373</v>
      </c>
      <c r="D134" s="7">
        <f>((B134/B$128-1)*100)</f>
        <v>2.1786279629134597</v>
      </c>
      <c r="E134" s="7">
        <f t="shared" si="251"/>
        <v>3.2408994132003821</v>
      </c>
      <c r="F134" s="7">
        <v>939.86</v>
      </c>
      <c r="G134" s="8">
        <f>((F134/F133-1)*100)</f>
        <v>0.48754410349620692</v>
      </c>
      <c r="H134" s="8">
        <f>((F134/F$128-1)*100)</f>
        <v>1.6966391828431737</v>
      </c>
      <c r="I134" s="8">
        <f>(((F134/F122)-1)*100)</f>
        <v>1.5483020539582837</v>
      </c>
      <c r="J134" s="7">
        <v>973.75</v>
      </c>
      <c r="K134" s="8">
        <f t="shared" si="252"/>
        <v>0.76681085332284127</v>
      </c>
      <c r="L134" s="8">
        <f>((J134/J$128-1)*100)</f>
        <v>2.6718402378718142</v>
      </c>
      <c r="M134" s="8">
        <f>(((J134/J122)-1)*100)</f>
        <v>4.762878168438256</v>
      </c>
      <c r="N134" s="7">
        <v>65.11</v>
      </c>
      <c r="O134" s="8">
        <f>((N134/N133-1)*100)</f>
        <v>0.33903529049159609</v>
      </c>
      <c r="P134" s="8">
        <f>((N134/N$128-1)*100)</f>
        <v>1.7661769302907304</v>
      </c>
      <c r="Q134" s="8">
        <f>(((N134/N122)-1)*100)</f>
        <v>5.033069849975802</v>
      </c>
      <c r="R134" s="7">
        <v>9.39</v>
      </c>
      <c r="S134" s="8">
        <f>((R134/R133-1)*100)</f>
        <v>3.4140969162995694</v>
      </c>
      <c r="T134" s="8">
        <f>((R134/R$128-1)*100)</f>
        <v>2.6229508196721429</v>
      </c>
      <c r="U134" s="23">
        <f t="shared" si="253"/>
        <v>7.8071182548794527</v>
      </c>
    </row>
    <row r="135" spans="1:21" ht="14.25" customHeight="1" x14ac:dyDescent="0.3">
      <c r="A135" s="29" t="s">
        <v>26</v>
      </c>
      <c r="B135" s="7">
        <v>2013.07</v>
      </c>
      <c r="C135" s="7">
        <f t="shared" si="250"/>
        <v>1.2554637318860751</v>
      </c>
      <c r="D135" s="7">
        <f>((B135/B$128-1)*100)</f>
        <v>3.4614435787266418</v>
      </c>
      <c r="E135" s="7">
        <f t="shared" si="251"/>
        <v>4.0911088704464804</v>
      </c>
      <c r="F135" s="7">
        <v>948.15</v>
      </c>
      <c r="G135" s="8">
        <f>((F135/F134-1)*100)</f>
        <v>0.88204626220926841</v>
      </c>
      <c r="H135" s="8">
        <f>((F135/F$128-1)*100)</f>
        <v>2.5936505875478799</v>
      </c>
      <c r="I135" s="8">
        <f>(((F135/F123)-1)*100)</f>
        <v>2.8719295200069439</v>
      </c>
      <c r="J135" s="7">
        <v>989.78</v>
      </c>
      <c r="K135" s="8">
        <f t="shared" si="252"/>
        <v>1.6462130937098918</v>
      </c>
      <c r="L135" s="8">
        <f>((J135/J$128-1)*100)</f>
        <v>4.3620375154205471</v>
      </c>
      <c r="M135" s="8">
        <f>(((J135/J123)-1)*100)</f>
        <v>5.1246375580172643</v>
      </c>
      <c r="N135" s="7">
        <v>66.02</v>
      </c>
      <c r="O135" s="8">
        <f>((N135/N134-1)*100)</f>
        <v>1.3976347719244275</v>
      </c>
      <c r="P135" s="8">
        <f>((N135/N$128-1)*100)</f>
        <v>3.1884964051265952</v>
      </c>
      <c r="Q135" s="8">
        <f>(((N135/N123)-1)*100)</f>
        <v>6.3637828258417795</v>
      </c>
      <c r="R135" s="7">
        <v>9.1199999999999992</v>
      </c>
      <c r="S135" s="8">
        <f>((R135/R134-1)*100)</f>
        <v>-2.8753993610223794</v>
      </c>
      <c r="T135" s="8">
        <f>((R135/R$128-1)*100)</f>
        <v>-0.32786885245902342</v>
      </c>
      <c r="U135" s="23">
        <f t="shared" si="253"/>
        <v>5.1903114186851118</v>
      </c>
    </row>
    <row r="136" spans="1:21" ht="14.25" customHeight="1" x14ac:dyDescent="0.3">
      <c r="A136" s="29" t="s">
        <v>27</v>
      </c>
      <c r="B136" s="7">
        <v>2021.16</v>
      </c>
      <c r="C136" s="7">
        <f>((B136/B135-1)*100)</f>
        <v>0.40187375501101741</v>
      </c>
      <c r="D136" s="7">
        <f>((B136/B$128-1)*100)</f>
        <v>3.8772279670250542</v>
      </c>
      <c r="E136" s="7">
        <f>(((B136/B124)-1)*100)</f>
        <v>4.4851116625310272</v>
      </c>
      <c r="F136" s="7">
        <v>953.27</v>
      </c>
      <c r="G136" s="8">
        <f>((F136/F135-1)*100)</f>
        <v>0.53999894531455706</v>
      </c>
      <c r="H136" s="8">
        <f>((F136/F$128-1)*100)</f>
        <v>3.1476552186803453</v>
      </c>
      <c r="I136" s="8">
        <f>(((F136/F124)-1)*100)</f>
        <v>3.6354543774393067</v>
      </c>
      <c r="J136" s="7">
        <v>991.79</v>
      </c>
      <c r="K136" s="8">
        <f t="shared" si="252"/>
        <v>0.20307543090383184</v>
      </c>
      <c r="L136" s="8">
        <f>((J136/J$128-1)*100)</f>
        <v>4.5739711728050025</v>
      </c>
      <c r="M136" s="8">
        <f>(((J136/J124)-1)*100)</f>
        <v>5.1337771370420615</v>
      </c>
      <c r="N136" s="7">
        <v>66.63</v>
      </c>
      <c r="O136" s="8">
        <f>((N136/N135-1)*100)</f>
        <v>0.92396243562555824</v>
      </c>
      <c r="P136" s="8">
        <f>((N136/N$128-1)*100)</f>
        <v>4.1419193497968188</v>
      </c>
      <c r="Q136" s="8">
        <f>(((N136/N124)-1)*100)</f>
        <v>7.7980909237987284</v>
      </c>
      <c r="R136" s="7">
        <v>9.4700000000000006</v>
      </c>
      <c r="S136" s="8">
        <f>((R136/R135-1)*100)</f>
        <v>3.8377192982456343</v>
      </c>
      <c r="T136" s="8">
        <f>((R136/R$128-1)*100)</f>
        <v>3.4972677595628499</v>
      </c>
      <c r="U136" s="23">
        <f t="shared" si="253"/>
        <v>0.85197018104365974</v>
      </c>
    </row>
    <row r="137" spans="1:21" ht="14.25" customHeight="1" x14ac:dyDescent="0.3">
      <c r="A137" s="29" t="s">
        <v>28</v>
      </c>
      <c r="B137" s="7">
        <v>2033.38</v>
      </c>
      <c r="C137" s="7">
        <f t="shared" si="250"/>
        <v>0.60460329711651273</v>
      </c>
      <c r="D137" s="7">
        <f t="shared" si="245"/>
        <v>4.5052731122669387</v>
      </c>
      <c r="E137" s="7">
        <f t="shared" si="251"/>
        <v>4.7410551474754703</v>
      </c>
      <c r="F137" s="7">
        <v>962.95</v>
      </c>
      <c r="G137" s="8">
        <f t="shared" ref="G137:G139" si="254">((F137/F136-1)*100)</f>
        <v>1.015452075487544</v>
      </c>
      <c r="H137" s="8">
        <f t="shared" si="246"/>
        <v>4.195070224415165</v>
      </c>
      <c r="I137" s="8">
        <f t="shared" ref="I137:I139" si="255">(((F137/F125)-1)*100)</f>
        <v>4.3147153132853777</v>
      </c>
      <c r="J137" s="7">
        <v>994.8</v>
      </c>
      <c r="K137" s="8">
        <f t="shared" si="252"/>
        <v>0.30349166658263371</v>
      </c>
      <c r="L137" s="8">
        <f t="shared" si="247"/>
        <v>4.891344460729008</v>
      </c>
      <c r="M137" s="8">
        <f t="shared" ref="M137:M139" si="256">(((J137/J125)-1)*100)</f>
        <v>5.0452999936643428</v>
      </c>
      <c r="N137" s="7">
        <v>65.760000000000005</v>
      </c>
      <c r="O137" s="8">
        <f t="shared" ref="O137:O139" si="257">((N137/N136-1)*100)</f>
        <v>-1.3057181449797284</v>
      </c>
      <c r="P137" s="8">
        <f t="shared" si="248"/>
        <v>2.7821194123163639</v>
      </c>
      <c r="Q137" s="8">
        <f t="shared" ref="Q137:Q139" si="258">(((N137/N125)-1)*100)</f>
        <v>6.2873767577177997</v>
      </c>
      <c r="R137" s="7">
        <v>9.8699999999999992</v>
      </c>
      <c r="S137" s="8">
        <f t="shared" ref="S137:S139" si="259">((R137/R136-1)*100)</f>
        <v>4.2238648363252196</v>
      </c>
      <c r="T137" s="8">
        <f t="shared" si="249"/>
        <v>7.8688524590163844</v>
      </c>
      <c r="U137" s="23">
        <f t="shared" si="253"/>
        <v>5.7877813504823017</v>
      </c>
    </row>
    <row r="138" spans="1:21" ht="14.25" customHeight="1" x14ac:dyDescent="0.3">
      <c r="A138" s="29" t="s">
        <v>29</v>
      </c>
      <c r="B138" s="7">
        <v>2046.39</v>
      </c>
      <c r="C138" s="7">
        <f t="shared" si="250"/>
        <v>0.63982138114861975</v>
      </c>
      <c r="D138" s="7">
        <f t="shared" si="245"/>
        <v>5.1739201940669721</v>
      </c>
      <c r="E138" s="7">
        <f t="shared" si="251"/>
        <v>5.4351074243907505</v>
      </c>
      <c r="F138" s="7">
        <v>975.67</v>
      </c>
      <c r="G138" s="8">
        <f t="shared" si="254"/>
        <v>1.3209408588192417</v>
      </c>
      <c r="H138" s="8">
        <f t="shared" si="246"/>
        <v>5.5714254798848728</v>
      </c>
      <c r="I138" s="8">
        <f t="shared" si="255"/>
        <v>5.7556608170653556</v>
      </c>
      <c r="J138" s="7">
        <v>995.25</v>
      </c>
      <c r="K138" s="8">
        <f t="shared" si="252"/>
        <v>4.5235223160444704E-2</v>
      </c>
      <c r="L138" s="8">
        <f t="shared" si="247"/>
        <v>4.9387922944718055</v>
      </c>
      <c r="M138" s="8">
        <f t="shared" si="256"/>
        <v>5.1294510346575839</v>
      </c>
      <c r="N138" s="7">
        <v>65.63</v>
      </c>
      <c r="O138" s="8">
        <f t="shared" si="257"/>
        <v>-0.19768856447690553</v>
      </c>
      <c r="P138" s="8">
        <f t="shared" si="248"/>
        <v>2.578930915911215</v>
      </c>
      <c r="Q138" s="8">
        <f t="shared" si="258"/>
        <v>5.0416133162612065</v>
      </c>
      <c r="R138" s="7">
        <v>9.84</v>
      </c>
      <c r="S138" s="8">
        <f t="shared" si="259"/>
        <v>-0.30395136778115228</v>
      </c>
      <c r="T138" s="8">
        <f t="shared" si="249"/>
        <v>7.5409836065573721</v>
      </c>
      <c r="U138" s="23">
        <f t="shared" si="253"/>
        <v>7.4235807860262071</v>
      </c>
    </row>
    <row r="139" spans="1:21" ht="14.25" customHeight="1" x14ac:dyDescent="0.3">
      <c r="A139" s="29" t="s">
        <v>30</v>
      </c>
      <c r="B139" s="7">
        <v>2055.9899999999998</v>
      </c>
      <c r="C139" s="7">
        <f t="shared" si="250"/>
        <v>0.46911878967350606</v>
      </c>
      <c r="D139" s="7">
        <f t="shared" si="245"/>
        <v>5.6673108155335772</v>
      </c>
      <c r="E139" s="7">
        <f t="shared" si="251"/>
        <v>5.7825684297180491</v>
      </c>
      <c r="F139" s="7">
        <v>982.54</v>
      </c>
      <c r="G139" s="8">
        <f t="shared" si="254"/>
        <v>0.70413151987864797</v>
      </c>
      <c r="H139" s="8">
        <f t="shared" si="246"/>
        <v>6.3147871626739294</v>
      </c>
      <c r="I139" s="8">
        <f t="shared" si="255"/>
        <v>6.4253374060353918</v>
      </c>
      <c r="J139" s="7">
        <v>998.04</v>
      </c>
      <c r="K139" s="8">
        <f t="shared" si="252"/>
        <v>0.28033157498115191</v>
      </c>
      <c r="L139" s="8">
        <f t="shared" si="247"/>
        <v>5.232968863677101</v>
      </c>
      <c r="M139" s="8">
        <f t="shared" si="256"/>
        <v>5.2740390700814377</v>
      </c>
      <c r="N139" s="7">
        <v>65.98</v>
      </c>
      <c r="O139" s="8">
        <f t="shared" si="257"/>
        <v>0.53329270150845876</v>
      </c>
      <c r="P139" s="8">
        <f t="shared" si="248"/>
        <v>3.1259768677711852</v>
      </c>
      <c r="Q139" s="8">
        <f t="shared" si="258"/>
        <v>3.8564457736502522</v>
      </c>
      <c r="R139" s="7">
        <v>9.42</v>
      </c>
      <c r="S139" s="8">
        <f t="shared" si="259"/>
        <v>-4.2682926829268331</v>
      </c>
      <c r="T139" s="8">
        <f t="shared" si="249"/>
        <v>2.9508196721311331</v>
      </c>
      <c r="U139" s="23">
        <f t="shared" si="253"/>
        <v>6.9239500567536805</v>
      </c>
    </row>
    <row r="140" spans="1:21" ht="14.25" customHeight="1" x14ac:dyDescent="0.3">
      <c r="A140" s="29" t="s">
        <v>13</v>
      </c>
      <c r="B140" s="19">
        <v>2066.85</v>
      </c>
      <c r="C140" s="7">
        <f>((B140/B139-1)*100)</f>
        <v>0.52821268585936387</v>
      </c>
      <c r="D140" s="7">
        <f>((B140/B$128-1)*100)</f>
        <v>6.2254589560676754</v>
      </c>
      <c r="E140" s="7">
        <f>(((B140/B128)-1)*100)</f>
        <v>6.2254589560676754</v>
      </c>
      <c r="F140" s="19">
        <v>990.95</v>
      </c>
      <c r="G140" s="20">
        <f>((F140/F139-1)*100)</f>
        <v>0.85594479614061747</v>
      </c>
      <c r="H140" s="8">
        <f>((F140/F$128-1)*100)</f>
        <v>7.2247830509208244</v>
      </c>
      <c r="I140" s="20">
        <f>(((F140/F128)-1)*100)</f>
        <v>7.2247830509208244</v>
      </c>
      <c r="J140" s="19">
        <v>1000.11</v>
      </c>
      <c r="K140" s="20">
        <f>((J140/J139-1)*100)</f>
        <v>0.20740651677289001</v>
      </c>
      <c r="L140" s="8">
        <f>((J140/J$128-1)*100)</f>
        <v>5.4512288988939339</v>
      </c>
      <c r="M140" s="20">
        <f>(((J140/J128)-1)*100)</f>
        <v>5.4512288988939339</v>
      </c>
      <c r="N140" s="19">
        <v>66.319999999999993</v>
      </c>
      <c r="O140" s="20">
        <f>((N140/N139-1)*100)</f>
        <v>0.51530766899059444</v>
      </c>
      <c r="P140" s="8">
        <f>((N140/N$128-1)*100)</f>
        <v>3.6573929352922807</v>
      </c>
      <c r="Q140" s="20">
        <f>(((N140/N128)-1)*100)</f>
        <v>3.6573929352922807</v>
      </c>
      <c r="R140" s="19">
        <v>9.4700000000000006</v>
      </c>
      <c r="S140" s="20">
        <f>((R140/R139-1)*100)</f>
        <v>0.53078556263270738</v>
      </c>
      <c r="T140" s="8">
        <f>((R140/R$128-1)*100)</f>
        <v>3.4972677595628499</v>
      </c>
      <c r="U140" s="30">
        <f>(((R140/R128)-1)*100)</f>
        <v>3.4972677595628499</v>
      </c>
    </row>
    <row r="141" spans="1:21" ht="14.25" customHeight="1" x14ac:dyDescent="0.3">
      <c r="A141" s="5" t="s">
        <v>41</v>
      </c>
      <c r="B141" s="26">
        <v>2088.9899999999998</v>
      </c>
      <c r="C141" s="26">
        <f t="shared" ref="C141" si="260">((B141/B140-1)*100)</f>
        <v>1.0711952971913741</v>
      </c>
      <c r="D141" s="26">
        <f>((B141/B$140-1)*100)</f>
        <v>1.0711952971913741</v>
      </c>
      <c r="E141" s="26">
        <f t="shared" ref="E141" si="261">(((B141/B129)-1)*100)</f>
        <v>7.2013588825141195</v>
      </c>
      <c r="F141" s="26">
        <v>996.56</v>
      </c>
      <c r="G141" s="27">
        <f t="shared" ref="G141" si="262">((F141/F140-1)*100)</f>
        <v>0.56612341692314772</v>
      </c>
      <c r="H141" s="27">
        <f>((F141/F$140-1)*100)</f>
        <v>0.56612341692314772</v>
      </c>
      <c r="I141" s="27">
        <f t="shared" ref="I141" si="263">(((F141/F129)-1)*100)</f>
        <v>7.6873203518402544</v>
      </c>
      <c r="J141" s="26">
        <v>1015.33</v>
      </c>
      <c r="K141" s="27">
        <f t="shared" ref="K141" si="264">((J141/J140-1)*100)</f>
        <v>1.5218325984141856</v>
      </c>
      <c r="L141" s="27">
        <f>((J141/J$140-1)*100)</f>
        <v>1.5218325984141856</v>
      </c>
      <c r="M141" s="27">
        <f t="shared" ref="M141" si="265">(((J141/J129)-1)*100)</f>
        <v>6.9184840411528725</v>
      </c>
      <c r="N141" s="26">
        <v>66.98</v>
      </c>
      <c r="O141" s="27">
        <f t="shared" ref="O141" si="266">((N141/N140-1)*100)</f>
        <v>0.99517490952956145</v>
      </c>
      <c r="P141" s="27">
        <f>((N141/N$140-1)*100)</f>
        <v>0.99517490952956145</v>
      </c>
      <c r="Q141" s="27">
        <f t="shared" ref="Q141" si="267">(((N141/N129)-1)*100)</f>
        <v>4.4440979260876423</v>
      </c>
      <c r="R141" s="26">
        <v>10.119999999999999</v>
      </c>
      <c r="S141" s="27">
        <f t="shared" ref="S141" si="268">((R141/R140-1)*100)</f>
        <v>6.863780359028504</v>
      </c>
      <c r="T141" s="27">
        <f>((R141/R$140-1)*100)</f>
        <v>6.863780359028504</v>
      </c>
      <c r="U141" s="28">
        <f t="shared" ref="U141" si="269">(((R141/R129)-1)*100)</f>
        <v>6.6385669125395008</v>
      </c>
    </row>
    <row r="142" spans="1:21" ht="14.25" customHeight="1" x14ac:dyDescent="0.3">
      <c r="A142" s="29" t="s">
        <v>21</v>
      </c>
      <c r="B142" s="7">
        <v>2097.52</v>
      </c>
      <c r="C142" s="7">
        <f>((B142/B141-1)*100)</f>
        <v>0.4083312988573562</v>
      </c>
      <c r="D142" s="7">
        <f>((B142/B$140-1)*100)</f>
        <v>1.4839006217190365</v>
      </c>
      <c r="E142" s="7">
        <f>(((B142/B130)-1)*100)</f>
        <v>7.3520756242738905</v>
      </c>
      <c r="F142" s="7">
        <v>993.25</v>
      </c>
      <c r="G142" s="8">
        <f>((F142/F141-1)*100)</f>
        <v>-0.33214257044231754</v>
      </c>
      <c r="H142" s="8">
        <f>((F142/F$140-1)*100)</f>
        <v>0.23210050961197659</v>
      </c>
      <c r="I142" s="8">
        <f>(((F142/F130)-1)*100)</f>
        <v>6.95287935564457</v>
      </c>
      <c r="J142" s="7">
        <v>1026.96</v>
      </c>
      <c r="K142" s="8">
        <f>((J142/J141-1)*100)</f>
        <v>1.1454403986881134</v>
      </c>
      <c r="L142" s="8">
        <f>((J142/J$140-1)*100)</f>
        <v>2.6847046824849397</v>
      </c>
      <c r="M142" s="8">
        <f>(((J142/J130)-1)*100)</f>
        <v>7.9760277573336147</v>
      </c>
      <c r="N142" s="7">
        <v>67.28</v>
      </c>
      <c r="O142" s="8">
        <f>((N142/N141-1)*100)</f>
        <v>0.44789489399821303</v>
      </c>
      <c r="P142" s="8">
        <f>((N142/N$140-1)*100)</f>
        <v>1.4475271411338975</v>
      </c>
      <c r="Q142" s="8">
        <f>(((N142/N130)-1)*100)</f>
        <v>4.3424317617865915</v>
      </c>
      <c r="R142" s="7">
        <v>10.02</v>
      </c>
      <c r="S142" s="8">
        <f>((R142/R141-1)*100)</f>
        <v>-0.98814229249011287</v>
      </c>
      <c r="T142" s="8">
        <f>((R142/R$140-1)*100)</f>
        <v>5.8078141499471991</v>
      </c>
      <c r="U142" s="23">
        <f>(((R142/R130)-1)*100)</f>
        <v>4.2663891779396446</v>
      </c>
    </row>
    <row r="143" spans="1:21" ht="14.25" customHeight="1" x14ac:dyDescent="0.3">
      <c r="A143" s="29" t="s">
        <v>22</v>
      </c>
      <c r="B143" s="7">
        <v>2101.56</v>
      </c>
      <c r="C143" s="7">
        <f>((B143/B142-1)*100)</f>
        <v>0.19260841374575399</v>
      </c>
      <c r="D143" s="7">
        <f>((B143/B$140-1)*100)</f>
        <v>1.6793671529138576</v>
      </c>
      <c r="E143" s="7">
        <f>(((B143/B131)-1)*100)</f>
        <v>7.3868165559529908</v>
      </c>
      <c r="F143" s="7">
        <v>997.97</v>
      </c>
      <c r="G143" s="8">
        <f>((F143/F142-1)*100)</f>
        <v>0.47520765164863477</v>
      </c>
      <c r="H143" s="8">
        <f>((F143/F$140-1)*100)</f>
        <v>0.70841112064181644</v>
      </c>
      <c r="I143" s="8">
        <f>(((F143/F131)-1)*100)</f>
        <v>7.4530282637954359</v>
      </c>
      <c r="J143" s="7">
        <v>1025.44</v>
      </c>
      <c r="K143" s="8">
        <f>((J143/J142-1)*100)</f>
        <v>-0.14800965957778578</v>
      </c>
      <c r="L143" s="8">
        <f>((J143/J$140-1)*100)</f>
        <v>2.532721400645932</v>
      </c>
      <c r="M143" s="8">
        <f>(((J143/J131)-1)*100)</f>
        <v>7.4569308798256406</v>
      </c>
      <c r="N143" s="7">
        <v>67.52</v>
      </c>
      <c r="O143" s="8">
        <f>((N143/N142-1)*100)</f>
        <v>0.35671819262781401</v>
      </c>
      <c r="P143" s="8">
        <f>((N143/N$140-1)*100)</f>
        <v>1.8094089264173663</v>
      </c>
      <c r="Q143" s="8">
        <f>(((N143/N131)-1)*100)</f>
        <v>3.9408866995073843</v>
      </c>
      <c r="R143" s="7">
        <v>10.64</v>
      </c>
      <c r="S143" s="8">
        <f>((R143/R142-1)*100)</f>
        <v>6.1876247504990101</v>
      </c>
      <c r="T143" s="8">
        <f>((R143/R$140-1)*100)</f>
        <v>12.354804646251317</v>
      </c>
      <c r="U143" s="23">
        <f>(((R143/R131)-1)*100)</f>
        <v>18.091009988901231</v>
      </c>
    </row>
    <row r="144" spans="1:21" ht="14.25" customHeight="1" x14ac:dyDescent="0.3">
      <c r="A144" s="29" t="s">
        <v>23</v>
      </c>
      <c r="B144" s="7">
        <v>2108.7199999999998</v>
      </c>
      <c r="C144" s="7">
        <f t="shared" ref="C144" si="270">((B144/B143-1)*100)</f>
        <v>0.34069929005118293</v>
      </c>
      <c r="D144" s="7">
        <f t="shared" ref="D144:D152" si="271">((B144/B$140-1)*100)</f>
        <v>2.0257880349323854</v>
      </c>
      <c r="E144" s="7">
        <f t="shared" ref="E144" si="272">(((B144/B132)-1)*100)</f>
        <v>7.5367300209594257</v>
      </c>
      <c r="F144" s="7">
        <v>1006.02</v>
      </c>
      <c r="G144" s="8">
        <f t="shared" ref="G144" si="273">((F144/F143-1)*100)</f>
        <v>0.80663747407236919</v>
      </c>
      <c r="H144" s="8">
        <f t="shared" ref="H144:H152" si="274">((F144/F$140-1)*100)</f>
        <v>1.5207629042837567</v>
      </c>
      <c r="I144" s="8">
        <f t="shared" ref="I144" si="275">(((F144/F132)-1)*100)</f>
        <v>7.9582769943983056</v>
      </c>
      <c r="J144" s="7">
        <v>1025.04</v>
      </c>
      <c r="K144" s="8">
        <f t="shared" ref="K144:K151" si="276">((J144/J143-1)*100)</f>
        <v>-3.9007645498523313E-2</v>
      </c>
      <c r="L144" s="8">
        <f t="shared" ref="L144:L152" si="277">((J144/J$140-1)*100)</f>
        <v>2.4927258001619768</v>
      </c>
      <c r="M144" s="8">
        <f t="shared" ref="M144" si="278">(((J144/J132)-1)*100)</f>
        <v>7.3823815959018102</v>
      </c>
      <c r="N144" s="7">
        <v>67.459999999999994</v>
      </c>
      <c r="O144" s="8">
        <f t="shared" ref="O144" si="279">((N144/N143-1)*100)</f>
        <v>-8.886255924170916E-2</v>
      </c>
      <c r="P144" s="8">
        <f t="shared" ref="P144:P152" si="280">((N144/N$140-1)*100)</f>
        <v>1.7189384800964991</v>
      </c>
      <c r="Q144" s="8">
        <f t="shared" ref="Q144" si="281">(((N144/N132)-1)*100)</f>
        <v>3.5297728667894379</v>
      </c>
      <c r="R144" s="7">
        <v>10.199999999999999</v>
      </c>
      <c r="S144" s="8">
        <f t="shared" ref="S144" si="282">((R144/R143-1)*100)</f>
        <v>-4.1353383458646693</v>
      </c>
      <c r="T144" s="8">
        <f t="shared" ref="T144:T152" si="283">((R144/R$140-1)*100)</f>
        <v>7.7085533262935435</v>
      </c>
      <c r="U144" s="23">
        <f t="shared" ref="U144:U151" si="284">(((R144/R132)-1)*100)</f>
        <v>9.3247588424437247</v>
      </c>
    </row>
    <row r="145" spans="1:22" ht="15.75" customHeight="1" x14ac:dyDescent="0.3">
      <c r="A145" s="29" t="s">
        <v>24</v>
      </c>
      <c r="B145" s="7">
        <v>2117.14</v>
      </c>
      <c r="C145" s="7">
        <f>((B145/B144-1)*100)</f>
        <v>0.3992943586630826</v>
      </c>
      <c r="D145" s="7">
        <f>((B145/B$140-1)*100)</f>
        <v>2.4331712509374048</v>
      </c>
      <c r="E145" s="7">
        <f>(((B145/B133)-1)*100)</f>
        <v>7.1638633131033025</v>
      </c>
      <c r="F145" s="7">
        <v>1004.72</v>
      </c>
      <c r="G145" s="8">
        <f>((F145/F144-1)*100)</f>
        <v>-0.12922208305997662</v>
      </c>
      <c r="H145" s="8">
        <f>((F145/F$140-1)*100)</f>
        <v>1.3895756597204656</v>
      </c>
      <c r="I145" s="8">
        <f>(((F145/F133)-1)*100)</f>
        <v>7.4222174703303834</v>
      </c>
      <c r="J145" s="7">
        <v>1034.45</v>
      </c>
      <c r="K145" s="8">
        <f>((J145/J144-1)*100)</f>
        <v>0.91801295559199581</v>
      </c>
      <c r="L145" s="8">
        <f>((J145/J$140-1)*100)</f>
        <v>3.4336223015468237</v>
      </c>
      <c r="M145" s="8">
        <f>(((J145/J133)-1)*100)</f>
        <v>7.0482438893143318</v>
      </c>
      <c r="N145" s="7">
        <v>66.930000000000007</v>
      </c>
      <c r="O145" s="8">
        <f>((N145/N144-1)*100)</f>
        <v>-0.78565075600354195</v>
      </c>
      <c r="P145" s="8">
        <f>((N145/N$140-1)*100)</f>
        <v>0.91978287092884248</v>
      </c>
      <c r="Q145" s="8">
        <f>(((N145/N133)-1)*100)</f>
        <v>3.143781784558497</v>
      </c>
      <c r="R145" s="7">
        <v>11.03</v>
      </c>
      <c r="S145" s="8">
        <f>((R145/R144-1)*100)</f>
        <v>8.1372549019607767</v>
      </c>
      <c r="T145" s="8">
        <f>((R145/R$140-1)*100)</f>
        <v>16.473072861668413</v>
      </c>
      <c r="U145" s="23">
        <f>(((R145/R133)-1)*100)</f>
        <v>21.475770925110126</v>
      </c>
    </row>
    <row r="146" spans="1:22" ht="14.25" customHeight="1" x14ac:dyDescent="0.3">
      <c r="A146" s="29" t="s">
        <v>25</v>
      </c>
      <c r="B146" s="7">
        <v>2134.63</v>
      </c>
      <c r="C146" s="7">
        <f>((B146/B145-1)*100)</f>
        <v>0.82611447518823322</v>
      </c>
      <c r="D146" s="7">
        <f>((B146/B$140-1)*100)</f>
        <v>3.2793865060357641</v>
      </c>
      <c r="E146" s="7">
        <f>(((B146/B134)-1)*100)</f>
        <v>7.3698135415042554</v>
      </c>
      <c r="F146" s="7">
        <v>1006.64</v>
      </c>
      <c r="G146" s="8">
        <f>((F146/F145-1)*100)</f>
        <v>0.19109801735806009</v>
      </c>
      <c r="H146" s="8">
        <f>((F146/F$140-1)*100)</f>
        <v>1.5833291286139417</v>
      </c>
      <c r="I146" s="8">
        <f>(((F146/F134)-1)*100)</f>
        <v>7.1053135573383219</v>
      </c>
      <c r="J146" s="7">
        <v>1048.8</v>
      </c>
      <c r="K146" s="8">
        <f>((J146/J145-1)*100)</f>
        <v>1.3872105950021751</v>
      </c>
      <c r="L146" s="8">
        <f>((J146/J$140-1)*100)</f>
        <v>4.8684644689084067</v>
      </c>
      <c r="M146" s="8">
        <f>(((J146/J134)-1)*100)</f>
        <v>7.7073170731707163</v>
      </c>
      <c r="N146" s="7">
        <v>67.739999999999995</v>
      </c>
      <c r="O146" s="8">
        <f>((N146/N145-1)*100)</f>
        <v>1.2102196324518033</v>
      </c>
      <c r="P146" s="8">
        <f>((N146/N$140-1)*100)</f>
        <v>2.1411338962605608</v>
      </c>
      <c r="Q146" s="8">
        <f>(((N146/N134)-1)*100)</f>
        <v>4.0393180771002957</v>
      </c>
      <c r="R146" s="7">
        <v>11.45</v>
      </c>
      <c r="S146" s="8">
        <f>((R146/R145-1)*100)</f>
        <v>3.80779691749773</v>
      </c>
      <c r="T146" s="8">
        <f>((R146/R$140-1)*100)</f>
        <v>20.908130939809922</v>
      </c>
      <c r="U146" s="23">
        <f>(((R146/R134)-1)*100)</f>
        <v>21.938232161874318</v>
      </c>
    </row>
    <row r="147" spans="1:22" ht="14.25" customHeight="1" x14ac:dyDescent="0.3">
      <c r="A147" s="29" t="s">
        <v>26</v>
      </c>
      <c r="B147" s="7">
        <v>2163.42</v>
      </c>
      <c r="C147" s="7">
        <f>((B147/B146-1)*100)</f>
        <v>1.3487114862997363</v>
      </c>
      <c r="D147" s="7">
        <f>((B147/B$140-1)*100)</f>
        <v>4.6723274548225557</v>
      </c>
      <c r="E147" s="7">
        <f>(((B147/B135)-1)*100)</f>
        <v>7.4686920971451576</v>
      </c>
      <c r="F147" s="7">
        <v>1016.39</v>
      </c>
      <c r="G147" s="8">
        <f>((F147/F146-1)*100)</f>
        <v>0.96856870380672699</v>
      </c>
      <c r="H147" s="8">
        <f>((F147/F$140-1)*100)</f>
        <v>2.5672334628386917</v>
      </c>
      <c r="I147" s="8">
        <f>(((F147/F135)-1)*100)</f>
        <v>7.1971734430206213</v>
      </c>
      <c r="J147" s="7">
        <v>1067.57</v>
      </c>
      <c r="K147" s="8">
        <f>((J147/J146-1)*100)</f>
        <v>1.7896643783371413</v>
      </c>
      <c r="L147" s="8">
        <f>((J147/J$140-1)*100)</f>
        <v>6.7452580216176061</v>
      </c>
      <c r="M147" s="8">
        <f>(((J147/J135)-1)*100)</f>
        <v>7.8593222736365709</v>
      </c>
      <c r="N147" s="7">
        <v>67.94</v>
      </c>
      <c r="O147" s="8">
        <f>((N147/N146-1)*100)</f>
        <v>0.29524653085326591</v>
      </c>
      <c r="P147" s="8">
        <f>((N147/N$140-1)*100)</f>
        <v>2.4427020506634589</v>
      </c>
      <c r="Q147" s="8">
        <f>(((N147/N135)-1)*100)</f>
        <v>2.908209633444403</v>
      </c>
      <c r="R147" s="7">
        <v>11.52</v>
      </c>
      <c r="S147" s="8">
        <f>((R147/R146-1)*100)</f>
        <v>0.61135371179039666</v>
      </c>
      <c r="T147" s="8">
        <f>((R147/R$140-1)*100)</f>
        <v>21.647307286166839</v>
      </c>
      <c r="U147" s="23">
        <f>(((R147/R135)-1)*100)</f>
        <v>26.315789473684227</v>
      </c>
    </row>
    <row r="148" spans="1:22" ht="14.25" customHeight="1" x14ac:dyDescent="0.3">
      <c r="A148" s="29" t="s">
        <v>27</v>
      </c>
      <c r="B148" s="7">
        <v>2166.86</v>
      </c>
      <c r="C148" s="7">
        <f>((B148/B147-1)*100)</f>
        <v>0.15900749738839703</v>
      </c>
      <c r="D148" s="7">
        <f>((B148/B$140-1)*100)</f>
        <v>4.8387643031666761</v>
      </c>
      <c r="E148" s="7">
        <f>(((B148/B136)-1)*100)</f>
        <v>7.2087316194660467</v>
      </c>
      <c r="F148" s="7">
        <v>1017</v>
      </c>
      <c r="G148" s="8">
        <f>((F148/F147-1)*100)</f>
        <v>6.0016332313383991E-2</v>
      </c>
      <c r="H148" s="8">
        <f>((F148/F$140-1)*100)</f>
        <v>2.6287905545183898</v>
      </c>
      <c r="I148" s="8">
        <f>(((F148/F136)-1)*100)</f>
        <v>6.6854091705393026</v>
      </c>
      <c r="J148" s="7">
        <v>1070.31</v>
      </c>
      <c r="K148" s="8">
        <f>((J148/J147-1)*100)</f>
        <v>0.25665764305853322</v>
      </c>
      <c r="L148" s="8">
        <f>((J148/J$140-1)*100)</f>
        <v>7.019227884932655</v>
      </c>
      <c r="M148" s="8">
        <f>(((J148/J136)-1)*100)</f>
        <v>7.9169985581625024</v>
      </c>
      <c r="N148" s="7">
        <v>68.349999999999994</v>
      </c>
      <c r="O148" s="8">
        <f>((N148/N147-1)*100)</f>
        <v>0.60347365322341862</v>
      </c>
      <c r="P148" s="8">
        <f>((N148/N$140-1)*100)</f>
        <v>3.0609167671893811</v>
      </c>
      <c r="Q148" s="8">
        <f>(((N148/N136)-1)*100)</f>
        <v>2.5814197808794903</v>
      </c>
      <c r="R148" s="7">
        <v>11.2</v>
      </c>
      <c r="S148" s="8">
        <f>((R148/R147-1)*100)</f>
        <v>-2.777777777777779</v>
      </c>
      <c r="T148" s="8">
        <f>((R148/R$140-1)*100)</f>
        <v>18.268215417106639</v>
      </c>
      <c r="U148" s="23">
        <f>(((R148/R136)-1)*100)</f>
        <v>18.268215417106639</v>
      </c>
    </row>
    <row r="149" spans="1:22" ht="14.25" hidden="1" customHeight="1" x14ac:dyDescent="0.3">
      <c r="A149" s="29" t="s">
        <v>28</v>
      </c>
      <c r="B149" s="7"/>
      <c r="C149" s="7">
        <f t="shared" ref="C149:C151" si="285">((B149/B148-1)*100)</f>
        <v>-100</v>
      </c>
      <c r="D149" s="7">
        <f t="shared" si="271"/>
        <v>-100</v>
      </c>
      <c r="E149" s="7">
        <f t="shared" ref="E149:E151" si="286">(((B149/B137)-1)*100)</f>
        <v>-100</v>
      </c>
      <c r="F149" s="7"/>
      <c r="G149" s="8">
        <f t="shared" ref="G149:G151" si="287">((F149/F148-1)*100)</f>
        <v>-100</v>
      </c>
      <c r="H149" s="8">
        <f t="shared" si="274"/>
        <v>-100</v>
      </c>
      <c r="I149" s="8">
        <f t="shared" ref="I149:I151" si="288">(((F149/F137)-1)*100)</f>
        <v>-100</v>
      </c>
      <c r="J149" s="7"/>
      <c r="K149" s="8">
        <f t="shared" si="276"/>
        <v>-100</v>
      </c>
      <c r="L149" s="8">
        <f t="shared" si="277"/>
        <v>-100</v>
      </c>
      <c r="M149" s="8">
        <f t="shared" ref="M149:M151" si="289">(((J149/J137)-1)*100)</f>
        <v>-100</v>
      </c>
      <c r="N149" s="7"/>
      <c r="O149" s="8">
        <f t="shared" ref="O149:O151" si="290">((N149/N148-1)*100)</f>
        <v>-100</v>
      </c>
      <c r="P149" s="8">
        <f t="shared" si="280"/>
        <v>-100</v>
      </c>
      <c r="Q149" s="8">
        <f t="shared" ref="Q149:Q151" si="291">(((N149/N137)-1)*100)</f>
        <v>-100</v>
      </c>
      <c r="R149" s="7"/>
      <c r="S149" s="8">
        <f t="shared" ref="S149:S151" si="292">((R149/R148-1)*100)</f>
        <v>-100</v>
      </c>
      <c r="T149" s="8">
        <f t="shared" si="283"/>
        <v>-100</v>
      </c>
      <c r="U149" s="23">
        <f t="shared" si="284"/>
        <v>-100</v>
      </c>
    </row>
    <row r="150" spans="1:22" ht="14.25" hidden="1" customHeight="1" x14ac:dyDescent="0.3">
      <c r="A150" s="29" t="s">
        <v>29</v>
      </c>
      <c r="B150" s="7"/>
      <c r="C150" s="7" t="e">
        <f t="shared" si="285"/>
        <v>#DIV/0!</v>
      </c>
      <c r="D150" s="7">
        <f t="shared" si="271"/>
        <v>-100</v>
      </c>
      <c r="E150" s="7">
        <f t="shared" si="286"/>
        <v>-100</v>
      </c>
      <c r="F150" s="7"/>
      <c r="G150" s="8" t="e">
        <f t="shared" si="287"/>
        <v>#DIV/0!</v>
      </c>
      <c r="H150" s="8">
        <f t="shared" si="274"/>
        <v>-100</v>
      </c>
      <c r="I150" s="8">
        <f t="shared" si="288"/>
        <v>-100</v>
      </c>
      <c r="J150" s="7"/>
      <c r="K150" s="8" t="e">
        <f t="shared" si="276"/>
        <v>#DIV/0!</v>
      </c>
      <c r="L150" s="8">
        <f t="shared" si="277"/>
        <v>-100</v>
      </c>
      <c r="M150" s="8">
        <f t="shared" si="289"/>
        <v>-100</v>
      </c>
      <c r="N150" s="7"/>
      <c r="O150" s="8" t="e">
        <f t="shared" si="290"/>
        <v>#DIV/0!</v>
      </c>
      <c r="P150" s="8">
        <f t="shared" si="280"/>
        <v>-100</v>
      </c>
      <c r="Q150" s="8">
        <f t="shared" si="291"/>
        <v>-100</v>
      </c>
      <c r="R150" s="7"/>
      <c r="S150" s="8" t="e">
        <f t="shared" si="292"/>
        <v>#DIV/0!</v>
      </c>
      <c r="T150" s="8">
        <f t="shared" si="283"/>
        <v>-100</v>
      </c>
      <c r="U150" s="23">
        <f t="shared" si="284"/>
        <v>-100</v>
      </c>
    </row>
    <row r="151" spans="1:22" ht="14.25" hidden="1" customHeight="1" x14ac:dyDescent="0.3">
      <c r="A151" s="29" t="s">
        <v>30</v>
      </c>
      <c r="B151" s="7"/>
      <c r="C151" s="7" t="e">
        <f t="shared" si="285"/>
        <v>#DIV/0!</v>
      </c>
      <c r="D151" s="7">
        <f t="shared" si="271"/>
        <v>-100</v>
      </c>
      <c r="E151" s="7">
        <f t="shared" si="286"/>
        <v>-100</v>
      </c>
      <c r="F151" s="7"/>
      <c r="G151" s="8" t="e">
        <f t="shared" si="287"/>
        <v>#DIV/0!</v>
      </c>
      <c r="H151" s="8">
        <f t="shared" si="274"/>
        <v>-100</v>
      </c>
      <c r="I151" s="8">
        <f t="shared" si="288"/>
        <v>-100</v>
      </c>
      <c r="J151" s="7"/>
      <c r="K151" s="8" t="e">
        <f t="shared" si="276"/>
        <v>#DIV/0!</v>
      </c>
      <c r="L151" s="8">
        <f t="shared" si="277"/>
        <v>-100</v>
      </c>
      <c r="M151" s="8">
        <f t="shared" si="289"/>
        <v>-100</v>
      </c>
      <c r="N151" s="7"/>
      <c r="O151" s="8" t="e">
        <f t="shared" si="290"/>
        <v>#DIV/0!</v>
      </c>
      <c r="P151" s="8">
        <f t="shared" si="280"/>
        <v>-100</v>
      </c>
      <c r="Q151" s="8">
        <f t="shared" si="291"/>
        <v>-100</v>
      </c>
      <c r="R151" s="7"/>
      <c r="S151" s="8" t="e">
        <f t="shared" si="292"/>
        <v>#DIV/0!</v>
      </c>
      <c r="T151" s="8">
        <f t="shared" si="283"/>
        <v>-100</v>
      </c>
      <c r="U151" s="23">
        <f t="shared" si="284"/>
        <v>-100</v>
      </c>
    </row>
    <row r="152" spans="1:22" ht="14.25" hidden="1" customHeight="1" x14ac:dyDescent="0.3">
      <c r="A152" s="29" t="s">
        <v>13</v>
      </c>
      <c r="B152" s="19"/>
      <c r="C152" s="7" t="e">
        <f>((B152/B151-1)*100)</f>
        <v>#DIV/0!</v>
      </c>
      <c r="D152" s="7">
        <f t="shared" si="271"/>
        <v>-100</v>
      </c>
      <c r="E152" s="7">
        <f>(((B152/B140)-1)*100)</f>
        <v>-100</v>
      </c>
      <c r="F152" s="19"/>
      <c r="G152" s="20" t="e">
        <f>((F152/F151-1)*100)</f>
        <v>#DIV/0!</v>
      </c>
      <c r="H152" s="8">
        <f t="shared" si="274"/>
        <v>-100</v>
      </c>
      <c r="I152" s="20">
        <f>(((F152/F140)-1)*100)</f>
        <v>-100</v>
      </c>
      <c r="J152" s="19"/>
      <c r="K152" s="20" t="e">
        <f>((J152/J151-1)*100)</f>
        <v>#DIV/0!</v>
      </c>
      <c r="L152" s="8">
        <f t="shared" si="277"/>
        <v>-100</v>
      </c>
      <c r="M152" s="20">
        <f>(((J152/J140)-1)*100)</f>
        <v>-100</v>
      </c>
      <c r="N152" s="19"/>
      <c r="O152" s="20" t="e">
        <f>((N152/N151-1)*100)</f>
        <v>#DIV/0!</v>
      </c>
      <c r="P152" s="8">
        <f t="shared" si="280"/>
        <v>-100</v>
      </c>
      <c r="Q152" s="20">
        <f>(((N152/N140)-1)*100)</f>
        <v>-100</v>
      </c>
      <c r="R152" s="19"/>
      <c r="S152" s="20" t="e">
        <f>((R152/R151-1)*100)</f>
        <v>#DIV/0!</v>
      </c>
      <c r="T152" s="8">
        <f t="shared" si="283"/>
        <v>-100</v>
      </c>
      <c r="U152" s="30">
        <f>(((R152/R140)-1)*100)</f>
        <v>-100</v>
      </c>
    </row>
    <row r="153" spans="1:22" ht="14.25" customHeight="1" x14ac:dyDescent="0.3">
      <c r="A153" s="10" t="s">
        <v>14</v>
      </c>
      <c r="B153" s="11"/>
      <c r="C153" s="11"/>
      <c r="D153" s="11"/>
      <c r="E153" s="11"/>
      <c r="F153" s="12"/>
      <c r="G153" s="11"/>
      <c r="H153" s="11"/>
      <c r="I153" s="11"/>
      <c r="J153" s="12"/>
      <c r="K153" s="11"/>
      <c r="L153" s="11"/>
      <c r="M153" s="11"/>
      <c r="N153" s="12"/>
      <c r="O153" s="11"/>
      <c r="P153" s="11"/>
      <c r="Q153" s="11"/>
      <c r="R153" s="12"/>
      <c r="S153" s="11"/>
      <c r="T153" s="11"/>
      <c r="U153" s="11"/>
    </row>
    <row r="154" spans="1:22" ht="14.25" customHeight="1" x14ac:dyDescent="0.3">
      <c r="A154" s="13" t="s">
        <v>18</v>
      </c>
      <c r="B154" s="14"/>
      <c r="C154" s="14"/>
      <c r="D154" s="14"/>
      <c r="E154" s="14"/>
      <c r="F154" s="15"/>
      <c r="G154" s="14"/>
      <c r="H154" s="14"/>
      <c r="I154" s="14"/>
      <c r="J154" s="15"/>
      <c r="K154" s="14"/>
      <c r="L154" s="14"/>
      <c r="M154" s="14"/>
      <c r="N154" s="15"/>
      <c r="O154" s="14"/>
      <c r="P154" s="33"/>
      <c r="Q154" s="14"/>
      <c r="R154" s="15"/>
      <c r="S154" s="14"/>
      <c r="T154" s="14"/>
      <c r="U154" s="14"/>
    </row>
    <row r="155" spans="1:22" x14ac:dyDescent="0.3">
      <c r="A155" s="16" t="s">
        <v>19</v>
      </c>
      <c r="B155" s="14"/>
      <c r="C155" s="14"/>
      <c r="D155" s="14"/>
      <c r="E155" s="14"/>
      <c r="F155" s="15"/>
      <c r="G155" s="14"/>
      <c r="H155" s="14"/>
      <c r="I155" s="14"/>
      <c r="J155" s="34"/>
      <c r="K155" s="14"/>
      <c r="L155" s="33"/>
      <c r="M155" s="14"/>
      <c r="N155" s="15"/>
      <c r="O155" s="14"/>
      <c r="P155" s="14"/>
      <c r="Q155" s="14"/>
      <c r="R155" s="15"/>
      <c r="S155" s="14"/>
      <c r="T155" s="14"/>
      <c r="U155" s="14"/>
    </row>
    <row r="156" spans="1:22" x14ac:dyDescent="0.3">
      <c r="A156" s="13" t="s">
        <v>15</v>
      </c>
      <c r="B156" s="14"/>
      <c r="C156" s="14"/>
      <c r="D156" s="14"/>
      <c r="E156" s="14"/>
      <c r="F156" s="15"/>
      <c r="G156" s="14"/>
      <c r="H156" s="33"/>
      <c r="I156" s="14"/>
      <c r="J156" s="15"/>
      <c r="K156" s="33"/>
      <c r="L156" s="14"/>
      <c r="M156" s="14"/>
      <c r="N156" s="15"/>
      <c r="O156" s="14"/>
      <c r="P156" s="14"/>
      <c r="Q156" s="14"/>
      <c r="R156" s="15"/>
      <c r="S156" s="14"/>
      <c r="T156" s="14"/>
      <c r="U156" s="14"/>
    </row>
    <row r="157" spans="1:22" x14ac:dyDescent="0.3">
      <c r="J157" s="32"/>
      <c r="V157" s="32"/>
    </row>
    <row r="158" spans="1:22" ht="16.5" customHeight="1" x14ac:dyDescent="0.3">
      <c r="H158" s="32"/>
      <c r="I158" s="32"/>
      <c r="O158" s="32"/>
    </row>
  </sheetData>
  <mergeCells count="18">
    <mergeCell ref="O5:Q5"/>
    <mergeCell ref="R5:R6"/>
    <mergeCell ref="A1:U1"/>
    <mergeCell ref="A4:A6"/>
    <mergeCell ref="B4:E4"/>
    <mergeCell ref="F4:I4"/>
    <mergeCell ref="J4:M4"/>
    <mergeCell ref="N4:Q4"/>
    <mergeCell ref="R4:U4"/>
    <mergeCell ref="B5:B6"/>
    <mergeCell ref="C5:E5"/>
    <mergeCell ref="F5:F6"/>
    <mergeCell ref="S5:U5"/>
    <mergeCell ref="G5:I5"/>
    <mergeCell ref="A2:U2"/>
    <mergeCell ref="J5:J6"/>
    <mergeCell ref="K5:M5"/>
    <mergeCell ref="N5:N6"/>
  </mergeCells>
  <pageMargins left="0.51181102362204722" right="0.51181102362204722" top="0.78740157480314965" bottom="0.78740157480314965" header="0.31496062992125984" footer="0.31496062992125984"/>
  <pageSetup paperSize="9" scale="7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bab0805f1df057c62cf4564696d4ae86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2d5c88080d491e4a051ba8bb05581183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7681F35-5542-4D36-A3B9-8E5C693185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19D947-72A3-4749-BFA5-AA2150A3B6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DE01A3-8C1C-47EC-B331-60F3C24C6BD7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tabela_06.B.15</vt:lpstr>
      <vt:lpstr>tabela_06.B.15!Area_de_impressao</vt:lpstr>
      <vt:lpstr>tabela_06.B.15!Titulos_de_impressao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Miranda</dc:creator>
  <cp:lastModifiedBy>CBIC - Banco de Dados</cp:lastModifiedBy>
  <cp:lastPrinted>2021-02-04T18:26:20Z</cp:lastPrinted>
  <dcterms:created xsi:type="dcterms:W3CDTF">2012-09-27T13:34:47Z</dcterms:created>
  <dcterms:modified xsi:type="dcterms:W3CDTF">2025-10-14T14:42:08Z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5792400</vt:r8>
  </property>
  <property fmtid="{D5CDD505-2E9C-101B-9397-08002B2CF9AE}" pid="4" name="MediaServiceImageTags">
    <vt:lpwstr/>
  </property>
</Properties>
</file>