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B.15" sheetId="1" r:id="rId1"/>
  </sheets>
  <definedNames>
    <definedName name="_xlnm.Print_Area" localSheetId="0">tabela_06.B.15!$A$69:$U$107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U100" i="1" l="1"/>
  <c r="T100" i="1"/>
  <c r="S100" i="1"/>
  <c r="Q100" i="1"/>
  <c r="P100" i="1"/>
  <c r="O100" i="1"/>
  <c r="M100" i="1"/>
  <c r="L100" i="1"/>
  <c r="K100" i="1"/>
  <c r="I100" i="1"/>
  <c r="H100" i="1"/>
  <c r="G100" i="1"/>
  <c r="E100" i="1"/>
  <c r="D100" i="1"/>
  <c r="C100" i="1"/>
  <c r="U99" i="1" l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U98" i="1" l="1"/>
  <c r="T98" i="1"/>
  <c r="S98" i="1"/>
  <c r="Q98" i="1"/>
  <c r="P98" i="1"/>
  <c r="O98" i="1"/>
  <c r="M98" i="1"/>
  <c r="L98" i="1"/>
  <c r="K98" i="1"/>
  <c r="I98" i="1"/>
  <c r="H98" i="1"/>
  <c r="G98" i="1"/>
  <c r="E98" i="1"/>
  <c r="D98" i="1"/>
  <c r="C98" i="1"/>
  <c r="U97" i="1" l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G95" i="1" l="1"/>
  <c r="E95" i="1"/>
  <c r="D95" i="1"/>
  <c r="C95" i="1"/>
  <c r="D94" i="1" l="1"/>
  <c r="U104" i="1" l="1"/>
  <c r="U103" i="1"/>
  <c r="U102" i="1"/>
  <c r="U101" i="1"/>
  <c r="U96" i="1"/>
  <c r="U95" i="1"/>
  <c r="U94" i="1"/>
  <c r="U93" i="1"/>
  <c r="T104" i="1"/>
  <c r="T103" i="1"/>
  <c r="T102" i="1"/>
  <c r="T101" i="1"/>
  <c r="T96" i="1"/>
  <c r="T95" i="1"/>
  <c r="T94" i="1"/>
  <c r="T93" i="1"/>
  <c r="Q104" i="1"/>
  <c r="Q103" i="1"/>
  <c r="Q102" i="1"/>
  <c r="Q101" i="1"/>
  <c r="Q96" i="1"/>
  <c r="Q95" i="1"/>
  <c r="Q94" i="1"/>
  <c r="Q93" i="1"/>
  <c r="P104" i="1"/>
  <c r="P103" i="1"/>
  <c r="P102" i="1"/>
  <c r="P101" i="1"/>
  <c r="P96" i="1"/>
  <c r="P95" i="1"/>
  <c r="P94" i="1"/>
  <c r="P93" i="1"/>
  <c r="M104" i="1"/>
  <c r="M103" i="1"/>
  <c r="M102" i="1"/>
  <c r="M101" i="1"/>
  <c r="M96" i="1"/>
  <c r="M95" i="1"/>
  <c r="M94" i="1"/>
  <c r="M93" i="1"/>
  <c r="L104" i="1"/>
  <c r="L103" i="1"/>
  <c r="L102" i="1"/>
  <c r="L101" i="1"/>
  <c r="L96" i="1"/>
  <c r="L95" i="1"/>
  <c r="L94" i="1"/>
  <c r="L93" i="1"/>
  <c r="I104" i="1"/>
  <c r="I103" i="1"/>
  <c r="I102" i="1"/>
  <c r="I101" i="1"/>
  <c r="I96" i="1"/>
  <c r="I95" i="1"/>
  <c r="I94" i="1"/>
  <c r="I93" i="1"/>
  <c r="H104" i="1"/>
  <c r="H103" i="1"/>
  <c r="H102" i="1"/>
  <c r="H101" i="1"/>
  <c r="H96" i="1"/>
  <c r="H95" i="1"/>
  <c r="H94" i="1"/>
  <c r="H93" i="1"/>
  <c r="E104" i="1"/>
  <c r="E103" i="1"/>
  <c r="E102" i="1"/>
  <c r="E101" i="1"/>
  <c r="E96" i="1"/>
  <c r="E94" i="1"/>
  <c r="E93" i="1"/>
  <c r="D104" i="1"/>
  <c r="D103" i="1"/>
  <c r="D102" i="1"/>
  <c r="D101" i="1"/>
  <c r="D93" i="1"/>
  <c r="D96" i="1"/>
  <c r="S104" i="1"/>
  <c r="S103" i="1"/>
  <c r="S102" i="1"/>
  <c r="S101" i="1"/>
  <c r="S96" i="1"/>
  <c r="S95" i="1"/>
  <c r="S94" i="1"/>
  <c r="S93" i="1"/>
  <c r="O104" i="1"/>
  <c r="O103" i="1"/>
  <c r="O102" i="1"/>
  <c r="O101" i="1"/>
  <c r="O96" i="1"/>
  <c r="O95" i="1"/>
  <c r="O94" i="1"/>
  <c r="O93" i="1"/>
  <c r="K104" i="1"/>
  <c r="K103" i="1"/>
  <c r="K102" i="1"/>
  <c r="K96" i="1"/>
  <c r="K95" i="1"/>
  <c r="K94" i="1"/>
  <c r="K93" i="1"/>
  <c r="G104" i="1"/>
  <c r="G102" i="1"/>
  <c r="G101" i="1"/>
  <c r="G96" i="1"/>
  <c r="G94" i="1"/>
  <c r="G93" i="1"/>
  <c r="C104" i="1"/>
  <c r="C103" i="1"/>
  <c r="C102" i="1"/>
  <c r="C101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G103" i="1"/>
  <c r="K101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<sst xmlns="http://schemas.openxmlformats.org/spreadsheetml/2006/main" count="210" uniqueCount="38">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</sst>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tabSelected="1" zoomScaleNormal="100" workbookViewId="0">
      <pane xSplit="1" ySplit="6" topLeftCell="B87" activePane="bottomRight" state="frozen"/>
      <selection pane="topRight" activeCell="B1" sqref="B1"/>
      <selection pane="bottomLeft" activeCell="A6" sqref="A6"/>
      <selection pane="bottomRight" activeCell="F108" sqref="F108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5" t="s">
        <v>7</v>
      </c>
      <c r="C5" s="37" t="s">
        <v>8</v>
      </c>
      <c r="D5" s="38"/>
      <c r="E5" s="39"/>
      <c r="F5" s="35" t="s">
        <v>7</v>
      </c>
      <c r="G5" s="37" t="s">
        <v>8</v>
      </c>
      <c r="H5" s="38"/>
      <c r="I5" s="39"/>
      <c r="J5" s="35" t="s">
        <v>7</v>
      </c>
      <c r="K5" s="37" t="s">
        <v>8</v>
      </c>
      <c r="L5" s="38"/>
      <c r="M5" s="39"/>
      <c r="N5" s="35" t="s">
        <v>7</v>
      </c>
      <c r="O5" s="37" t="s">
        <v>8</v>
      </c>
      <c r="P5" s="38"/>
      <c r="Q5" s="39"/>
      <c r="R5" s="35" t="s">
        <v>7</v>
      </c>
      <c r="S5" s="37" t="s">
        <v>8</v>
      </c>
      <c r="T5" s="38"/>
      <c r="U5" s="38"/>
    </row>
    <row r="6" spans="1:21" ht="24" customHeight="1" x14ac:dyDescent="0.25">
      <c r="A6" s="42"/>
      <c r="B6" s="36"/>
      <c r="C6" s="3" t="s">
        <v>9</v>
      </c>
      <c r="D6" s="3" t="s">
        <v>10</v>
      </c>
      <c r="E6" s="3" t="s">
        <v>11</v>
      </c>
      <c r="F6" s="36"/>
      <c r="G6" s="3" t="s">
        <v>9</v>
      </c>
      <c r="H6" s="3" t="s">
        <v>10</v>
      </c>
      <c r="I6" s="3" t="s">
        <v>11</v>
      </c>
      <c r="J6" s="36"/>
      <c r="K6" s="3" t="s">
        <v>9</v>
      </c>
      <c r="L6" s="3" t="s">
        <v>10</v>
      </c>
      <c r="M6" s="3" t="s">
        <v>11</v>
      </c>
      <c r="N6" s="36"/>
      <c r="O6" s="3" t="s">
        <v>9</v>
      </c>
      <c r="P6" s="3" t="s">
        <v>10</v>
      </c>
      <c r="Q6" s="3" t="s">
        <v>11</v>
      </c>
      <c r="R6" s="36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customHeight="1" x14ac:dyDescent="0.25">
      <c r="A78" s="30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4">
        <f t="shared" ref="U78" si="123">(((R78/R66)-1)*100)</f>
        <v>-11.526479750778817</v>
      </c>
    </row>
    <row r="79" spans="1:21" ht="14.25" customHeight="1" x14ac:dyDescent="0.25">
      <c r="A79" s="30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4">
        <f>(((R79/R67)-1)*100)</f>
        <v>-9.7244732576985413</v>
      </c>
    </row>
    <row r="80" spans="1:21" ht="14.25" customHeight="1" x14ac:dyDescent="0.25">
      <c r="A80" s="30" t="s">
        <v>13</v>
      </c>
      <c r="B80" s="20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20">
        <v>563.08000000000004</v>
      </c>
      <c r="G80" s="21">
        <f t="shared" si="115"/>
        <v>8.8876248711300398E-2</v>
      </c>
      <c r="H80" s="8">
        <f t="shared" si="101"/>
        <v>3.1112087751103301</v>
      </c>
      <c r="I80" s="21">
        <f>(((F80/F68)-1)*100)</f>
        <v>3.1112087751103301</v>
      </c>
      <c r="J80" s="20">
        <v>725.85</v>
      </c>
      <c r="K80" s="21">
        <f>((J80/J79-1)*100)</f>
        <v>0.2292216131125846</v>
      </c>
      <c r="L80" s="8">
        <f t="shared" si="102"/>
        <v>4.6753096923986659</v>
      </c>
      <c r="M80" s="21">
        <f t="shared" ref="M80" si="125">(((J80/J68)-1)*100)</f>
        <v>4.6753096923986659</v>
      </c>
      <c r="N80" s="20">
        <v>55.48</v>
      </c>
      <c r="O80" s="21">
        <f>((N80/N79-1)*100)</f>
        <v>0.18057060310581186</v>
      </c>
      <c r="P80" s="8">
        <f t="shared" si="104"/>
        <v>2.6456984273820483</v>
      </c>
      <c r="Q80" s="21">
        <f t="shared" ref="Q80" si="126">(((N80/N68)-1)*100)</f>
        <v>2.6456984273820483</v>
      </c>
      <c r="R80" s="20">
        <v>5.62</v>
      </c>
      <c r="S80" s="21">
        <f>((R80/R79-1)*100)</f>
        <v>0.89766606822261341</v>
      </c>
      <c r="T80" s="8">
        <f t="shared" si="105"/>
        <v>-9.0614886731391504</v>
      </c>
      <c r="U80" s="31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7">
        <v>1353.85</v>
      </c>
      <c r="C81" s="27">
        <f>((B81/B$80-1)*100)</f>
        <v>0.28295667503683841</v>
      </c>
      <c r="D81" s="27">
        <f t="shared" ref="D81:D86" si="128">((B81/B$80-1)*100)</f>
        <v>0.28295667503683841</v>
      </c>
      <c r="E81" s="27">
        <f>(((B81/B69)-1)*100)</f>
        <v>3.8571001173699937</v>
      </c>
      <c r="F81" s="27">
        <v>563.6</v>
      </c>
      <c r="G81" s="28">
        <f>((F81/F80-1)*100)</f>
        <v>9.2349222135390541E-2</v>
      </c>
      <c r="H81" s="28">
        <f>((F81/F$80-1)*100)</f>
        <v>9.2349222135390541E-2</v>
      </c>
      <c r="I81" s="28">
        <f t="shared" ref="I81:I84" si="129">(((F81/F69)-1)*100)</f>
        <v>3.0573434757168005</v>
      </c>
      <c r="J81" s="27">
        <v>729.32</v>
      </c>
      <c r="K81" s="28">
        <f>((J81/J80-1)*100)</f>
        <v>0.47806020527658699</v>
      </c>
      <c r="L81" s="28">
        <f>((J81/J$80-1)*100)</f>
        <v>0.47806020527658699</v>
      </c>
      <c r="M81" s="28">
        <f>(((J81/J69)-1)*100)</f>
        <v>4.7858507780060622</v>
      </c>
      <c r="N81" s="27">
        <v>55.44</v>
      </c>
      <c r="O81" s="28">
        <f>((N81/N80-1)*100)</f>
        <v>-7.2098053352553926E-2</v>
      </c>
      <c r="P81" s="28">
        <f>((N81/N$80-1)*100)</f>
        <v>-7.2098053352553926E-2</v>
      </c>
      <c r="Q81" s="28">
        <f>(((N81/N69)-1)*100)</f>
        <v>1.9117647058823461</v>
      </c>
      <c r="R81" s="27">
        <v>5.49</v>
      </c>
      <c r="S81" s="28">
        <f>((R81/R80-1)*100)</f>
        <v>-2.313167259786475</v>
      </c>
      <c r="T81" s="28">
        <f>((R81/R$80-1)*100)</f>
        <v>-2.313167259786475</v>
      </c>
      <c r="U81" s="29">
        <f>(((R81/R69)-1)*100)</f>
        <v>-12.579617834394908</v>
      </c>
    </row>
    <row r="82" spans="1:21" ht="14.25" customHeight="1" x14ac:dyDescent="0.25">
      <c r="A82" s="30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4">
        <f t="shared" ref="U82" si="132">(((R82/R70)-1)*100)</f>
        <v>-15.477996965098628</v>
      </c>
    </row>
    <row r="83" spans="1:21" ht="14.25" customHeight="1" x14ac:dyDescent="0.25">
      <c r="A83" s="30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4">
        <f>(((R83/R71)-1)*100)</f>
        <v>-23.21678321678322</v>
      </c>
    </row>
    <row r="84" spans="1:21" ht="14.25" customHeight="1" x14ac:dyDescent="0.25">
      <c r="A84" s="30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4">
        <f t="shared" ref="U84" si="145">(((R84/R72)-1)*100)</f>
        <v>-12.440191387559796</v>
      </c>
    </row>
    <row r="85" spans="1:21" ht="14.25" customHeight="1" x14ac:dyDescent="0.25">
      <c r="A85" s="30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4">
        <f t="shared" ref="U85:U91" si="152">(((R85/R73)-1)*100)</f>
        <v>-10.191082802547779</v>
      </c>
    </row>
    <row r="86" spans="1:21" ht="14.25" customHeight="1" x14ac:dyDescent="0.25">
      <c r="A86" s="30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4">
        <f t="shared" si="152"/>
        <v>-9.9830795262267351</v>
      </c>
    </row>
    <row r="87" spans="1:21" ht="14.25" customHeight="1" x14ac:dyDescent="0.25">
      <c r="A87" s="30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4">
        <f t="shared" si="152"/>
        <v>-5.996472663139329</v>
      </c>
    </row>
    <row r="88" spans="1:21" ht="14.25" customHeight="1" x14ac:dyDescent="0.25">
      <c r="A88" s="30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4">
        <f t="shared" si="152"/>
        <v>-3.3450704225352013</v>
      </c>
    </row>
    <row r="89" spans="1:21" ht="14.25" customHeight="1" x14ac:dyDescent="0.25">
      <c r="A89" s="30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4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4">
        <f t="shared" si="152"/>
        <v>-2.9929577464788748</v>
      </c>
    </row>
    <row r="90" spans="1:21" ht="14.25" customHeight="1" x14ac:dyDescent="0.25">
      <c r="A90" s="30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4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4">
        <f t="shared" si="152"/>
        <v>0.70422535211267512</v>
      </c>
    </row>
    <row r="91" spans="1:21" ht="14.25" customHeight="1" x14ac:dyDescent="0.25">
      <c r="A91" s="30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4">
        <f t="shared" si="152"/>
        <v>2.1543985637342944</v>
      </c>
    </row>
    <row r="92" spans="1:21" ht="14.25" customHeight="1" x14ac:dyDescent="0.25">
      <c r="A92" s="30" t="s">
        <v>13</v>
      </c>
      <c r="B92" s="20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20">
        <v>667.92</v>
      </c>
      <c r="G92" s="21">
        <f t="shared" si="154"/>
        <v>2.1940695859726356</v>
      </c>
      <c r="H92" s="8">
        <f>((F92/F$80-1)*100)</f>
        <v>18.61902393975987</v>
      </c>
      <c r="I92" s="21">
        <f t="shared" ref="I92:I104" si="156">(((F92/F80)-1)*100)</f>
        <v>18.61902393975987</v>
      </c>
      <c r="J92" s="20">
        <v>745</v>
      </c>
      <c r="K92" s="21">
        <f t="shared" ref="K92:K96" si="157">((J92/J91-1)*100)</f>
        <v>4.4314931446143291E-2</v>
      </c>
      <c r="L92" s="8">
        <f>((J92/J$80-1)*100)</f>
        <v>2.6382861472756147</v>
      </c>
      <c r="M92" s="21">
        <f t="shared" ref="M92:M104" si="158">(((J92/J80)-1)*100)</f>
        <v>2.6382861472756147</v>
      </c>
      <c r="N92" s="20">
        <v>52.49</v>
      </c>
      <c r="O92" s="21">
        <f t="shared" ref="O92:O96" si="159">((N92/N91-1)*100)</f>
        <v>-2.0891624696884881</v>
      </c>
      <c r="P92" s="8">
        <f>((N92/N$80-1)*100)</f>
        <v>-5.3893294881038116</v>
      </c>
      <c r="Q92" s="21">
        <f t="shared" ref="Q92:Q104" si="160">(((N92/N80)-1)*100)</f>
        <v>-5.3893294881038116</v>
      </c>
      <c r="R92" s="20">
        <v>5.79</v>
      </c>
      <c r="S92" s="21">
        <f t="shared" si="151"/>
        <v>1.7574692442882123</v>
      </c>
      <c r="T92" s="8">
        <f>((R92/R$80-1)*100)</f>
        <v>3.0249110320284656</v>
      </c>
      <c r="U92" s="31">
        <f t="shared" ref="U92:U96" si="161">(((R92/R80)-1)*100)</f>
        <v>3.0249110320284656</v>
      </c>
    </row>
    <row r="93" spans="1:21" ht="14.25" customHeight="1" x14ac:dyDescent="0.25">
      <c r="A93" s="5" t="s">
        <v>37</v>
      </c>
      <c r="B93" s="27">
        <v>1496.92</v>
      </c>
      <c r="C93" s="27">
        <f t="shared" ref="C93:C104" si="162">((B93/B92-1)*100)</f>
        <v>1.7482327351821647</v>
      </c>
      <c r="D93" s="27">
        <f>((B93/B$92-1)*100)</f>
        <v>1.7482327351821647</v>
      </c>
      <c r="E93" s="27">
        <f t="shared" si="155"/>
        <v>10.567640432839687</v>
      </c>
      <c r="F93" s="27">
        <v>688.64</v>
      </c>
      <c r="G93" s="28">
        <f t="shared" si="154"/>
        <v>3.1021679243023126</v>
      </c>
      <c r="H93" s="28">
        <f t="shared" ref="H93:H104" si="163">((F93/F$92-1)*100)</f>
        <v>3.1021679243023126</v>
      </c>
      <c r="I93" s="28">
        <f t="shared" si="156"/>
        <v>22.185947480482614</v>
      </c>
      <c r="J93" s="27">
        <v>748.92</v>
      </c>
      <c r="K93" s="28">
        <f t="shared" si="157"/>
        <v>0.52617449664429383</v>
      </c>
      <c r="L93" s="28">
        <f t="shared" ref="L93:L104" si="164">((J93/J$92-1)*100)</f>
        <v>0.52617449664429383</v>
      </c>
      <c r="M93" s="28">
        <f t="shared" si="158"/>
        <v>2.6874348708385787</v>
      </c>
      <c r="N93" s="27">
        <v>53.54</v>
      </c>
      <c r="O93" s="28">
        <f t="shared" si="159"/>
        <v>2.0003810249571208</v>
      </c>
      <c r="P93" s="28">
        <f t="shared" ref="P93:P104" si="165">((N93/N$92-1)*100)</f>
        <v>2.0003810249571208</v>
      </c>
      <c r="Q93" s="28">
        <f t="shared" si="160"/>
        <v>-3.427128427128423</v>
      </c>
      <c r="R93" s="27">
        <v>5.82</v>
      </c>
      <c r="S93" s="28">
        <f t="shared" ref="S93:S104" si="166">((R93/R92-1)*100)</f>
        <v>0.51813471502590858</v>
      </c>
      <c r="T93" s="28">
        <f t="shared" ref="T93:T104" si="167">((R93/R$92-1)*100)</f>
        <v>0.51813471502590858</v>
      </c>
      <c r="U93" s="29">
        <f t="shared" si="161"/>
        <v>6.0109289617486406</v>
      </c>
    </row>
    <row r="94" spans="1:21" ht="14.25" customHeight="1" x14ac:dyDescent="0.25">
      <c r="A94" s="30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4">
        <f t="shared" si="161"/>
        <v>8.6175942549371563</v>
      </c>
    </row>
    <row r="95" spans="1:21" ht="14.25" customHeight="1" x14ac:dyDescent="0.25">
      <c r="A95" s="30" t="s">
        <v>22</v>
      </c>
      <c r="B95" s="7">
        <v>1548.88</v>
      </c>
      <c r="C95" s="7">
        <f>((B95/B94-1)*100)</f>
        <v>1.9630561004831959</v>
      </c>
      <c r="D95" s="7">
        <f>((B95/B$92-1)*100)</f>
        <v>5.2800435019032088</v>
      </c>
      <c r="E95" s="7">
        <f>(((B95/B83)-1)*100)</f>
        <v>13.904986027356969</v>
      </c>
      <c r="F95" s="7">
        <v>736.98</v>
      </c>
      <c r="G95" s="8">
        <f>((F95/F94-1)*100)</f>
        <v>3.9244165550306853</v>
      </c>
      <c r="H95" s="8">
        <f t="shared" si="163"/>
        <v>10.33956162414662</v>
      </c>
      <c r="I95" s="8">
        <f t="shared" si="156"/>
        <v>30.35357376585246</v>
      </c>
      <c r="J95" s="7">
        <v>752.03</v>
      </c>
      <c r="K95" s="8">
        <f t="shared" si="157"/>
        <v>0.14915236180101932</v>
      </c>
      <c r="L95" s="8">
        <f t="shared" si="164"/>
        <v>0.94362416107383051</v>
      </c>
      <c r="M95" s="8">
        <f t="shared" si="158"/>
        <v>2.4941054611369307</v>
      </c>
      <c r="N95" s="7">
        <v>53.76</v>
      </c>
      <c r="O95" s="8">
        <f t="shared" si="159"/>
        <v>1.5105740181268867</v>
      </c>
      <c r="P95" s="8">
        <f t="shared" si="165"/>
        <v>2.4195084778052989</v>
      </c>
      <c r="Q95" s="8">
        <f t="shared" si="160"/>
        <v>-2.6263358087303068</v>
      </c>
      <c r="R95" s="7">
        <v>6.11</v>
      </c>
      <c r="S95" s="8">
        <f t="shared" si="166"/>
        <v>0.99173553719009711</v>
      </c>
      <c r="T95" s="8">
        <f t="shared" si="167"/>
        <v>5.5267702936096841</v>
      </c>
      <c r="U95" s="24">
        <f t="shared" si="161"/>
        <v>11.29326047358834</v>
      </c>
    </row>
    <row r="96" spans="1:21" ht="14.25" customHeight="1" x14ac:dyDescent="0.25">
      <c r="A96" s="30" t="s">
        <v>23</v>
      </c>
      <c r="B96" s="7">
        <v>1573.5</v>
      </c>
      <c r="C96" s="7">
        <f t="shared" si="162"/>
        <v>1.589535664480124</v>
      </c>
      <c r="D96" s="7">
        <f t="shared" ref="D96" si="168">((B96/B$92-1)*100)</f>
        <v>6.9535073409461523</v>
      </c>
      <c r="E96" s="7">
        <f t="shared" si="155"/>
        <v>15.82116358497232</v>
      </c>
      <c r="F96" s="7">
        <v>759.33</v>
      </c>
      <c r="G96" s="8">
        <f t="shared" si="154"/>
        <v>3.0326467475372487</v>
      </c>
      <c r="H96" s="8">
        <f t="shared" si="163"/>
        <v>13.685770750988159</v>
      </c>
      <c r="I96" s="8">
        <f t="shared" si="156"/>
        <v>34.102749765996144</v>
      </c>
      <c r="J96" s="7">
        <v>754.67</v>
      </c>
      <c r="K96" s="8">
        <f t="shared" si="157"/>
        <v>0.35104982513995964</v>
      </c>
      <c r="L96" s="8">
        <f t="shared" si="164"/>
        <v>1.2979865771812094</v>
      </c>
      <c r="M96" s="8">
        <f t="shared" si="158"/>
        <v>3.2069691748037421</v>
      </c>
      <c r="N96" s="7">
        <v>53.32</v>
      </c>
      <c r="O96" s="8">
        <f t="shared" si="159"/>
        <v>-0.81845238095237249</v>
      </c>
      <c r="P96" s="8">
        <f t="shared" si="165"/>
        <v>1.5812535721089649</v>
      </c>
      <c r="Q96" s="8">
        <f t="shared" si="160"/>
        <v>-4.1352031643293703</v>
      </c>
      <c r="R96" s="7">
        <v>6.18</v>
      </c>
      <c r="S96" s="8">
        <f t="shared" si="166"/>
        <v>1.1456628477904962</v>
      </c>
      <c r="T96" s="8">
        <f t="shared" si="167"/>
        <v>6.7357512953367893</v>
      </c>
      <c r="U96" s="24">
        <f t="shared" si="161"/>
        <v>12.568306010928953</v>
      </c>
    </row>
    <row r="97" spans="1:21" ht="15.75" customHeight="1" x14ac:dyDescent="0.25">
      <c r="A97" s="30" t="s">
        <v>24</v>
      </c>
      <c r="B97" s="7">
        <v>1607.46</v>
      </c>
      <c r="C97" s="7">
        <f>((B97/B96-1)*100)</f>
        <v>2.1582459485224081</v>
      </c>
      <c r="D97" s="7">
        <f>((B97/B$92-1)*100)</f>
        <v>9.2618270799347471</v>
      </c>
      <c r="E97" s="7">
        <f>(((B97/B85)-1)*100)</f>
        <v>18.153886863459956</v>
      </c>
      <c r="F97" s="7">
        <v>782.03</v>
      </c>
      <c r="G97" s="8">
        <f>((F97/F96-1)*100)</f>
        <v>2.9894775657487438</v>
      </c>
      <c r="H97" s="8">
        <f>((F97/F$92-1)*100)</f>
        <v>17.084381363037494</v>
      </c>
      <c r="I97" s="8">
        <f>(((F97/F85)-1)*100)</f>
        <v>37.603814752252227</v>
      </c>
      <c r="J97" s="7">
        <v>765.35</v>
      </c>
      <c r="K97" s="8">
        <f>((J97/J96-1)*100)</f>
        <v>1.4151880954589524</v>
      </c>
      <c r="L97" s="8">
        <f>((J97/J$92-1)*100)</f>
        <v>2.7315436241610813</v>
      </c>
      <c r="M97" s="8">
        <f>(((J97/J85)-1)*100)</f>
        <v>4.5817277472602447</v>
      </c>
      <c r="N97" s="7">
        <v>53.8</v>
      </c>
      <c r="O97" s="8">
        <f>((N97/N96-1)*100)</f>
        <v>0.90022505626405902</v>
      </c>
      <c r="P97" s="8">
        <f>((N97/N$92-1)*100)</f>
        <v>2.4957134692322303</v>
      </c>
      <c r="Q97" s="8">
        <f>(((N97/N85)-1)*100)</f>
        <v>-1.6453382084095192</v>
      </c>
      <c r="R97" s="7">
        <v>6.28</v>
      </c>
      <c r="S97" s="8">
        <f>((R97/R96-1)*100)</f>
        <v>1.6181229773462924</v>
      </c>
      <c r="T97" s="8">
        <f>((R97/R$92-1)*100)</f>
        <v>8.4628670120898022</v>
      </c>
      <c r="U97" s="24">
        <f t="shared" ref="U97:U104" si="169">(((R97/R85)-1)*100)</f>
        <v>11.34751773049647</v>
      </c>
    </row>
    <row r="98" spans="1:21" ht="14.25" customHeight="1" x14ac:dyDescent="0.25">
      <c r="A98" s="30" t="s">
        <v>25</v>
      </c>
      <c r="B98" s="7">
        <v>1640.49</v>
      </c>
      <c r="C98" s="7">
        <f>((B98/B97-1)*100)</f>
        <v>2.0547945205479534</v>
      </c>
      <c r="D98" s="7">
        <f>((B98/B$92-1)*100)</f>
        <v>11.506933115823825</v>
      </c>
      <c r="E98" s="7">
        <f>(((B98/B86)-1)*100)</f>
        <v>20.262592644180376</v>
      </c>
      <c r="F98" s="7">
        <v>800.24</v>
      </c>
      <c r="G98" s="8">
        <f>((F98/F97-1)*100)</f>
        <v>2.3285551705177543</v>
      </c>
      <c r="H98" s="8">
        <f>((F98/F$92-1)*100)</f>
        <v>19.810755779135224</v>
      </c>
      <c r="I98" s="8">
        <f>(((F98/F86)-1)*100)</f>
        <v>40.763412489006171</v>
      </c>
      <c r="J98" s="7">
        <v>779.49</v>
      </c>
      <c r="K98" s="8">
        <f>((J98/J97-1)*100)</f>
        <v>1.8475207421441153</v>
      </c>
      <c r="L98" s="8">
        <f>((J98/J$92-1)*100)</f>
        <v>4.6295302013422912</v>
      </c>
      <c r="M98" s="8">
        <f>(((J98/J86)-1)*100)</f>
        <v>5.7925381034459544</v>
      </c>
      <c r="N98" s="7">
        <v>54.44</v>
      </c>
      <c r="O98" s="8">
        <f>((N98/N97-1)*100)</f>
        <v>1.1895910780669094</v>
      </c>
      <c r="P98" s="8">
        <f>((N98/N$92-1)*100)</f>
        <v>3.7149933320632433</v>
      </c>
      <c r="Q98" s="8">
        <f>(((N98/N86)-1)*100)</f>
        <v>1.8521983161833289</v>
      </c>
      <c r="R98" s="7">
        <v>6.32</v>
      </c>
      <c r="S98" s="8">
        <f>((R98/R97-1)*100)</f>
        <v>0.63694267515923553</v>
      </c>
      <c r="T98" s="8">
        <f>((R98/R$92-1)*100)</f>
        <v>9.1537132987910219</v>
      </c>
      <c r="U98" s="24">
        <f t="shared" si="169"/>
        <v>18.796992481203013</v>
      </c>
    </row>
    <row r="99" spans="1:21" ht="14.25" customHeight="1" x14ac:dyDescent="0.25">
      <c r="A99" s="30" t="s">
        <v>26</v>
      </c>
      <c r="B99" s="7">
        <v>1665.53</v>
      </c>
      <c r="C99" s="7">
        <f>((B99/B98-1)*100)</f>
        <v>1.5263732177581035</v>
      </c>
      <c r="D99" s="7">
        <f>((B99/B$92-1)*100)</f>
        <v>13.208945078847201</v>
      </c>
      <c r="E99" s="7">
        <f>(((B99/B87)-1)*100)</f>
        <v>21.308550077569066</v>
      </c>
      <c r="F99" s="7">
        <v>815.26</v>
      </c>
      <c r="G99" s="8">
        <f>((F99/F98-1)*100)</f>
        <v>1.8769369189243212</v>
      </c>
      <c r="H99" s="8">
        <f>((F99/F$92-1)*100)</f>
        <v>22.059528087196068</v>
      </c>
      <c r="I99" s="8">
        <f>(((F99/F87)-1)*100)</f>
        <v>41.78188205422515</v>
      </c>
      <c r="J99" s="7">
        <v>789.3</v>
      </c>
      <c r="K99" s="8">
        <f>((J99/J98-1)*100)</f>
        <v>1.2585151830042607</v>
      </c>
      <c r="L99" s="8">
        <f>((J99/J$92-1)*100)</f>
        <v>5.9463087248322166</v>
      </c>
      <c r="M99" s="8">
        <f>(((J99/J87)-1)*100)</f>
        <v>6.7313933362180833</v>
      </c>
      <c r="N99" s="7">
        <v>54.59</v>
      </c>
      <c r="O99" s="8">
        <f>((N99/N98-1)*100)</f>
        <v>0.27553269654667645</v>
      </c>
      <c r="P99" s="8">
        <f>((N99/N$92-1)*100)</f>
        <v>4.0007620499142638</v>
      </c>
      <c r="Q99" s="8">
        <f>(((N99/N87)-1)*100)</f>
        <v>2.7866691771794461</v>
      </c>
      <c r="R99" s="7">
        <v>6.38</v>
      </c>
      <c r="S99" s="8">
        <f>((R99/R98-1)*100)</f>
        <v>0.94936708860757779</v>
      </c>
      <c r="T99" s="8">
        <f>((R99/R$92-1)*100)</f>
        <v>10.189982728842839</v>
      </c>
      <c r="U99" s="24">
        <f t="shared" si="169"/>
        <v>19.699812382739211</v>
      </c>
    </row>
    <row r="100" spans="1:21" ht="14.25" customHeight="1" x14ac:dyDescent="0.25">
      <c r="A100" s="30" t="s">
        <v>27</v>
      </c>
      <c r="B100" s="7">
        <v>1681.98</v>
      </c>
      <c r="C100" s="7">
        <f>((B100/B99-1)*100)</f>
        <v>0.98767359339069216</v>
      </c>
      <c r="D100" s="7">
        <f>((B100/B$92-1)*100)</f>
        <v>14.327079934747132</v>
      </c>
      <c r="E100" s="7">
        <f>(((B100/B88)-1)*100)</f>
        <v>20.917894191989994</v>
      </c>
      <c r="F100" s="7">
        <v>830.91</v>
      </c>
      <c r="G100" s="8">
        <f>((F100/F99-1)*100)</f>
        <v>1.9196330005151641</v>
      </c>
      <c r="H100" s="8">
        <f>((F100/F$92-1)*100)</f>
        <v>24.40262306863097</v>
      </c>
      <c r="I100" s="8">
        <f>(((F100/F88)-1)*100)</f>
        <v>40.624841335657578</v>
      </c>
      <c r="J100" s="7">
        <v>789.74</v>
      </c>
      <c r="K100" s="8">
        <f>((J100/J99-1)*100)</f>
        <v>5.5745597364764699E-2</v>
      </c>
      <c r="L100" s="8">
        <f>((J100/J$92-1)*100)</f>
        <v>6.0053691275167687</v>
      </c>
      <c r="M100" s="8">
        <f>(((J100/J88)-1)*100)</f>
        <v>6.5545901020022779</v>
      </c>
      <c r="N100" s="7">
        <v>54.8</v>
      </c>
      <c r="O100" s="8">
        <f>((N100/N99-1)*100)</f>
        <v>0.38468583989741401</v>
      </c>
      <c r="P100" s="8">
        <f>((N100/N$92-1)*100)</f>
        <v>4.4008382549056924</v>
      </c>
      <c r="Q100" s="8">
        <f>(((N100/N88)-1)*100)</f>
        <v>2.4490558982987354</v>
      </c>
      <c r="R100" s="7">
        <v>6.52</v>
      </c>
      <c r="S100" s="8">
        <f>((R100/R99-1)*100)</f>
        <v>2.1943573667711602</v>
      </c>
      <c r="T100" s="8">
        <f>((R100/R$92-1)*100)</f>
        <v>12.607944732297049</v>
      </c>
      <c r="U100" s="24">
        <f>(((R100/R88)-1)*100)</f>
        <v>18.761384335154819</v>
      </c>
    </row>
    <row r="101" spans="1:21" ht="14.25" hidden="1" customHeight="1" x14ac:dyDescent="0.25">
      <c r="A101" s="30" t="s">
        <v>28</v>
      </c>
      <c r="B101" s="7"/>
      <c r="C101" s="7">
        <f t="shared" si="162"/>
        <v>-100</v>
      </c>
      <c r="D101" s="7">
        <f t="shared" ref="D101:D104" si="170">((B101/B$92-1)*100)</f>
        <v>-100</v>
      </c>
      <c r="E101" s="7">
        <f t="shared" si="155"/>
        <v>-100</v>
      </c>
      <c r="F101" s="7"/>
      <c r="G101" s="8">
        <f t="shared" si="154"/>
        <v>-100</v>
      </c>
      <c r="H101" s="8">
        <f t="shared" si="163"/>
        <v>-100</v>
      </c>
      <c r="I101" s="8">
        <f t="shared" si="156"/>
        <v>-100</v>
      </c>
      <c r="J101" s="7"/>
      <c r="K101" s="8">
        <f t="shared" ref="K101" si="171">((J101/J100-1)*100)</f>
        <v>-100</v>
      </c>
      <c r="L101" s="8">
        <f t="shared" si="164"/>
        <v>-100</v>
      </c>
      <c r="M101" s="8">
        <f t="shared" si="158"/>
        <v>-100</v>
      </c>
      <c r="N101" s="7"/>
      <c r="O101" s="8">
        <f t="shared" ref="O101:O104" si="172">((N101/N100-1)*100)</f>
        <v>-100</v>
      </c>
      <c r="P101" s="8">
        <f t="shared" si="165"/>
        <v>-100</v>
      </c>
      <c r="Q101" s="8">
        <f t="shared" si="160"/>
        <v>-100</v>
      </c>
      <c r="R101" s="7"/>
      <c r="S101" s="8">
        <f t="shared" si="166"/>
        <v>-100</v>
      </c>
      <c r="T101" s="8">
        <f t="shared" si="167"/>
        <v>-100</v>
      </c>
      <c r="U101" s="24">
        <f t="shared" si="169"/>
        <v>-100</v>
      </c>
    </row>
    <row r="102" spans="1:21" ht="14.25" hidden="1" customHeight="1" x14ac:dyDescent="0.25">
      <c r="A102" s="30" t="s">
        <v>29</v>
      </c>
      <c r="B102" s="7"/>
      <c r="C102" s="7" t="e">
        <f t="shared" si="162"/>
        <v>#DIV/0!</v>
      </c>
      <c r="D102" s="7">
        <f t="shared" si="170"/>
        <v>-100</v>
      </c>
      <c r="E102" s="7">
        <f t="shared" si="155"/>
        <v>-100</v>
      </c>
      <c r="F102" s="7"/>
      <c r="G102" s="8" t="e">
        <f t="shared" si="154"/>
        <v>#DIV/0!</v>
      </c>
      <c r="H102" s="8">
        <f t="shared" si="163"/>
        <v>-100</v>
      </c>
      <c r="I102" s="8">
        <f t="shared" si="156"/>
        <v>-100</v>
      </c>
      <c r="J102" s="7"/>
      <c r="K102" s="8" t="e">
        <f>((J102/J101-1)*100)</f>
        <v>#DIV/0!</v>
      </c>
      <c r="L102" s="8">
        <f t="shared" si="164"/>
        <v>-100</v>
      </c>
      <c r="M102" s="8">
        <f t="shared" si="158"/>
        <v>-100</v>
      </c>
      <c r="N102" s="7"/>
      <c r="O102" s="8" t="e">
        <f t="shared" si="172"/>
        <v>#DIV/0!</v>
      </c>
      <c r="P102" s="8">
        <f t="shared" si="165"/>
        <v>-100</v>
      </c>
      <c r="Q102" s="8">
        <f t="shared" si="160"/>
        <v>-100</v>
      </c>
      <c r="R102" s="7"/>
      <c r="S102" s="8" t="e">
        <f t="shared" si="166"/>
        <v>#DIV/0!</v>
      </c>
      <c r="T102" s="8">
        <f t="shared" si="167"/>
        <v>-100</v>
      </c>
      <c r="U102" s="24">
        <f t="shared" si="169"/>
        <v>-100</v>
      </c>
    </row>
    <row r="103" spans="1:21" ht="14.25" hidden="1" customHeight="1" x14ac:dyDescent="0.25">
      <c r="A103" s="30" t="s">
        <v>30</v>
      </c>
      <c r="B103" s="7"/>
      <c r="C103" s="7" t="e">
        <f t="shared" si="162"/>
        <v>#DIV/0!</v>
      </c>
      <c r="D103" s="7">
        <f t="shared" si="170"/>
        <v>-100</v>
      </c>
      <c r="E103" s="7">
        <f t="shared" si="155"/>
        <v>-100</v>
      </c>
      <c r="F103" s="7"/>
      <c r="G103" s="8" t="e">
        <f t="shared" si="154"/>
        <v>#DIV/0!</v>
      </c>
      <c r="H103" s="8">
        <f t="shared" si="163"/>
        <v>-100</v>
      </c>
      <c r="I103" s="8">
        <f t="shared" si="156"/>
        <v>-100</v>
      </c>
      <c r="J103" s="7"/>
      <c r="K103" s="8" t="e">
        <f>((J103/J102-1)*100)</f>
        <v>#DIV/0!</v>
      </c>
      <c r="L103" s="8">
        <f t="shared" si="164"/>
        <v>-100</v>
      </c>
      <c r="M103" s="8">
        <f t="shared" si="158"/>
        <v>-100</v>
      </c>
      <c r="N103" s="7"/>
      <c r="O103" s="8" t="e">
        <f t="shared" si="172"/>
        <v>#DIV/0!</v>
      </c>
      <c r="P103" s="8">
        <f t="shared" si="165"/>
        <v>-100</v>
      </c>
      <c r="Q103" s="8">
        <f t="shared" si="160"/>
        <v>-100</v>
      </c>
      <c r="R103" s="7"/>
      <c r="S103" s="8" t="e">
        <f t="shared" si="166"/>
        <v>#DIV/0!</v>
      </c>
      <c r="T103" s="8">
        <f t="shared" si="167"/>
        <v>-100</v>
      </c>
      <c r="U103" s="24">
        <f t="shared" si="169"/>
        <v>-100</v>
      </c>
    </row>
    <row r="104" spans="1:21" ht="14.25" hidden="1" customHeight="1" x14ac:dyDescent="0.25">
      <c r="A104" s="30" t="s">
        <v>13</v>
      </c>
      <c r="B104" s="20"/>
      <c r="C104" s="7" t="e">
        <f t="shared" si="162"/>
        <v>#DIV/0!</v>
      </c>
      <c r="D104" s="7">
        <f t="shared" si="170"/>
        <v>-100</v>
      </c>
      <c r="E104" s="7">
        <f t="shared" si="155"/>
        <v>-100</v>
      </c>
      <c r="F104" s="20"/>
      <c r="G104" s="21" t="e">
        <f t="shared" si="154"/>
        <v>#DIV/0!</v>
      </c>
      <c r="H104" s="8">
        <f t="shared" si="163"/>
        <v>-100</v>
      </c>
      <c r="I104" s="21">
        <f t="shared" si="156"/>
        <v>-100</v>
      </c>
      <c r="J104" s="20"/>
      <c r="K104" s="21" t="e">
        <f>((J104/J103-1)*100)</f>
        <v>#DIV/0!</v>
      </c>
      <c r="L104" s="8">
        <f t="shared" si="164"/>
        <v>-100</v>
      </c>
      <c r="M104" s="21">
        <f t="shared" si="158"/>
        <v>-100</v>
      </c>
      <c r="N104" s="20"/>
      <c r="O104" s="21" t="e">
        <f t="shared" si="172"/>
        <v>#DIV/0!</v>
      </c>
      <c r="P104" s="8">
        <f t="shared" si="165"/>
        <v>-100</v>
      </c>
      <c r="Q104" s="21">
        <f t="shared" si="160"/>
        <v>-100</v>
      </c>
      <c r="R104" s="20"/>
      <c r="S104" s="21" t="e">
        <f t="shared" si="166"/>
        <v>#DIV/0!</v>
      </c>
      <c r="T104" s="8">
        <f t="shared" si="167"/>
        <v>-100</v>
      </c>
      <c r="U104" s="31">
        <f t="shared" si="169"/>
        <v>-100</v>
      </c>
    </row>
    <row r="105" spans="1:21" ht="14.25" customHeight="1" x14ac:dyDescent="0.25">
      <c r="A105" s="10" t="s">
        <v>14</v>
      </c>
      <c r="B105" s="11"/>
      <c r="C105" s="11"/>
      <c r="D105" s="11"/>
      <c r="E105" s="11"/>
      <c r="F105" s="12"/>
      <c r="G105" s="11"/>
      <c r="H105" s="11"/>
      <c r="I105" s="11"/>
      <c r="J105" s="12"/>
      <c r="K105" s="11"/>
      <c r="L105" s="11"/>
      <c r="M105" s="11"/>
      <c r="N105" s="12"/>
      <c r="O105" s="11"/>
      <c r="P105" s="11"/>
      <c r="Q105" s="11"/>
      <c r="R105" s="12"/>
      <c r="S105" s="11"/>
      <c r="T105" s="11"/>
      <c r="U105" s="11"/>
    </row>
    <row r="106" spans="1:21" ht="14.25" customHeight="1" x14ac:dyDescent="0.25">
      <c r="A106" s="13" t="s">
        <v>18</v>
      </c>
      <c r="B106" s="14"/>
      <c r="C106" s="14"/>
      <c r="D106" s="14"/>
      <c r="E106" s="14"/>
      <c r="F106" s="15"/>
      <c r="G106" s="14"/>
      <c r="H106" s="14"/>
      <c r="I106" s="14"/>
      <c r="J106" s="15"/>
      <c r="K106" s="14"/>
      <c r="L106" s="14"/>
      <c r="M106" s="14"/>
      <c r="N106" s="15"/>
      <c r="O106" s="14"/>
      <c r="P106" s="14"/>
      <c r="Q106" s="14"/>
      <c r="R106" s="15"/>
      <c r="S106" s="14"/>
      <c r="T106" s="14"/>
      <c r="U106" s="14"/>
    </row>
    <row r="107" spans="1:21" x14ac:dyDescent="0.25">
      <c r="A107" s="17" t="s">
        <v>19</v>
      </c>
      <c r="B107" s="14"/>
      <c r="C107" s="14"/>
      <c r="D107" s="14"/>
      <c r="E107" s="14"/>
      <c r="F107" s="15"/>
      <c r="G107" s="14"/>
      <c r="H107" s="14"/>
      <c r="I107" s="14"/>
      <c r="J107" s="15"/>
      <c r="K107" s="14"/>
      <c r="L107" s="14"/>
      <c r="M107" s="14"/>
      <c r="N107" s="15"/>
      <c r="O107" s="14"/>
      <c r="P107" s="14"/>
      <c r="Q107" s="14"/>
      <c r="R107" s="15"/>
      <c r="S107" s="14"/>
      <c r="T107" s="14"/>
      <c r="U107" s="14"/>
    </row>
    <row r="108" spans="1:21" x14ac:dyDescent="0.25">
      <c r="A108" s="16" t="s">
        <v>15</v>
      </c>
      <c r="B108" s="14"/>
      <c r="C108" s="14"/>
      <c r="D108" s="14"/>
      <c r="E108" s="14"/>
      <c r="F108" s="15"/>
      <c r="G108" s="14"/>
      <c r="H108" s="14"/>
      <c r="I108" s="14"/>
      <c r="J108" s="15"/>
      <c r="K108" s="14"/>
      <c r="L108" s="14"/>
      <c r="M108" s="14"/>
      <c r="N108" s="15"/>
      <c r="O108" s="14"/>
      <c r="P108" s="14"/>
      <c r="Q108" s="14"/>
      <c r="R108" s="15"/>
      <c r="S108" s="14"/>
      <c r="T108" s="14"/>
      <c r="U108" s="14"/>
    </row>
    <row r="110" spans="1:21" ht="16.5" customHeight="1" x14ac:dyDescent="0.25"/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2021-02-04T18:26:20Z</cp:lastPrinted>
  <dcterms:created xsi:type="dcterms:W3CDTF">2012-09-27T13:34:47Z</dcterms:created>
  <dcterms:modified xsi:type="dcterms:W3CDTF">2021-09-21T18:15:07Z</dcterms:modified>
</cp:coreProperties>
</file>