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F- PIB por Unidade da Federação NOVA (Incluindo Construção Civil)/"/>
    </mc:Choice>
  </mc:AlternateContent>
  <xr:revisionPtr revIDLastSave="260" documentId="13_ncr:1_{1C8B4C2A-E3E4-45D4-B46E-57F3C146A3D1}" xr6:coauthVersionLast="47" xr6:coauthVersionMax="47" xr10:uidLastSave="{A6989ED6-74A4-4334-997A-E0A1B679FA3D}"/>
  <bookViews>
    <workbookView xWindow="-108" yWindow="-108" windowWidth="23256" windowHeight="12456" xr2:uid="{00000000-000D-0000-FFFF-FFFF00000000}"/>
  </bookViews>
  <sheets>
    <sheet name="tabela_02.F.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4" i="1" l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W25" i="1"/>
  <c r="V25" i="1"/>
  <c r="U25" i="1"/>
  <c r="T25" i="1"/>
  <c r="S25" i="1"/>
  <c r="R25" i="1"/>
  <c r="Q25" i="1"/>
  <c r="P25" i="1"/>
  <c r="O25" i="1"/>
  <c r="N25" i="1"/>
  <c r="M25" i="1"/>
  <c r="L25" i="1"/>
  <c r="J25" i="1"/>
  <c r="I25" i="1"/>
  <c r="H25" i="1"/>
  <c r="G25" i="1"/>
  <c r="F25" i="1"/>
  <c r="E25" i="1"/>
  <c r="D25" i="1"/>
  <c r="C25" i="1"/>
  <c r="B2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W7" i="1"/>
  <c r="V7" i="1"/>
  <c r="U7" i="1"/>
  <c r="T7" i="1"/>
  <c r="S7" i="1"/>
  <c r="R7" i="1"/>
  <c r="Q7" i="1"/>
  <c r="P7" i="1"/>
  <c r="N7" i="1"/>
  <c r="M7" i="1"/>
  <c r="L7" i="1"/>
  <c r="K7" i="1"/>
  <c r="J7" i="1"/>
  <c r="I7" i="1"/>
  <c r="G7" i="1"/>
  <c r="E7" i="1"/>
  <c r="D7" i="1"/>
  <c r="C7" i="1"/>
  <c r="B7" i="1"/>
  <c r="F7" i="1"/>
  <c r="F39" i="1" l="1"/>
  <c r="N39" i="1"/>
  <c r="P39" i="1"/>
  <c r="B39" i="1"/>
  <c r="C39" i="1"/>
  <c r="D39" i="1"/>
  <c r="Q39" i="1"/>
  <c r="S39" i="1"/>
  <c r="T39" i="1"/>
  <c r="G39" i="1"/>
  <c r="V39" i="1"/>
  <c r="J39" i="1"/>
  <c r="W39" i="1"/>
  <c r="R39" i="1"/>
  <c r="E39" i="1"/>
  <c r="U39" i="1"/>
  <c r="I39" i="1"/>
  <c r="L39" i="1"/>
  <c r="M39" i="1"/>
  <c r="O7" i="1"/>
  <c r="O39" i="1" s="1"/>
  <c r="K25" i="1" l="1"/>
  <c r="K39" i="1" s="1"/>
  <c r="H7" i="1"/>
  <c r="H39" i="1" s="1"/>
</calcChain>
</file>

<file path=xl/sharedStrings.xml><?xml version="1.0" encoding="utf-8"?>
<sst xmlns="http://schemas.openxmlformats.org/spreadsheetml/2006/main" count="41" uniqueCount="41">
  <si>
    <t>Norte</t>
  </si>
  <si>
    <t xml:space="preserve">   Rondônia</t>
  </si>
  <si>
    <t xml:space="preserve">   Acre</t>
  </si>
  <si>
    <t xml:space="preserve">   Amazonas</t>
  </si>
  <si>
    <t xml:space="preserve">   Roraima</t>
  </si>
  <si>
    <t xml:space="preserve">   Pará</t>
  </si>
  <si>
    <t xml:space="preserve">   Amapá</t>
  </si>
  <si>
    <t xml:space="preserve">   Tocantins</t>
  </si>
  <si>
    <t>Nordeste</t>
  </si>
  <si>
    <t xml:space="preserve">   Maranhão</t>
  </si>
  <si>
    <t xml:space="preserve">   Piauí</t>
  </si>
  <si>
    <t xml:space="preserve">   Ceará</t>
  </si>
  <si>
    <t xml:space="preserve">   Rio Grande do Norte</t>
  </si>
  <si>
    <t xml:space="preserve">   Paraíba</t>
  </si>
  <si>
    <t xml:space="preserve">   Pernambuco</t>
  </si>
  <si>
    <t xml:space="preserve">   Alagoas</t>
  </si>
  <si>
    <t xml:space="preserve">   Sergipe</t>
  </si>
  <si>
    <t xml:space="preserve">   Bahia</t>
  </si>
  <si>
    <t>Sudeste</t>
  </si>
  <si>
    <t xml:space="preserve">   Minas Gerais</t>
  </si>
  <si>
    <t xml:space="preserve">   Rio de Janeiro</t>
  </si>
  <si>
    <t xml:space="preserve">   São Paulo</t>
  </si>
  <si>
    <t>Sul</t>
  </si>
  <si>
    <t xml:space="preserve">   Paraná</t>
  </si>
  <si>
    <t xml:space="preserve">   Santa Catarina</t>
  </si>
  <si>
    <t xml:space="preserve">   Rio Grande do Sul</t>
  </si>
  <si>
    <t>Centro-Oeste</t>
  </si>
  <si>
    <t xml:space="preserve">   Mato Grosso do Sul</t>
  </si>
  <si>
    <t xml:space="preserve">   Mato Grosso</t>
  </si>
  <si>
    <t xml:space="preserve">   Goiás</t>
  </si>
  <si>
    <t xml:space="preserve">   Distrito Federal</t>
  </si>
  <si>
    <t>Brasil</t>
  </si>
  <si>
    <t>Elaboração: Banco de Dados-CBIC</t>
  </si>
  <si>
    <t>GRANDES REGIÕES E UNIDADES DA FEDERAÇÃO</t>
  </si>
  <si>
    <t xml:space="preserve">   Espírito Santo</t>
  </si>
  <si>
    <r>
      <t xml:space="preserve">VALOR ADICIONADO BRUTO DA </t>
    </r>
    <r>
      <rPr>
        <b/>
        <sz val="11"/>
        <color indexed="53"/>
        <rFont val="Arial"/>
        <family val="2"/>
      </rPr>
      <t>CONSTRUÇÃO CIVIL</t>
    </r>
    <r>
      <rPr>
        <b/>
        <sz val="11"/>
        <color indexed="48"/>
        <rFont val="Arial"/>
        <family val="2"/>
      </rPr>
      <t xml:space="preserve"> A PREÇOS BÁSICOS</t>
    </r>
  </si>
  <si>
    <t>em milhões R$</t>
  </si>
  <si>
    <t>Unidades da Federação</t>
  </si>
  <si>
    <t>Anos</t>
  </si>
  <si>
    <r>
      <t xml:space="preserve">Fonte: </t>
    </r>
    <r>
      <rPr>
        <sz val="8"/>
        <color indexed="48"/>
        <rFont val="Arial"/>
        <family val="2"/>
      </rPr>
      <t>IBGE, em parceria com os Órgãos Estaduais de Estatística, Secretarias Estaduais de Governo e Superintendência da Zona Franca de Manaus - SUFRAMA.</t>
    </r>
  </si>
  <si>
    <t>2002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</si>
</sst>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1" x14ac:knownFonts="1">
    <font>
      <sz val="10"/>
      <name val="Arial"/>
    </font>
    <font>
      <b/>
      <sz val="8"/>
      <color indexed="48"/>
      <name val="Arial"/>
      <family val="2"/>
    </font>
    <font>
      <b/>
      <sz val="9"/>
      <color indexed="9"/>
      <name val="Arial"/>
      <family val="2"/>
    </font>
    <font>
      <b/>
      <sz val="8"/>
      <color indexed="48"/>
      <name val="Arial"/>
      <family val="2"/>
    </font>
    <font>
      <sz val="8"/>
      <color indexed="48"/>
      <name val="Arial"/>
      <family val="2"/>
    </font>
    <font>
      <sz val="8"/>
      <color indexed="48"/>
      <name val="Arial"/>
      <family val="2"/>
    </font>
    <font>
      <sz val="10"/>
      <color indexed="48"/>
      <name val="Arial"/>
      <family val="2"/>
    </font>
    <font>
      <b/>
      <sz val="11"/>
      <color indexed="48"/>
      <name val="Arial"/>
      <family val="2"/>
    </font>
    <font>
      <b/>
      <sz val="11"/>
      <color indexed="53"/>
      <name val="Arial"/>
      <family val="2"/>
    </font>
    <font>
      <b/>
      <sz val="8"/>
      <color indexed="9"/>
      <name val="Arial"/>
      <family val="2"/>
    </font>
    <font>
      <sz val="9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37" fontId="5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37" fontId="5" fillId="0" borderId="6" xfId="0" applyNumberFormat="1" applyFont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37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0" fillId="0" borderId="0" xfId="0" applyNumberFormat="1"/>
    <xf numFmtId="0" fontId="0" fillId="4" borderId="0" xfId="0" applyFill="1"/>
    <xf numFmtId="165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BX92"/>
  <sheetViews>
    <sheetView showGridLines="0" tabSelected="1" topLeftCell="A22" zoomScaleNormal="100" workbookViewId="0">
      <pane xSplit="1" topLeftCell="L1" activePane="topRight" state="frozen"/>
      <selection pane="topRight" activeCell="T45" sqref="T45"/>
    </sheetView>
  </sheetViews>
  <sheetFormatPr defaultRowHeight="13.2" x14ac:dyDescent="0.25"/>
  <cols>
    <col min="1" max="1" width="19.6640625" customWidth="1"/>
    <col min="2" max="23" width="13.6640625" customWidth="1"/>
  </cols>
  <sheetData>
    <row r="1" spans="1:23" ht="13.8" x14ac:dyDescent="0.25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x14ac:dyDescent="0.25">
      <c r="A2" s="26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3" x14ac:dyDescent="0.25">
      <c r="A3" s="26" t="s">
        <v>40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3" x14ac:dyDescent="0.25">
      <c r="A4" s="1"/>
      <c r="B4" s="1"/>
      <c r="C4" s="1"/>
      <c r="D4" s="1"/>
      <c r="E4" s="1"/>
      <c r="F4" s="1"/>
      <c r="G4" s="1"/>
      <c r="H4" s="1"/>
      <c r="I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 t="s">
        <v>36</v>
      </c>
    </row>
    <row r="5" spans="1:23" x14ac:dyDescent="0.25">
      <c r="A5" s="22" t="s">
        <v>37</v>
      </c>
      <c r="B5" s="24" t="s">
        <v>38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0"/>
      <c r="R5" s="20"/>
      <c r="S5" s="20"/>
      <c r="T5" s="20"/>
      <c r="U5" s="20"/>
      <c r="V5" s="20"/>
      <c r="W5" s="20"/>
    </row>
    <row r="6" spans="1:23" x14ac:dyDescent="0.25">
      <c r="A6" s="23"/>
      <c r="B6" s="3">
        <v>2002</v>
      </c>
      <c r="C6" s="3">
        <v>2003</v>
      </c>
      <c r="D6" s="3">
        <v>2004</v>
      </c>
      <c r="E6" s="3">
        <v>2005</v>
      </c>
      <c r="F6" s="3">
        <v>2006</v>
      </c>
      <c r="G6" s="3">
        <v>2007</v>
      </c>
      <c r="H6" s="3">
        <v>2008</v>
      </c>
      <c r="I6" s="3">
        <v>2009</v>
      </c>
      <c r="J6" s="3">
        <v>2010</v>
      </c>
      <c r="K6" s="3">
        <v>2011</v>
      </c>
      <c r="L6" s="3">
        <v>2012</v>
      </c>
      <c r="M6" s="3">
        <v>2013</v>
      </c>
      <c r="N6" s="3">
        <v>2014</v>
      </c>
      <c r="O6" s="3">
        <v>2015</v>
      </c>
      <c r="P6" s="3">
        <v>2016</v>
      </c>
      <c r="Q6" s="3">
        <v>2017</v>
      </c>
      <c r="R6" s="3">
        <v>2018</v>
      </c>
      <c r="S6" s="3">
        <v>2019</v>
      </c>
      <c r="T6" s="3">
        <v>2020</v>
      </c>
      <c r="U6" s="3">
        <v>2021</v>
      </c>
      <c r="V6" s="3">
        <v>2022</v>
      </c>
      <c r="W6" s="3">
        <v>2023</v>
      </c>
    </row>
    <row r="7" spans="1:23" x14ac:dyDescent="0.25">
      <c r="A7" s="4" t="s">
        <v>0</v>
      </c>
      <c r="B7" s="17">
        <f t="shared" ref="B7:G7" si="0">SUM(B8:B14)</f>
        <v>4286.4663512752504</v>
      </c>
      <c r="C7" s="17">
        <f t="shared" si="0"/>
        <v>3638.9303482734795</v>
      </c>
      <c r="D7" s="17">
        <f t="shared" si="0"/>
        <v>5546.481296598201</v>
      </c>
      <c r="E7" s="17">
        <f t="shared" si="0"/>
        <v>4962.7408420013007</v>
      </c>
      <c r="F7" s="17">
        <f t="shared" si="0"/>
        <v>6037.8500036959795</v>
      </c>
      <c r="G7" s="17">
        <f t="shared" si="0"/>
        <v>6919.6728380404402</v>
      </c>
      <c r="H7" s="17">
        <f t="shared" ref="H7" si="1">SUM(H8:H14)</f>
        <v>7761.881170111541</v>
      </c>
      <c r="I7" s="17">
        <f t="shared" ref="I7:N7" si="2">SUM(I8:I14)</f>
        <v>10068.727787223319</v>
      </c>
      <c r="J7" s="17">
        <f t="shared" si="2"/>
        <v>13694.854125325219</v>
      </c>
      <c r="K7" s="17">
        <f t="shared" si="2"/>
        <v>16634.109871856203</v>
      </c>
      <c r="L7" s="17">
        <f t="shared" si="2"/>
        <v>17248.890841592165</v>
      </c>
      <c r="M7" s="17">
        <f t="shared" si="2"/>
        <v>19288.63828530303</v>
      </c>
      <c r="N7" s="17">
        <f t="shared" si="2"/>
        <v>20866.612943441611</v>
      </c>
      <c r="O7" s="17">
        <f t="shared" ref="O7" si="3">SUM(O8:O14)</f>
        <v>20036.306868944885</v>
      </c>
      <c r="P7" s="17">
        <f t="shared" ref="P7:W7" si="4">SUM(P8:P14)</f>
        <v>15620.682303309339</v>
      </c>
      <c r="Q7" s="21">
        <f t="shared" si="4"/>
        <v>14296.433497352422</v>
      </c>
      <c r="R7" s="21">
        <f t="shared" si="4"/>
        <v>14719.294934079488</v>
      </c>
      <c r="S7" s="21">
        <f t="shared" si="4"/>
        <v>15427.790693534022</v>
      </c>
      <c r="T7" s="21">
        <f t="shared" si="4"/>
        <v>16639.358750320684</v>
      </c>
      <c r="U7" s="21">
        <f t="shared" si="4"/>
        <v>17574.59645615728</v>
      </c>
      <c r="V7" s="21">
        <f t="shared" si="4"/>
        <v>18456.43845870599</v>
      </c>
      <c r="W7" s="21">
        <f t="shared" si="4"/>
        <v>22156.563783799265</v>
      </c>
    </row>
    <row r="8" spans="1:23" x14ac:dyDescent="0.25">
      <c r="A8" s="5" t="s">
        <v>1</v>
      </c>
      <c r="B8" s="18">
        <v>599.24127913669986</v>
      </c>
      <c r="C8" s="18">
        <v>447.96048227063977</v>
      </c>
      <c r="D8" s="18">
        <v>889.8878465194</v>
      </c>
      <c r="E8" s="18">
        <v>648.12218265429988</v>
      </c>
      <c r="F8" s="18">
        <v>1322.2181440646</v>
      </c>
      <c r="G8" s="18">
        <v>1054.7208829004001</v>
      </c>
      <c r="H8" s="18">
        <v>1238.0828334159005</v>
      </c>
      <c r="I8" s="18">
        <v>1879.3513382356005</v>
      </c>
      <c r="J8" s="14">
        <v>2659.4736709271406</v>
      </c>
      <c r="K8" s="6">
        <v>4066.1921799294496</v>
      </c>
      <c r="L8" s="6">
        <v>3459.90482007628</v>
      </c>
      <c r="M8" s="6">
        <v>2775.6162865307997</v>
      </c>
      <c r="N8" s="6">
        <v>3069.21468840138</v>
      </c>
      <c r="O8" s="6">
        <v>2576.52140963898</v>
      </c>
      <c r="P8" s="6">
        <v>1713.1643162700602</v>
      </c>
      <c r="Q8" s="6">
        <v>1576.1228518995601</v>
      </c>
      <c r="R8" s="6">
        <v>1356.1799735468203</v>
      </c>
      <c r="S8" s="6">
        <v>1493.95288838139</v>
      </c>
      <c r="T8" s="6">
        <v>1760.0126970205797</v>
      </c>
      <c r="U8" s="6">
        <v>1481.63688037257</v>
      </c>
      <c r="V8" s="6">
        <v>1709.14777371748</v>
      </c>
      <c r="W8" s="6">
        <v>1986.257110250956</v>
      </c>
    </row>
    <row r="9" spans="1:23" x14ac:dyDescent="0.25">
      <c r="A9" s="5" t="s">
        <v>2</v>
      </c>
      <c r="B9" s="18">
        <v>266.61470944462008</v>
      </c>
      <c r="C9" s="18">
        <v>193.89233980709997</v>
      </c>
      <c r="D9" s="18">
        <v>284.11342199242</v>
      </c>
      <c r="E9" s="18">
        <v>213.97954621730997</v>
      </c>
      <c r="F9" s="18">
        <v>252.83791016762996</v>
      </c>
      <c r="G9" s="18">
        <v>264.40345264796008</v>
      </c>
      <c r="H9" s="18">
        <v>301.42873858731002</v>
      </c>
      <c r="I9" s="18">
        <v>719.64403048040003</v>
      </c>
      <c r="J9" s="14">
        <v>685.41198965052001</v>
      </c>
      <c r="K9" s="6">
        <v>629.80080714835992</v>
      </c>
      <c r="L9" s="6">
        <v>653.78839619513997</v>
      </c>
      <c r="M9" s="6">
        <v>650.56921176058006</v>
      </c>
      <c r="N9" s="6">
        <v>921.96313611441042</v>
      </c>
      <c r="O9" s="6">
        <v>675.90330992162012</v>
      </c>
      <c r="P9" s="6">
        <v>572.63264620757991</v>
      </c>
      <c r="Q9" s="6">
        <v>495.32930499323015</v>
      </c>
      <c r="R9" s="6">
        <v>519.79944800028011</v>
      </c>
      <c r="S9" s="6">
        <v>544.25682320699991</v>
      </c>
      <c r="T9" s="6">
        <v>556.98752094101008</v>
      </c>
      <c r="U9" s="6">
        <v>629.31313088138018</v>
      </c>
      <c r="V9" s="6">
        <v>591.56197091940999</v>
      </c>
      <c r="W9" s="6">
        <v>841.15924999904087</v>
      </c>
    </row>
    <row r="10" spans="1:23" x14ac:dyDescent="0.25">
      <c r="A10" s="5" t="s">
        <v>3</v>
      </c>
      <c r="B10" s="18">
        <v>1264.1534350931004</v>
      </c>
      <c r="C10" s="18">
        <v>1095.7518037417997</v>
      </c>
      <c r="D10" s="18">
        <v>1589.3469926932003</v>
      </c>
      <c r="E10" s="18">
        <v>1304.9910510774002</v>
      </c>
      <c r="F10" s="18">
        <v>1445.0681279183004</v>
      </c>
      <c r="G10" s="18">
        <v>2182.8894607416005</v>
      </c>
      <c r="H10" s="18">
        <v>2007.7252360798993</v>
      </c>
      <c r="I10" s="18">
        <v>2572.9259623552002</v>
      </c>
      <c r="J10" s="14">
        <v>3317.8442112700304</v>
      </c>
      <c r="K10" s="6">
        <v>3410.7940686178599</v>
      </c>
      <c r="L10" s="6">
        <v>3421.1690455881699</v>
      </c>
      <c r="M10" s="6">
        <v>4280.8999317272392</v>
      </c>
      <c r="N10" s="6">
        <v>4059.3611847041911</v>
      </c>
      <c r="O10" s="6">
        <v>3543.4030856466597</v>
      </c>
      <c r="P10" s="6">
        <v>3494.6354340858102</v>
      </c>
      <c r="Q10" s="6">
        <v>2979.6403762688901</v>
      </c>
      <c r="R10" s="6">
        <v>2823.7864542957404</v>
      </c>
      <c r="S10" s="6">
        <v>3093.7928458418701</v>
      </c>
      <c r="T10" s="6">
        <v>3790.1589418521189</v>
      </c>
      <c r="U10" s="6">
        <v>3936.0306869924607</v>
      </c>
      <c r="V10" s="6">
        <v>3904.3905068436306</v>
      </c>
      <c r="W10" s="6">
        <v>4406.6620711703808</v>
      </c>
    </row>
    <row r="11" spans="1:23" x14ac:dyDescent="0.25">
      <c r="A11" s="5" t="s">
        <v>4</v>
      </c>
      <c r="B11" s="18">
        <v>216.76436312470003</v>
      </c>
      <c r="C11" s="18">
        <v>108.11520482846998</v>
      </c>
      <c r="D11" s="18">
        <v>134.61461159179999</v>
      </c>
      <c r="E11" s="18">
        <v>153.88299018842002</v>
      </c>
      <c r="F11" s="18">
        <v>340.20583732365003</v>
      </c>
      <c r="G11" s="18">
        <v>185.19278385439998</v>
      </c>
      <c r="H11" s="18">
        <v>213.46010903259992</v>
      </c>
      <c r="I11" s="18">
        <v>336.14090275419994</v>
      </c>
      <c r="J11" s="14">
        <v>537.83504221723001</v>
      </c>
      <c r="K11" s="6">
        <v>522.28977205505998</v>
      </c>
      <c r="L11" s="6">
        <v>456.89570768699997</v>
      </c>
      <c r="M11" s="6">
        <v>788.24790045549992</v>
      </c>
      <c r="N11" s="6">
        <v>745.19144320087014</v>
      </c>
      <c r="O11" s="6">
        <v>598.69717363601001</v>
      </c>
      <c r="P11" s="6">
        <v>658.02278965786013</v>
      </c>
      <c r="Q11" s="6">
        <v>626.1594110373901</v>
      </c>
      <c r="R11" s="6">
        <v>672.76650066426987</v>
      </c>
      <c r="S11" s="6">
        <v>652.20695248652021</v>
      </c>
      <c r="T11" s="6">
        <v>722.91147732849026</v>
      </c>
      <c r="U11" s="6">
        <v>699.79928241986022</v>
      </c>
      <c r="V11" s="6">
        <v>883.28402168827006</v>
      </c>
      <c r="W11" s="6">
        <v>1124.7738579122677</v>
      </c>
    </row>
    <row r="12" spans="1:23" x14ac:dyDescent="0.25">
      <c r="A12" s="5" t="s">
        <v>5</v>
      </c>
      <c r="B12" s="18">
        <v>1286.2381331907995</v>
      </c>
      <c r="C12" s="18">
        <v>1170.9906673105002</v>
      </c>
      <c r="D12" s="18">
        <v>1860.2709792311002</v>
      </c>
      <c r="E12" s="18">
        <v>1933.3693806695996</v>
      </c>
      <c r="F12" s="18">
        <v>1944.2420725225993</v>
      </c>
      <c r="G12" s="18">
        <v>2328.3602639646997</v>
      </c>
      <c r="H12" s="18">
        <v>2810.3316200174013</v>
      </c>
      <c r="I12" s="18">
        <v>3220.1185332989999</v>
      </c>
      <c r="J12" s="14">
        <v>4654.4703786299897</v>
      </c>
      <c r="K12" s="6">
        <v>6253.5726011374709</v>
      </c>
      <c r="L12" s="6">
        <v>7404.5438907796542</v>
      </c>
      <c r="M12" s="6">
        <v>8611.90084445721</v>
      </c>
      <c r="N12" s="6">
        <v>9600.4341314587291</v>
      </c>
      <c r="O12" s="6">
        <v>10068.87875279434</v>
      </c>
      <c r="P12" s="6">
        <v>7132.2328634901278</v>
      </c>
      <c r="Q12" s="6">
        <v>6464.814904270831</v>
      </c>
      <c r="R12" s="6">
        <v>7044.1638898106485</v>
      </c>
      <c r="S12" s="6">
        <v>7523.3734278417905</v>
      </c>
      <c r="T12" s="6">
        <v>7883.818225823843</v>
      </c>
      <c r="U12" s="6">
        <v>8612.2531717707589</v>
      </c>
      <c r="V12" s="6">
        <v>8787.773796123678</v>
      </c>
      <c r="W12" s="6">
        <v>10666.673088669799</v>
      </c>
    </row>
    <row r="13" spans="1:23" x14ac:dyDescent="0.25">
      <c r="A13" s="5" t="s">
        <v>6</v>
      </c>
      <c r="B13" s="18">
        <v>165.09673716751001</v>
      </c>
      <c r="C13" s="18">
        <v>198.62442576097999</v>
      </c>
      <c r="D13" s="18">
        <v>187.82868451469</v>
      </c>
      <c r="E13" s="18">
        <v>188.46175434481</v>
      </c>
      <c r="F13" s="18">
        <v>244.8597448351</v>
      </c>
      <c r="G13" s="18">
        <v>264.31803283328009</v>
      </c>
      <c r="H13" s="18">
        <v>406.32016825112987</v>
      </c>
      <c r="I13" s="18">
        <v>312.87364128382006</v>
      </c>
      <c r="J13" s="14">
        <v>374.75581855185999</v>
      </c>
      <c r="K13" s="6">
        <v>518.01254256211996</v>
      </c>
      <c r="L13" s="6">
        <v>759.70109106609993</v>
      </c>
      <c r="M13" s="6">
        <v>721.28725095935999</v>
      </c>
      <c r="N13" s="6">
        <v>891.43003951514004</v>
      </c>
      <c r="O13" s="6">
        <v>1024.2482646746098</v>
      </c>
      <c r="P13" s="6">
        <v>751.74875211887013</v>
      </c>
      <c r="Q13" s="6">
        <v>607.11715264219993</v>
      </c>
      <c r="R13" s="6">
        <v>627.17474843378</v>
      </c>
      <c r="S13" s="6">
        <v>555.5883021523598</v>
      </c>
      <c r="T13" s="6">
        <v>647.35572233106006</v>
      </c>
      <c r="U13" s="6">
        <v>769.13056904558994</v>
      </c>
      <c r="V13" s="6">
        <v>820.56555984477995</v>
      </c>
      <c r="W13" s="6">
        <v>936.07909131118072</v>
      </c>
    </row>
    <row r="14" spans="1:23" x14ac:dyDescent="0.25">
      <c r="A14" s="5" t="s">
        <v>7</v>
      </c>
      <c r="B14" s="18">
        <v>488.35769411782007</v>
      </c>
      <c r="C14" s="18">
        <v>423.59542455398991</v>
      </c>
      <c r="D14" s="18">
        <v>600.41876005559004</v>
      </c>
      <c r="E14" s="18">
        <v>519.93393684946011</v>
      </c>
      <c r="F14" s="18">
        <v>488.41816686409993</v>
      </c>
      <c r="G14" s="18">
        <v>639.78796109809991</v>
      </c>
      <c r="H14" s="18">
        <v>784.53246472730007</v>
      </c>
      <c r="I14" s="18">
        <v>1027.6733788151002</v>
      </c>
      <c r="J14" s="14">
        <v>1465.0630140784504</v>
      </c>
      <c r="K14" s="6">
        <v>1233.4479004058799</v>
      </c>
      <c r="L14" s="6">
        <v>1092.88789019982</v>
      </c>
      <c r="M14" s="6">
        <v>1460.1168594123399</v>
      </c>
      <c r="N14" s="6">
        <v>1579.0183200468896</v>
      </c>
      <c r="O14" s="6">
        <v>1548.6548726326603</v>
      </c>
      <c r="P14" s="6">
        <v>1298.2455014790301</v>
      </c>
      <c r="Q14" s="6">
        <v>1547.2494962403202</v>
      </c>
      <c r="R14" s="6">
        <v>1675.42391932795</v>
      </c>
      <c r="S14" s="6">
        <v>1564.6194536230901</v>
      </c>
      <c r="T14" s="6">
        <v>1278.11416502358</v>
      </c>
      <c r="U14" s="6">
        <v>1446.4327346746604</v>
      </c>
      <c r="V14" s="6">
        <v>1759.7148295687407</v>
      </c>
      <c r="W14" s="6">
        <v>2194.9593144856417</v>
      </c>
    </row>
    <row r="15" spans="1:23" x14ac:dyDescent="0.25">
      <c r="A15" s="4" t="s">
        <v>8</v>
      </c>
      <c r="B15" s="17">
        <f t="shared" ref="B15:W15" si="5">SUM(B16:B24)</f>
        <v>13490.590215898828</v>
      </c>
      <c r="C15" s="17">
        <f t="shared" si="5"/>
        <v>9906.0280406128295</v>
      </c>
      <c r="D15" s="17">
        <f t="shared" si="5"/>
        <v>14001.23088360853</v>
      </c>
      <c r="E15" s="17">
        <f t="shared" si="5"/>
        <v>13353.564567726717</v>
      </c>
      <c r="F15" s="17">
        <f t="shared" si="5"/>
        <v>17297.21698601549</v>
      </c>
      <c r="G15" s="17">
        <f t="shared" si="5"/>
        <v>17434.963785069962</v>
      </c>
      <c r="H15" s="17">
        <f t="shared" si="5"/>
        <v>20204.955428129906</v>
      </c>
      <c r="I15" s="17">
        <f t="shared" si="5"/>
        <v>26814.583422162897</v>
      </c>
      <c r="J15" s="17">
        <f t="shared" si="5"/>
        <v>35840.345714745737</v>
      </c>
      <c r="K15" s="17">
        <f t="shared" si="5"/>
        <v>42042.509729617188</v>
      </c>
      <c r="L15" s="17">
        <f t="shared" si="5"/>
        <v>47748.161135680253</v>
      </c>
      <c r="M15" s="17">
        <f t="shared" si="5"/>
        <v>52478.499107991011</v>
      </c>
      <c r="N15" s="17">
        <f t="shared" si="5"/>
        <v>56229.436810259707</v>
      </c>
      <c r="O15" s="17">
        <f t="shared" si="5"/>
        <v>54896.413280481887</v>
      </c>
      <c r="P15" s="17">
        <f t="shared" si="5"/>
        <v>49652.027253423832</v>
      </c>
      <c r="Q15" s="21">
        <f t="shared" si="5"/>
        <v>43049.755276521886</v>
      </c>
      <c r="R15" s="21">
        <f t="shared" si="5"/>
        <v>41402.498404603059</v>
      </c>
      <c r="S15" s="21">
        <f t="shared" si="5"/>
        <v>40732.72488331834</v>
      </c>
      <c r="T15" s="21">
        <f t="shared" si="5"/>
        <v>44132.405293364936</v>
      </c>
      <c r="U15" s="21">
        <f t="shared" si="5"/>
        <v>45126.941015979988</v>
      </c>
      <c r="V15" s="21">
        <f t="shared" si="5"/>
        <v>48436.053787653815</v>
      </c>
      <c r="W15" s="21">
        <f t="shared" si="5"/>
        <v>54691.100060655226</v>
      </c>
    </row>
    <row r="16" spans="1:23" x14ac:dyDescent="0.25">
      <c r="A16" s="5" t="s">
        <v>9</v>
      </c>
      <c r="B16" s="18">
        <v>1367.8659693904997</v>
      </c>
      <c r="C16" s="18">
        <v>1350.2754657983996</v>
      </c>
      <c r="D16" s="18">
        <v>1153.7006902699002</v>
      </c>
      <c r="E16" s="18">
        <v>1064.6595738044002</v>
      </c>
      <c r="F16" s="18">
        <v>2768.7628527918996</v>
      </c>
      <c r="G16" s="18">
        <v>1528.0041790726</v>
      </c>
      <c r="H16" s="18">
        <v>2342.4480810590999</v>
      </c>
      <c r="I16" s="18">
        <v>3182.6565248011002</v>
      </c>
      <c r="J16" s="14">
        <v>3715.26856292705</v>
      </c>
      <c r="K16" s="6">
        <v>4136.9794031454094</v>
      </c>
      <c r="L16" s="6">
        <v>4944.8884630413895</v>
      </c>
      <c r="M16" s="6">
        <v>5248.6156066137883</v>
      </c>
      <c r="N16" s="6">
        <v>6453.3709332055105</v>
      </c>
      <c r="O16" s="6">
        <v>5866.020838875871</v>
      </c>
      <c r="P16" s="6">
        <v>5009.5522785809007</v>
      </c>
      <c r="Q16" s="6">
        <v>4384.1208195166901</v>
      </c>
      <c r="R16" s="6">
        <v>3901.3959045663314</v>
      </c>
      <c r="S16" s="6">
        <v>3852.1173377612504</v>
      </c>
      <c r="T16" s="6">
        <v>4744.7967393638019</v>
      </c>
      <c r="U16" s="6">
        <v>4548.1076629440695</v>
      </c>
      <c r="V16" s="6">
        <v>5285.0813885248881</v>
      </c>
      <c r="W16" s="6">
        <v>5803.4998763601252</v>
      </c>
    </row>
    <row r="17" spans="1:23" x14ac:dyDescent="0.25">
      <c r="A17" s="5" t="s">
        <v>10</v>
      </c>
      <c r="B17" s="18">
        <v>479.20539452974003</v>
      </c>
      <c r="C17" s="18">
        <v>325.15877801941986</v>
      </c>
      <c r="D17" s="18">
        <v>494.23902961649003</v>
      </c>
      <c r="E17" s="18">
        <v>606.70905334179997</v>
      </c>
      <c r="F17" s="18">
        <v>1587.4409499348003</v>
      </c>
      <c r="G17" s="18">
        <v>797.00941286629995</v>
      </c>
      <c r="H17" s="18">
        <v>614.29864008560025</v>
      </c>
      <c r="I17" s="18">
        <v>980.31573989610024</v>
      </c>
      <c r="J17" s="14">
        <v>1648.3991706772299</v>
      </c>
      <c r="K17" s="6">
        <v>1943.3431917190301</v>
      </c>
      <c r="L17" s="6">
        <v>1945.5827089941699</v>
      </c>
      <c r="M17" s="6">
        <v>2158.4535592110606</v>
      </c>
      <c r="N17" s="6">
        <v>3054.7316652335694</v>
      </c>
      <c r="O17" s="6">
        <v>2902.6623270874693</v>
      </c>
      <c r="P17" s="6">
        <v>2554.9680522880599</v>
      </c>
      <c r="Q17" s="6">
        <v>2522.5070106777903</v>
      </c>
      <c r="R17" s="6">
        <v>2468.9623240578803</v>
      </c>
      <c r="S17" s="6">
        <v>2588.02297926557</v>
      </c>
      <c r="T17" s="6">
        <v>3413.8305944271606</v>
      </c>
      <c r="U17" s="6">
        <v>3291.831944109731</v>
      </c>
      <c r="V17" s="6">
        <v>3746.8338981046199</v>
      </c>
      <c r="W17" s="6">
        <v>4151.6879269219507</v>
      </c>
    </row>
    <row r="18" spans="1:23" x14ac:dyDescent="0.25">
      <c r="A18" s="5" t="s">
        <v>11</v>
      </c>
      <c r="B18" s="18">
        <v>1800.6928639958999</v>
      </c>
      <c r="C18" s="18">
        <v>1448.5832977762002</v>
      </c>
      <c r="D18" s="18">
        <v>1768.1338548354001</v>
      </c>
      <c r="E18" s="18">
        <v>1768.7249801456996</v>
      </c>
      <c r="F18" s="18">
        <v>2066.7536992919995</v>
      </c>
      <c r="G18" s="18">
        <v>2341.1399120858</v>
      </c>
      <c r="H18" s="18">
        <v>2608.3655170626007</v>
      </c>
      <c r="I18" s="18">
        <v>3464.5252886403005</v>
      </c>
      <c r="J18" s="14">
        <v>4727.3545357371577</v>
      </c>
      <c r="K18" s="6">
        <v>5659.5404445798513</v>
      </c>
      <c r="L18" s="6">
        <v>6615.9811517767403</v>
      </c>
      <c r="M18" s="6">
        <v>6911.7846652710105</v>
      </c>
      <c r="N18" s="6">
        <v>7881.4816881817187</v>
      </c>
      <c r="O18" s="6">
        <v>9307.367419218097</v>
      </c>
      <c r="P18" s="6">
        <v>8528.1421959377494</v>
      </c>
      <c r="Q18" s="6">
        <v>5824.8342881463786</v>
      </c>
      <c r="R18" s="6">
        <v>6627.4278746126811</v>
      </c>
      <c r="S18" s="6">
        <v>6059.8237197959297</v>
      </c>
      <c r="T18" s="6">
        <v>6838.0423577450201</v>
      </c>
      <c r="U18" s="6">
        <v>7055.1604835977305</v>
      </c>
      <c r="V18" s="6">
        <v>6711.0813142372626</v>
      </c>
      <c r="W18" s="6">
        <v>8042.0191979478677</v>
      </c>
    </row>
    <row r="19" spans="1:23" x14ac:dyDescent="0.25">
      <c r="A19" s="5" t="s">
        <v>12</v>
      </c>
      <c r="B19" s="18">
        <v>1008.7447389696003</v>
      </c>
      <c r="C19" s="18">
        <v>531.21752062199994</v>
      </c>
      <c r="D19" s="18">
        <v>975.03492178939996</v>
      </c>
      <c r="E19" s="18">
        <v>948.63446342120005</v>
      </c>
      <c r="F19" s="18">
        <v>958.71350126820016</v>
      </c>
      <c r="G19" s="18">
        <v>1661.7044017324997</v>
      </c>
      <c r="H19" s="18">
        <v>1394.6293513834003</v>
      </c>
      <c r="I19" s="18">
        <v>2005.6859023348006</v>
      </c>
      <c r="J19" s="14">
        <v>2244.1670284930792</v>
      </c>
      <c r="K19" s="6">
        <v>2853.73050181894</v>
      </c>
      <c r="L19" s="6">
        <v>3391.8184826601096</v>
      </c>
      <c r="M19" s="6">
        <v>4118.2247003433595</v>
      </c>
      <c r="N19" s="6">
        <v>3894.7849511655095</v>
      </c>
      <c r="O19" s="6">
        <v>3984.6643520199409</v>
      </c>
      <c r="P19" s="6">
        <v>3321.2032924857494</v>
      </c>
      <c r="Q19" s="6">
        <v>2855.3549929457004</v>
      </c>
      <c r="R19" s="6">
        <v>2673.2778208386098</v>
      </c>
      <c r="S19" s="6">
        <v>2695.1081747889398</v>
      </c>
      <c r="T19" s="6">
        <v>2753.3121337483794</v>
      </c>
      <c r="U19" s="6">
        <v>2531.4582314627096</v>
      </c>
      <c r="V19" s="6">
        <v>2179.9204164318999</v>
      </c>
      <c r="W19" s="6">
        <v>3006.9822653160445</v>
      </c>
    </row>
    <row r="20" spans="1:23" x14ac:dyDescent="0.25">
      <c r="A20" s="5" t="s">
        <v>13</v>
      </c>
      <c r="B20" s="18">
        <v>658.46471796430001</v>
      </c>
      <c r="C20" s="18">
        <v>537.17018527054006</v>
      </c>
      <c r="D20" s="18">
        <v>755.92203950903979</v>
      </c>
      <c r="E20" s="18">
        <v>477.39602330856997</v>
      </c>
      <c r="F20" s="18">
        <v>795.86306738060011</v>
      </c>
      <c r="G20" s="18">
        <v>798.19891064939975</v>
      </c>
      <c r="H20" s="18">
        <v>1022.7803088219996</v>
      </c>
      <c r="I20" s="18">
        <v>1367.3388620720998</v>
      </c>
      <c r="J20" s="14">
        <v>1861.8810616064402</v>
      </c>
      <c r="K20" s="6">
        <v>2038.1049024190802</v>
      </c>
      <c r="L20" s="6">
        <v>2759.2263335347502</v>
      </c>
      <c r="M20" s="6">
        <v>2738.6973168332202</v>
      </c>
      <c r="N20" s="6">
        <v>3175.0596884385304</v>
      </c>
      <c r="O20" s="6">
        <v>3257.22728284493</v>
      </c>
      <c r="P20" s="6">
        <v>2919.2793330732798</v>
      </c>
      <c r="Q20" s="6">
        <v>2955.2540436112599</v>
      </c>
      <c r="R20" s="6">
        <v>2840.4662474102106</v>
      </c>
      <c r="S20" s="6">
        <v>3068.1066499480394</v>
      </c>
      <c r="T20" s="6">
        <v>3570.5316834401801</v>
      </c>
      <c r="U20" s="6">
        <v>3008.3605956296897</v>
      </c>
      <c r="V20" s="6">
        <v>3264.9491700803692</v>
      </c>
      <c r="W20" s="6">
        <v>3972.0688143612979</v>
      </c>
    </row>
    <row r="21" spans="1:23" x14ac:dyDescent="0.25">
      <c r="A21" s="5" t="s">
        <v>14</v>
      </c>
      <c r="B21" s="18">
        <v>3356.0527912189996</v>
      </c>
      <c r="C21" s="18">
        <v>1849.8940420860999</v>
      </c>
      <c r="D21" s="18">
        <v>3428.8798751521999</v>
      </c>
      <c r="E21" s="18">
        <v>3198.0013185456992</v>
      </c>
      <c r="F21" s="18">
        <v>2788.5672307876002</v>
      </c>
      <c r="G21" s="18">
        <v>3284.1773101217013</v>
      </c>
      <c r="H21" s="18">
        <v>3615.4569818893006</v>
      </c>
      <c r="I21" s="18">
        <v>4999.7426054968</v>
      </c>
      <c r="J21" s="14">
        <v>7149.7043415522094</v>
      </c>
      <c r="K21" s="6">
        <v>9073.3662451278306</v>
      </c>
      <c r="L21" s="6">
        <v>10376.307335931373</v>
      </c>
      <c r="M21" s="6">
        <v>11297.665693026318</v>
      </c>
      <c r="N21" s="6">
        <v>10227.600065546789</v>
      </c>
      <c r="O21" s="6">
        <v>9047.0984898660408</v>
      </c>
      <c r="P21" s="6">
        <v>7532.65648924795</v>
      </c>
      <c r="Q21" s="6">
        <v>6927.5070022084083</v>
      </c>
      <c r="R21" s="6">
        <v>6469.31358764374</v>
      </c>
      <c r="S21" s="6">
        <v>6515.5066473946499</v>
      </c>
      <c r="T21" s="6">
        <v>6848.0014161079807</v>
      </c>
      <c r="U21" s="6">
        <v>7185.923714923616</v>
      </c>
      <c r="V21" s="6">
        <v>7428.0860228811707</v>
      </c>
      <c r="W21" s="6">
        <v>8340.705206917235</v>
      </c>
    </row>
    <row r="22" spans="1:23" x14ac:dyDescent="0.25">
      <c r="A22" s="5" t="s">
        <v>15</v>
      </c>
      <c r="B22" s="18">
        <v>545.91243078438981</v>
      </c>
      <c r="C22" s="18">
        <v>401.01016333792006</v>
      </c>
      <c r="D22" s="18">
        <v>459.92766777499992</v>
      </c>
      <c r="E22" s="18">
        <v>632.35495487919002</v>
      </c>
      <c r="F22" s="18">
        <v>650.93759069490011</v>
      </c>
      <c r="G22" s="18">
        <v>776.1019921282998</v>
      </c>
      <c r="H22" s="18">
        <v>1095.6949527108002</v>
      </c>
      <c r="I22" s="18">
        <v>1507.8940681093</v>
      </c>
      <c r="J22" s="14">
        <v>1757.1892727982301</v>
      </c>
      <c r="K22" s="6">
        <v>2121.1607573363403</v>
      </c>
      <c r="L22" s="6">
        <v>2158.9174070233203</v>
      </c>
      <c r="M22" s="6">
        <v>2336.7890628184796</v>
      </c>
      <c r="N22" s="6">
        <v>2472.5848195388803</v>
      </c>
      <c r="O22" s="6">
        <v>2126.7094824412097</v>
      </c>
      <c r="P22" s="6">
        <v>2300.72553035172</v>
      </c>
      <c r="Q22" s="6">
        <v>2113.1886802970689</v>
      </c>
      <c r="R22" s="6">
        <v>2004.9082202154304</v>
      </c>
      <c r="S22" s="6">
        <v>1928.98988006835</v>
      </c>
      <c r="T22" s="6">
        <v>2364.6335423034402</v>
      </c>
      <c r="U22" s="6">
        <v>3031.1242707759498</v>
      </c>
      <c r="V22" s="6">
        <v>2508.3933728541297</v>
      </c>
      <c r="W22" s="6">
        <v>2805.8276708179392</v>
      </c>
    </row>
    <row r="23" spans="1:23" x14ac:dyDescent="0.25">
      <c r="A23" s="5" t="s">
        <v>16</v>
      </c>
      <c r="B23" s="18">
        <v>562.45488515159991</v>
      </c>
      <c r="C23" s="18">
        <v>440.94647356094998</v>
      </c>
      <c r="D23" s="18">
        <v>713.86676337179995</v>
      </c>
      <c r="E23" s="18">
        <v>565.50846453166002</v>
      </c>
      <c r="F23" s="18">
        <v>669.77826753048987</v>
      </c>
      <c r="G23" s="18">
        <v>949.81614732415994</v>
      </c>
      <c r="H23" s="18">
        <v>1033.8476589042998</v>
      </c>
      <c r="I23" s="18">
        <v>1103.2853886394</v>
      </c>
      <c r="J23" s="14">
        <v>1801.1529140933599</v>
      </c>
      <c r="K23" s="6">
        <v>2051.2748355878703</v>
      </c>
      <c r="L23" s="6">
        <v>2583.3368407697703</v>
      </c>
      <c r="M23" s="6">
        <v>2614.8532993660697</v>
      </c>
      <c r="N23" s="6">
        <v>2500.1932884215903</v>
      </c>
      <c r="O23" s="6">
        <v>2603.6718821658901</v>
      </c>
      <c r="P23" s="6">
        <v>2722.5171654984902</v>
      </c>
      <c r="Q23" s="6">
        <v>2305.1584041644201</v>
      </c>
      <c r="R23" s="6">
        <v>1841.3426925196704</v>
      </c>
      <c r="S23" s="6">
        <v>1537.5224101232602</v>
      </c>
      <c r="T23" s="6">
        <v>1638.5645404567499</v>
      </c>
      <c r="U23" s="6">
        <v>1375.10077884772</v>
      </c>
      <c r="V23" s="6">
        <v>1545.9295755918599</v>
      </c>
      <c r="W23" s="6">
        <v>1598.4241157939769</v>
      </c>
    </row>
    <row r="24" spans="1:23" x14ac:dyDescent="0.25">
      <c r="A24" s="7" t="s">
        <v>17</v>
      </c>
      <c r="B24" s="19">
        <v>3711.1964238937999</v>
      </c>
      <c r="C24" s="19">
        <v>3021.7721141412999</v>
      </c>
      <c r="D24" s="19">
        <v>4251.5260412893003</v>
      </c>
      <c r="E24" s="19">
        <v>4091.575735748499</v>
      </c>
      <c r="F24" s="19">
        <v>5010.3998263349995</v>
      </c>
      <c r="G24" s="19">
        <v>5298.8115190892013</v>
      </c>
      <c r="H24" s="19">
        <v>6477.4339362128012</v>
      </c>
      <c r="I24" s="19">
        <v>8203.1390421729975</v>
      </c>
      <c r="J24" s="15">
        <v>10935.228826860988</v>
      </c>
      <c r="K24" s="8">
        <v>12165.00944788284</v>
      </c>
      <c r="L24" s="8">
        <v>12972.102411948634</v>
      </c>
      <c r="M24" s="8">
        <v>15053.415204507699</v>
      </c>
      <c r="N24" s="8">
        <v>16569.629710527606</v>
      </c>
      <c r="O24" s="8">
        <v>15800.991205962442</v>
      </c>
      <c r="P24" s="8">
        <v>14762.982915959929</v>
      </c>
      <c r="Q24" s="8">
        <v>13161.830034954168</v>
      </c>
      <c r="R24" s="8">
        <v>12575.403732738501</v>
      </c>
      <c r="S24" s="8">
        <v>12487.527084172352</v>
      </c>
      <c r="T24" s="8">
        <v>11960.69228577222</v>
      </c>
      <c r="U24" s="8">
        <v>13099.873333688778</v>
      </c>
      <c r="V24" s="8">
        <v>15765.77862894761</v>
      </c>
      <c r="W24" s="8">
        <v>16969.884986218793</v>
      </c>
    </row>
    <row r="25" spans="1:23" x14ac:dyDescent="0.25">
      <c r="A25" s="4" t="s">
        <v>18</v>
      </c>
      <c r="B25" s="17">
        <f t="shared" ref="B25:J25" si="6">SUM(B26:B29)</f>
        <v>46125.286092815193</v>
      </c>
      <c r="C25" s="17">
        <f t="shared" si="6"/>
        <v>38493.878961989009</v>
      </c>
      <c r="D25" s="17">
        <f t="shared" si="6"/>
        <v>43105.678832992286</v>
      </c>
      <c r="E25" s="17">
        <f t="shared" si="6"/>
        <v>46558.78120833321</v>
      </c>
      <c r="F25" s="17">
        <f t="shared" si="6"/>
        <v>46334.272128503304</v>
      </c>
      <c r="G25" s="17">
        <f t="shared" si="6"/>
        <v>56230.551032282601</v>
      </c>
      <c r="H25" s="17">
        <f t="shared" si="6"/>
        <v>60049.971598393808</v>
      </c>
      <c r="I25" s="17">
        <f t="shared" si="6"/>
        <v>81919.920771009376</v>
      </c>
      <c r="J25" s="17">
        <f t="shared" si="6"/>
        <v>107923.64553011925</v>
      </c>
      <c r="K25" s="17">
        <f t="shared" ref="K25" si="7">SUM(K26:K29)</f>
        <v>117754.497584019</v>
      </c>
      <c r="L25" s="17">
        <f t="shared" ref="L25:W25" si="8">SUM(L26:L29)</f>
        <v>133673.90614984426</v>
      </c>
      <c r="M25" s="17">
        <f t="shared" si="8"/>
        <v>150973.88695774664</v>
      </c>
      <c r="N25" s="17">
        <f t="shared" si="8"/>
        <v>155614.92416977431</v>
      </c>
      <c r="O25" s="17">
        <f t="shared" si="8"/>
        <v>146979.23817392072</v>
      </c>
      <c r="P25" s="17">
        <f t="shared" si="8"/>
        <v>136433.59286563419</v>
      </c>
      <c r="Q25" s="21">
        <f t="shared" si="8"/>
        <v>121696.40208821338</v>
      </c>
      <c r="R25" s="21">
        <f t="shared" si="8"/>
        <v>120663.03930460094</v>
      </c>
      <c r="S25" s="21">
        <f t="shared" si="8"/>
        <v>121300.62274346749</v>
      </c>
      <c r="T25" s="21">
        <f t="shared" si="8"/>
        <v>129276.39944324279</v>
      </c>
      <c r="U25" s="21">
        <f t="shared" si="8"/>
        <v>130734.76284199518</v>
      </c>
      <c r="V25" s="21">
        <f t="shared" si="8"/>
        <v>140341.52032312821</v>
      </c>
      <c r="W25" s="21">
        <f t="shared" si="8"/>
        <v>154180.52860420776</v>
      </c>
    </row>
    <row r="26" spans="1:23" x14ac:dyDescent="0.25">
      <c r="A26" s="5" t="s">
        <v>19</v>
      </c>
      <c r="B26" s="18">
        <v>6025.6893666803007</v>
      </c>
      <c r="C26" s="18">
        <v>5206.4812732438004</v>
      </c>
      <c r="D26" s="18">
        <v>5841.4133158065997</v>
      </c>
      <c r="E26" s="18">
        <v>6517.2889765370019</v>
      </c>
      <c r="F26" s="18">
        <v>6859.6535663910017</v>
      </c>
      <c r="G26" s="18">
        <v>9391.5633653629975</v>
      </c>
      <c r="H26" s="18">
        <v>9209.9576307000025</v>
      </c>
      <c r="I26" s="18">
        <v>16794.871747478996</v>
      </c>
      <c r="J26" s="14">
        <v>20147.050997606708</v>
      </c>
      <c r="K26" s="6">
        <v>23966.240903244321</v>
      </c>
      <c r="L26" s="6">
        <v>28442.550724188193</v>
      </c>
      <c r="M26" s="6">
        <v>31123.152566425269</v>
      </c>
      <c r="N26" s="6">
        <v>32623.904775623902</v>
      </c>
      <c r="O26" s="6">
        <v>28869.062186695301</v>
      </c>
      <c r="P26" s="6">
        <v>26630.600984193432</v>
      </c>
      <c r="Q26" s="6">
        <v>23043.160125835959</v>
      </c>
      <c r="R26" s="6">
        <v>24300.926170363102</v>
      </c>
      <c r="S26" s="6">
        <v>27514.116873989049</v>
      </c>
      <c r="T26" s="6">
        <v>31044.962793257058</v>
      </c>
      <c r="U26" s="6">
        <v>32973.571600939038</v>
      </c>
      <c r="V26" s="6">
        <v>35736.001268588348</v>
      </c>
      <c r="W26" s="6">
        <v>38532.252029219642</v>
      </c>
    </row>
    <row r="27" spans="1:23" x14ac:dyDescent="0.25">
      <c r="A27" s="5" t="s">
        <v>34</v>
      </c>
      <c r="B27" s="18">
        <v>1611.8476201379001</v>
      </c>
      <c r="C27" s="18">
        <v>1178.2642087692002</v>
      </c>
      <c r="D27" s="18">
        <v>1417.7231650207</v>
      </c>
      <c r="E27" s="18">
        <v>1504.7351405031995</v>
      </c>
      <c r="F27" s="18">
        <v>2487.6414910293001</v>
      </c>
      <c r="G27" s="18">
        <v>2297.9708830366003</v>
      </c>
      <c r="H27" s="18">
        <v>2588.7808895148</v>
      </c>
      <c r="I27" s="18">
        <v>3900.0440928283997</v>
      </c>
      <c r="J27" s="14">
        <v>4386.3742721179115</v>
      </c>
      <c r="K27" s="6">
        <v>4788.5826981180508</v>
      </c>
      <c r="L27" s="6">
        <v>6145.0243267094811</v>
      </c>
      <c r="M27" s="6">
        <v>6178.2292831959985</v>
      </c>
      <c r="N27" s="6">
        <v>5693.9673199265608</v>
      </c>
      <c r="O27" s="6">
        <v>5415.67931370526</v>
      </c>
      <c r="P27" s="6">
        <v>4535.8407537316098</v>
      </c>
      <c r="Q27" s="6">
        <v>4354.1328773558098</v>
      </c>
      <c r="R27" s="6">
        <v>4284.8048989972185</v>
      </c>
      <c r="S27" s="6">
        <v>5211.1742148419407</v>
      </c>
      <c r="T27" s="6">
        <v>6152.0168134967589</v>
      </c>
      <c r="U27" s="6">
        <v>5543.0255397166802</v>
      </c>
      <c r="V27" s="6">
        <v>5801.4898359828585</v>
      </c>
      <c r="W27" s="6">
        <v>7349.3742437772598</v>
      </c>
    </row>
    <row r="28" spans="1:23" x14ac:dyDescent="0.25">
      <c r="A28" s="5" t="s">
        <v>20</v>
      </c>
      <c r="B28" s="18">
        <v>11581.665826865998</v>
      </c>
      <c r="C28" s="18">
        <v>9320.9821369520014</v>
      </c>
      <c r="D28" s="18">
        <v>10968.56422299</v>
      </c>
      <c r="E28" s="18">
        <v>10678.584564909999</v>
      </c>
      <c r="F28" s="18">
        <v>10837.632334918002</v>
      </c>
      <c r="G28" s="18">
        <v>12232.512658299998</v>
      </c>
      <c r="H28" s="18">
        <v>13174.273901359</v>
      </c>
      <c r="I28" s="18">
        <v>17344.385382324999</v>
      </c>
      <c r="J28" s="14">
        <v>21712.090204102293</v>
      </c>
      <c r="K28" s="6">
        <v>23730.033213947554</v>
      </c>
      <c r="L28" s="6">
        <v>27898.745265275807</v>
      </c>
      <c r="M28" s="6">
        <v>33834.574414345116</v>
      </c>
      <c r="N28" s="6">
        <v>35852.939482478236</v>
      </c>
      <c r="O28" s="6">
        <v>31420.662283210877</v>
      </c>
      <c r="P28" s="6">
        <v>29202.22743526084</v>
      </c>
      <c r="Q28" s="6">
        <v>23637.409068800618</v>
      </c>
      <c r="R28" s="6">
        <v>23221.218039801628</v>
      </c>
      <c r="S28" s="6">
        <v>21814.42084421009</v>
      </c>
      <c r="T28" s="6">
        <v>22359.818605696113</v>
      </c>
      <c r="U28" s="6">
        <v>22028.987689065631</v>
      </c>
      <c r="V28" s="6">
        <v>21782.204340669654</v>
      </c>
      <c r="W28" s="6">
        <v>25074.982750123752</v>
      </c>
    </row>
    <row r="29" spans="1:23" x14ac:dyDescent="0.25">
      <c r="A29" s="5" t="s">
        <v>21</v>
      </c>
      <c r="B29" s="18">
        <v>26906.083279130999</v>
      </c>
      <c r="C29" s="18">
        <v>22788.151343024008</v>
      </c>
      <c r="D29" s="18">
        <v>24877.97812917499</v>
      </c>
      <c r="E29" s="18">
        <v>27858.172526383009</v>
      </c>
      <c r="F29" s="18">
        <v>26149.344736165003</v>
      </c>
      <c r="G29" s="18">
        <v>32308.504125583007</v>
      </c>
      <c r="H29" s="18">
        <v>35076.959176820004</v>
      </c>
      <c r="I29" s="18">
        <v>43880.619548376992</v>
      </c>
      <c r="J29" s="14">
        <v>61678.130056292328</v>
      </c>
      <c r="K29" s="6">
        <v>65269.640768709069</v>
      </c>
      <c r="L29" s="6">
        <v>71187.585833670775</v>
      </c>
      <c r="M29" s="6">
        <v>79837.930693780247</v>
      </c>
      <c r="N29" s="6">
        <v>81444.112591745623</v>
      </c>
      <c r="O29" s="6">
        <v>81273.83439030929</v>
      </c>
      <c r="P29" s="6">
        <v>76064.923692448312</v>
      </c>
      <c r="Q29" s="6">
        <v>70661.700016220988</v>
      </c>
      <c r="R29" s="6">
        <v>68856.090195438999</v>
      </c>
      <c r="S29" s="6">
        <v>66760.910810426416</v>
      </c>
      <c r="T29" s="6">
        <v>69719.601230792847</v>
      </c>
      <c r="U29" s="6">
        <v>70189.178012273827</v>
      </c>
      <c r="V29" s="6">
        <v>77021.824877887353</v>
      </c>
      <c r="W29" s="6">
        <v>83223.919581087102</v>
      </c>
    </row>
    <row r="30" spans="1:23" x14ac:dyDescent="0.25">
      <c r="A30" s="4" t="s">
        <v>22</v>
      </c>
      <c r="B30" s="17">
        <f t="shared" ref="B30:W30" si="9">SUM(B31:B33)</f>
        <v>11374.187718134101</v>
      </c>
      <c r="C30" s="17">
        <f t="shared" si="9"/>
        <v>10567.886911275902</v>
      </c>
      <c r="D30" s="17">
        <f t="shared" si="9"/>
        <v>11990.494002862901</v>
      </c>
      <c r="E30" s="17">
        <f t="shared" si="9"/>
        <v>12021.915741160299</v>
      </c>
      <c r="F30" s="17">
        <f t="shared" si="9"/>
        <v>12092.7001202846</v>
      </c>
      <c r="G30" s="17">
        <f t="shared" si="9"/>
        <v>16404.1908295748</v>
      </c>
      <c r="H30" s="17">
        <f t="shared" si="9"/>
        <v>17089.400070473901</v>
      </c>
      <c r="I30" s="17">
        <f t="shared" si="9"/>
        <v>22367.748114050504</v>
      </c>
      <c r="J30" s="17">
        <f t="shared" si="9"/>
        <v>30362.167323969719</v>
      </c>
      <c r="K30" s="17">
        <f t="shared" si="9"/>
        <v>35627.529832590168</v>
      </c>
      <c r="L30" s="17">
        <f t="shared" si="9"/>
        <v>43611.578152003611</v>
      </c>
      <c r="M30" s="17">
        <f t="shared" si="9"/>
        <v>42348.840955835825</v>
      </c>
      <c r="N30" s="17">
        <f t="shared" si="9"/>
        <v>44879.142305539201</v>
      </c>
      <c r="O30" s="17">
        <f t="shared" si="9"/>
        <v>46278.477454432512</v>
      </c>
      <c r="P30" s="17">
        <f t="shared" si="9"/>
        <v>47168.569869543135</v>
      </c>
      <c r="Q30" s="21">
        <f t="shared" si="9"/>
        <v>42339.14639852463</v>
      </c>
      <c r="R30" s="21">
        <f t="shared" si="9"/>
        <v>43342.247642327522</v>
      </c>
      <c r="S30" s="21">
        <f t="shared" si="9"/>
        <v>46641.955637260384</v>
      </c>
      <c r="T30" s="21">
        <f t="shared" si="9"/>
        <v>50518.319134240519</v>
      </c>
      <c r="U30" s="21">
        <f t="shared" si="9"/>
        <v>53600.58428043306</v>
      </c>
      <c r="V30" s="21">
        <f t="shared" si="9"/>
        <v>55545.854347087028</v>
      </c>
      <c r="W30" s="21">
        <f t="shared" si="9"/>
        <v>60760.397856903997</v>
      </c>
    </row>
    <row r="31" spans="1:23" x14ac:dyDescent="0.25">
      <c r="A31" s="5" t="s">
        <v>23</v>
      </c>
      <c r="B31" s="18">
        <v>4266.8435148913995</v>
      </c>
      <c r="C31" s="18">
        <v>3672.7363502246008</v>
      </c>
      <c r="D31" s="18">
        <v>4067.2020299094011</v>
      </c>
      <c r="E31" s="18">
        <v>4134.9764575457002</v>
      </c>
      <c r="F31" s="18">
        <v>3882.5874820981007</v>
      </c>
      <c r="G31" s="18">
        <v>5561.1677688111995</v>
      </c>
      <c r="H31" s="18">
        <v>6285.1777455329993</v>
      </c>
      <c r="I31" s="18">
        <v>8365.3882647590035</v>
      </c>
      <c r="J31" s="14">
        <v>10899.82858488415</v>
      </c>
      <c r="K31" s="6">
        <v>13556.774793527213</v>
      </c>
      <c r="L31" s="6">
        <v>16882.995819582578</v>
      </c>
      <c r="M31" s="6">
        <v>16182.721780331369</v>
      </c>
      <c r="N31" s="6">
        <v>17365.425624074036</v>
      </c>
      <c r="O31" s="6">
        <v>17745.847127802099</v>
      </c>
      <c r="P31" s="6">
        <v>17646.190892682378</v>
      </c>
      <c r="Q31" s="6">
        <v>16076.645807803576</v>
      </c>
      <c r="R31" s="6">
        <v>16342.759833538028</v>
      </c>
      <c r="S31" s="6">
        <v>17146.542750401117</v>
      </c>
      <c r="T31" s="6">
        <v>20358.406225101156</v>
      </c>
      <c r="U31" s="6">
        <v>21239.95400553841</v>
      </c>
      <c r="V31" s="6">
        <v>20579.874920956267</v>
      </c>
      <c r="W31" s="6">
        <v>22966.708711943447</v>
      </c>
    </row>
    <row r="32" spans="1:23" x14ac:dyDescent="0.25">
      <c r="A32" s="5" t="s">
        <v>24</v>
      </c>
      <c r="B32" s="18">
        <v>2854.6252769268999</v>
      </c>
      <c r="C32" s="18">
        <v>2968.8931780723997</v>
      </c>
      <c r="D32" s="18">
        <v>3350.4003697241997</v>
      </c>
      <c r="E32" s="18">
        <v>3374.904616331999</v>
      </c>
      <c r="F32" s="18">
        <v>3630.2655359422006</v>
      </c>
      <c r="G32" s="18">
        <v>5682.6119941333018</v>
      </c>
      <c r="H32" s="18">
        <v>4831.6728408619001</v>
      </c>
      <c r="I32" s="18">
        <v>6503.4193859305014</v>
      </c>
      <c r="J32" s="14">
        <v>9249.12199784322</v>
      </c>
      <c r="K32" s="6">
        <v>9950.1775851890579</v>
      </c>
      <c r="L32" s="6">
        <v>11199.375110280107</v>
      </c>
      <c r="M32" s="6">
        <v>11131.857978964659</v>
      </c>
      <c r="N32" s="6">
        <v>11643.999011991298</v>
      </c>
      <c r="O32" s="6">
        <v>12604.743655682199</v>
      </c>
      <c r="P32" s="6">
        <v>12639.109572728568</v>
      </c>
      <c r="Q32" s="6">
        <v>11289.39605610822</v>
      </c>
      <c r="R32" s="6">
        <v>11856.810454809052</v>
      </c>
      <c r="S32" s="6">
        <v>12181.02174395186</v>
      </c>
      <c r="T32" s="6">
        <v>13569.606904950695</v>
      </c>
      <c r="U32" s="6">
        <v>14515.039370435534</v>
      </c>
      <c r="V32" s="6">
        <v>16202.298677391904</v>
      </c>
      <c r="W32" s="6">
        <v>17844.605604246291</v>
      </c>
    </row>
    <row r="33" spans="1:76" x14ac:dyDescent="0.25">
      <c r="A33" s="7" t="s">
        <v>25</v>
      </c>
      <c r="B33" s="19">
        <v>4252.7189263158007</v>
      </c>
      <c r="C33" s="19">
        <v>3926.2573829789008</v>
      </c>
      <c r="D33" s="19">
        <v>4572.8916032293</v>
      </c>
      <c r="E33" s="19">
        <v>4512.0346672825999</v>
      </c>
      <c r="F33" s="19">
        <v>4579.8471022442991</v>
      </c>
      <c r="G33" s="19">
        <v>5160.4110666303004</v>
      </c>
      <c r="H33" s="19">
        <v>5972.5494840790016</v>
      </c>
      <c r="I33" s="19">
        <v>7498.9404633609993</v>
      </c>
      <c r="J33" s="15">
        <v>10213.21674124235</v>
      </c>
      <c r="K33" s="8">
        <v>12120.577453873902</v>
      </c>
      <c r="L33" s="8">
        <v>15529.207222140929</v>
      </c>
      <c r="M33" s="8">
        <v>15034.261196539799</v>
      </c>
      <c r="N33" s="8">
        <v>15869.717669473866</v>
      </c>
      <c r="O33" s="8">
        <v>15927.886670948214</v>
      </c>
      <c r="P33" s="8">
        <v>16883.269404132188</v>
      </c>
      <c r="Q33" s="8">
        <v>14973.104534612834</v>
      </c>
      <c r="R33" s="8">
        <v>15142.677353980438</v>
      </c>
      <c r="S33" s="8">
        <v>17314.391142907407</v>
      </c>
      <c r="T33" s="8">
        <v>16590.306004188667</v>
      </c>
      <c r="U33" s="8">
        <v>17845.590904459117</v>
      </c>
      <c r="V33" s="8">
        <v>18763.680748738858</v>
      </c>
      <c r="W33" s="8">
        <v>19949.083540714259</v>
      </c>
    </row>
    <row r="34" spans="1:76" x14ac:dyDescent="0.25">
      <c r="A34" s="4" t="s">
        <v>26</v>
      </c>
      <c r="B34" s="17">
        <f t="shared" ref="B34:W34" si="10">SUM(B35:B38)</f>
        <v>6703.0496218766002</v>
      </c>
      <c r="C34" s="17">
        <f t="shared" si="10"/>
        <v>5271.4237378477001</v>
      </c>
      <c r="D34" s="17">
        <f t="shared" si="10"/>
        <v>7412.8399839369995</v>
      </c>
      <c r="E34" s="17">
        <f t="shared" si="10"/>
        <v>7673.7386407786998</v>
      </c>
      <c r="F34" s="17">
        <f t="shared" si="10"/>
        <v>7340.0157615008993</v>
      </c>
      <c r="G34" s="17">
        <f t="shared" si="10"/>
        <v>8881.8665150331981</v>
      </c>
      <c r="H34" s="17">
        <f t="shared" si="10"/>
        <v>9695.7527328898977</v>
      </c>
      <c r="I34" s="17">
        <f t="shared" si="10"/>
        <v>13453.377905552697</v>
      </c>
      <c r="J34" s="17">
        <f t="shared" si="10"/>
        <v>19105.987305840019</v>
      </c>
      <c r="K34" s="17">
        <f t="shared" si="10"/>
        <v>21485.352981917298</v>
      </c>
      <c r="L34" s="17">
        <f t="shared" si="10"/>
        <v>22954.463720880325</v>
      </c>
      <c r="M34" s="17">
        <f t="shared" si="10"/>
        <v>25551.134693123819</v>
      </c>
      <c r="N34" s="17">
        <f t="shared" si="10"/>
        <v>29355.883770985176</v>
      </c>
      <c r="O34" s="17">
        <f t="shared" si="10"/>
        <v>27827.564222219848</v>
      </c>
      <c r="P34" s="17">
        <f t="shared" si="10"/>
        <v>26312.127708088199</v>
      </c>
      <c r="Q34" s="21">
        <f t="shared" si="10"/>
        <v>23418.262739387807</v>
      </c>
      <c r="R34" s="21">
        <f t="shared" si="10"/>
        <v>23152.919714389394</v>
      </c>
      <c r="S34" s="21">
        <f t="shared" si="10"/>
        <v>24539.906042419032</v>
      </c>
      <c r="T34" s="21">
        <f t="shared" si="10"/>
        <v>27354.517378831093</v>
      </c>
      <c r="U34" s="21">
        <f t="shared" si="10"/>
        <v>28074.115405434335</v>
      </c>
      <c r="V34" s="21">
        <f t="shared" si="10"/>
        <v>31259.345805938428</v>
      </c>
      <c r="W34" s="21">
        <f t="shared" si="10"/>
        <v>36287.969220063424</v>
      </c>
    </row>
    <row r="35" spans="1:76" x14ac:dyDescent="0.25">
      <c r="A35" s="5" t="s">
        <v>27</v>
      </c>
      <c r="B35" s="18">
        <v>742.37075016709991</v>
      </c>
      <c r="C35" s="18">
        <v>847.15290431800031</v>
      </c>
      <c r="D35" s="18">
        <v>1009.0774162015</v>
      </c>
      <c r="E35" s="18">
        <v>914.36306499879993</v>
      </c>
      <c r="F35" s="18">
        <v>1110.5587787646004</v>
      </c>
      <c r="G35" s="18">
        <v>1127.3589699240997</v>
      </c>
      <c r="H35" s="18">
        <v>1318.0714274920997</v>
      </c>
      <c r="I35" s="18">
        <v>1776.2482730019001</v>
      </c>
      <c r="J35" s="14">
        <v>2527.6822021484004</v>
      </c>
      <c r="K35" s="6">
        <v>3129.4265139624304</v>
      </c>
      <c r="L35" s="6">
        <v>3461.9787694854904</v>
      </c>
      <c r="M35" s="6">
        <v>3283.4879436840702</v>
      </c>
      <c r="N35" s="6">
        <v>3855.0294242832306</v>
      </c>
      <c r="O35" s="6">
        <v>4277.3749319699091</v>
      </c>
      <c r="P35" s="6">
        <v>4471.5414549557299</v>
      </c>
      <c r="Q35" s="6">
        <v>3961.2509048268103</v>
      </c>
      <c r="R35" s="6">
        <v>3961.5750136509496</v>
      </c>
      <c r="S35" s="6">
        <v>4213.9002469398101</v>
      </c>
      <c r="T35" s="6">
        <v>4491.2424546101111</v>
      </c>
      <c r="U35" s="6">
        <v>4540.78522635835</v>
      </c>
      <c r="V35" s="6">
        <v>5387.6559299524906</v>
      </c>
      <c r="W35" s="6">
        <v>5929.0946552106434</v>
      </c>
    </row>
    <row r="36" spans="1:76" x14ac:dyDescent="0.25">
      <c r="A36" s="5" t="s">
        <v>28</v>
      </c>
      <c r="B36" s="18">
        <v>1200.8525257924</v>
      </c>
      <c r="C36" s="18">
        <v>1028.7471335528999</v>
      </c>
      <c r="D36" s="18">
        <v>1425.2420174085</v>
      </c>
      <c r="E36" s="18">
        <v>1187.8127407292</v>
      </c>
      <c r="F36" s="18">
        <v>1115.3007168030999</v>
      </c>
      <c r="G36" s="18">
        <v>1405.2450892840002</v>
      </c>
      <c r="H36" s="18">
        <v>1696.1497303828</v>
      </c>
      <c r="I36" s="18">
        <v>2108.6840352665999</v>
      </c>
      <c r="J36" s="14">
        <v>3074.1573254578389</v>
      </c>
      <c r="K36" s="6">
        <v>3607.6911912731703</v>
      </c>
      <c r="L36" s="6">
        <v>4321.8589450210311</v>
      </c>
      <c r="M36" s="6">
        <v>5381.0418230943296</v>
      </c>
      <c r="N36" s="6">
        <v>6297.2155718589702</v>
      </c>
      <c r="O36" s="6">
        <v>6472.5595388088905</v>
      </c>
      <c r="P36" s="6">
        <v>5843.1055102766686</v>
      </c>
      <c r="Q36" s="6">
        <v>5444.9075378459011</v>
      </c>
      <c r="R36" s="6">
        <v>5266.1415176106193</v>
      </c>
      <c r="S36" s="6">
        <v>5483.8040192533699</v>
      </c>
      <c r="T36" s="6">
        <v>6586.4707351131201</v>
      </c>
      <c r="U36" s="6">
        <v>6405.1166859176283</v>
      </c>
      <c r="V36" s="6">
        <v>8000.9651432753471</v>
      </c>
      <c r="W36" s="6">
        <v>9410.6445411109562</v>
      </c>
    </row>
    <row r="37" spans="1:76" x14ac:dyDescent="0.25">
      <c r="A37" s="5" t="s">
        <v>29</v>
      </c>
      <c r="B37" s="18">
        <v>2156.3931170485002</v>
      </c>
      <c r="C37" s="18">
        <v>1954.4739968573999</v>
      </c>
      <c r="D37" s="18">
        <v>2649.6126818683992</v>
      </c>
      <c r="E37" s="18">
        <v>2649.1741376355008</v>
      </c>
      <c r="F37" s="18">
        <v>2911.5923511439996</v>
      </c>
      <c r="G37" s="18">
        <v>4008.4993310487989</v>
      </c>
      <c r="H37" s="18">
        <v>3923.8178272467994</v>
      </c>
      <c r="I37" s="18">
        <v>5137.1532021238991</v>
      </c>
      <c r="J37" s="14">
        <v>7640.4378272261092</v>
      </c>
      <c r="K37" s="6">
        <v>8714.1461794143488</v>
      </c>
      <c r="L37" s="6">
        <v>8889.1289539805312</v>
      </c>
      <c r="M37" s="6">
        <v>10548.402529299958</v>
      </c>
      <c r="N37" s="6">
        <v>12528.701945842997</v>
      </c>
      <c r="O37" s="6">
        <v>11589.914005629427</v>
      </c>
      <c r="P37" s="6">
        <v>10315.39515318144</v>
      </c>
      <c r="Q37" s="6">
        <v>9497.502161803508</v>
      </c>
      <c r="R37" s="6">
        <v>9054.3347508414718</v>
      </c>
      <c r="S37" s="6">
        <v>9942.4591573076614</v>
      </c>
      <c r="T37" s="6">
        <v>10159.729568416979</v>
      </c>
      <c r="U37" s="6">
        <v>11875.165659431181</v>
      </c>
      <c r="V37" s="6">
        <v>11891.495838046598</v>
      </c>
      <c r="W37" s="6">
        <v>13848.7364607708</v>
      </c>
    </row>
    <row r="38" spans="1:76" x14ac:dyDescent="0.25">
      <c r="A38" s="7" t="s">
        <v>30</v>
      </c>
      <c r="B38" s="19">
        <v>2603.4332288685996</v>
      </c>
      <c r="C38" s="19">
        <v>1441.0497031193997</v>
      </c>
      <c r="D38" s="19">
        <v>2328.9078684586002</v>
      </c>
      <c r="E38" s="19">
        <v>2922.3886974151997</v>
      </c>
      <c r="F38" s="19">
        <v>2202.5639147891998</v>
      </c>
      <c r="G38" s="19">
        <v>2340.7631247763002</v>
      </c>
      <c r="H38" s="19">
        <v>2757.7137477681999</v>
      </c>
      <c r="I38" s="19">
        <v>4431.2923951602988</v>
      </c>
      <c r="J38" s="15">
        <v>5863.7099510076687</v>
      </c>
      <c r="K38" s="8">
        <v>6034.0890972673496</v>
      </c>
      <c r="L38" s="8">
        <v>6281.4970523932716</v>
      </c>
      <c r="M38" s="8">
        <v>6338.2023970454602</v>
      </c>
      <c r="N38" s="8">
        <v>6674.9368289999802</v>
      </c>
      <c r="O38" s="8">
        <v>5487.7157458116208</v>
      </c>
      <c r="P38" s="8">
        <v>5682.0855896743615</v>
      </c>
      <c r="Q38" s="8">
        <v>4514.602134911589</v>
      </c>
      <c r="R38" s="8">
        <v>4870.868432286351</v>
      </c>
      <c r="S38" s="8">
        <v>4899.7426189181888</v>
      </c>
      <c r="T38" s="8">
        <v>6117.0746206908807</v>
      </c>
      <c r="U38" s="8">
        <v>5253.0478337271788</v>
      </c>
      <c r="V38" s="8">
        <v>5979.228894663991</v>
      </c>
      <c r="W38" s="8">
        <v>7099.4935629710217</v>
      </c>
    </row>
    <row r="39" spans="1:76" x14ac:dyDescent="0.25">
      <c r="A39" s="9" t="s">
        <v>31</v>
      </c>
      <c r="B39" s="16">
        <f t="shared" ref="B39:W39" si="11">B34+B30+B25+B15+B7</f>
        <v>81979.579999999973</v>
      </c>
      <c r="C39" s="16">
        <f t="shared" si="11"/>
        <v>67878.147999998924</v>
      </c>
      <c r="D39" s="16">
        <f t="shared" si="11"/>
        <v>82056.724999998914</v>
      </c>
      <c r="E39" s="16">
        <f t="shared" si="11"/>
        <v>84570.741000000227</v>
      </c>
      <c r="F39" s="16">
        <f t="shared" si="11"/>
        <v>89102.05500000027</v>
      </c>
      <c r="G39" s="16">
        <f t="shared" si="11"/>
        <v>105871.245000001</v>
      </c>
      <c r="H39" s="16">
        <f t="shared" si="11"/>
        <v>114801.96099999905</v>
      </c>
      <c r="I39" s="16">
        <f t="shared" si="11"/>
        <v>154624.35799999879</v>
      </c>
      <c r="J39" s="16">
        <f t="shared" si="11"/>
        <v>206926.99999999994</v>
      </c>
      <c r="K39" s="10">
        <f t="shared" si="11"/>
        <v>233543.99999999985</v>
      </c>
      <c r="L39" s="10">
        <f t="shared" si="11"/>
        <v>265237.00000000064</v>
      </c>
      <c r="M39" s="10">
        <f t="shared" si="11"/>
        <v>290641.00000000029</v>
      </c>
      <c r="N39" s="10">
        <f t="shared" si="11"/>
        <v>306946</v>
      </c>
      <c r="O39" s="10">
        <f t="shared" si="11"/>
        <v>296017.99999999988</v>
      </c>
      <c r="P39" s="10">
        <f t="shared" si="11"/>
        <v>275186.99999999866</v>
      </c>
      <c r="Q39" s="10">
        <f t="shared" si="11"/>
        <v>244800.00000000012</v>
      </c>
      <c r="R39" s="10">
        <f t="shared" si="11"/>
        <v>243280.00000000038</v>
      </c>
      <c r="S39" s="10">
        <f t="shared" si="11"/>
        <v>248642.9999999993</v>
      </c>
      <c r="T39" s="10">
        <f t="shared" si="11"/>
        <v>267921</v>
      </c>
      <c r="U39" s="10">
        <f t="shared" si="11"/>
        <v>275110.99999999983</v>
      </c>
      <c r="V39" s="10">
        <f t="shared" si="11"/>
        <v>294039.21272251348</v>
      </c>
      <c r="W39" s="10">
        <f t="shared" si="11"/>
        <v>328076.55952562962</v>
      </c>
    </row>
    <row r="40" spans="1:76" x14ac:dyDescent="0.25">
      <c r="A40" s="11" t="s">
        <v>39</v>
      </c>
      <c r="B40" s="11"/>
      <c r="C40" s="11"/>
      <c r="D40" s="11"/>
      <c r="E40" s="11"/>
      <c r="F40" s="11"/>
      <c r="G40" s="11"/>
      <c r="H40" s="11"/>
      <c r="I40" s="11"/>
      <c r="J40" s="12"/>
    </row>
    <row r="41" spans="1:76" x14ac:dyDescent="0.25">
      <c r="A41" s="11" t="s">
        <v>32</v>
      </c>
      <c r="B41" s="5"/>
      <c r="C41" s="5"/>
      <c r="D41" s="5"/>
      <c r="E41" s="5"/>
      <c r="F41" s="5"/>
      <c r="G41" s="5"/>
      <c r="H41" s="5"/>
      <c r="I41" s="5"/>
      <c r="J41" s="12"/>
    </row>
    <row r="42" spans="1:76" x14ac:dyDescent="0.25">
      <c r="A42" s="13"/>
      <c r="B42" s="13"/>
      <c r="C42" s="13"/>
      <c r="D42" s="13"/>
      <c r="E42" s="13"/>
      <c r="F42" s="13"/>
      <c r="G42" s="13"/>
      <c r="H42" s="13"/>
      <c r="I42" s="13"/>
    </row>
    <row r="44" spans="1:76" x14ac:dyDescent="0.25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76" x14ac:dyDescent="0.2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29"/>
      <c r="Z45" s="29"/>
      <c r="AA45" s="29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</row>
    <row r="46" spans="1:76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29"/>
      <c r="Z46" s="29"/>
      <c r="AA46" s="29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</row>
    <row r="47" spans="1:76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29"/>
      <c r="Z47" s="29"/>
      <c r="AA47" s="29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</row>
    <row r="48" spans="1:76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29"/>
      <c r="Z48" s="29"/>
      <c r="AA48" s="29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</row>
    <row r="49" spans="2:68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29"/>
      <c r="Z49" s="29"/>
      <c r="AA49" s="29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</row>
    <row r="50" spans="2:68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29"/>
      <c r="Z50" s="29"/>
      <c r="AA50" s="29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</row>
    <row r="51" spans="2:68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29"/>
      <c r="Z51" s="29"/>
      <c r="AA51" s="29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</row>
    <row r="52" spans="2:68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29"/>
      <c r="Z52" s="29"/>
      <c r="AA52" s="29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</row>
    <row r="53" spans="2:68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29"/>
      <c r="Z53" s="29"/>
      <c r="AA53" s="29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</row>
    <row r="54" spans="2:68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29"/>
      <c r="Z54" s="29"/>
      <c r="AA54" s="29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</row>
    <row r="55" spans="2:68" x14ac:dyDescent="0.2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29"/>
      <c r="Z55" s="29"/>
      <c r="AA55" s="29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</row>
    <row r="56" spans="2:68" x14ac:dyDescent="0.2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29"/>
      <c r="Z56" s="29"/>
      <c r="AA56" s="29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</row>
    <row r="57" spans="2:68" x14ac:dyDescent="0.25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29"/>
      <c r="Z57" s="29"/>
      <c r="AA57" s="29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</row>
    <row r="58" spans="2:68" x14ac:dyDescent="0.2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29"/>
      <c r="Z58" s="29"/>
      <c r="AA58" s="29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</row>
    <row r="59" spans="2:68" x14ac:dyDescent="0.25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29"/>
      <c r="Z59" s="29"/>
      <c r="AA59" s="29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</row>
    <row r="60" spans="2:68" x14ac:dyDescent="0.25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29"/>
      <c r="Z60" s="29"/>
      <c r="AA60" s="29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</row>
    <row r="61" spans="2:68" x14ac:dyDescent="0.25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29"/>
      <c r="Z61" s="29"/>
      <c r="AA61" s="29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</row>
    <row r="62" spans="2:68" x14ac:dyDescent="0.25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29"/>
      <c r="Z62" s="29"/>
      <c r="AA62" s="29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</row>
    <row r="63" spans="2:68" x14ac:dyDescent="0.25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29"/>
      <c r="Z63" s="29"/>
      <c r="AA63" s="29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</row>
    <row r="64" spans="2:68" x14ac:dyDescent="0.25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29"/>
      <c r="Z64" s="29"/>
      <c r="AA64" s="29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</row>
    <row r="65" spans="2:68" x14ac:dyDescent="0.25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29"/>
      <c r="Z65" s="29"/>
      <c r="AA65" s="29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</row>
    <row r="66" spans="2:68" x14ac:dyDescent="0.25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29"/>
      <c r="Z66" s="29"/>
      <c r="AA66" s="29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</row>
    <row r="67" spans="2:68" x14ac:dyDescent="0.25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29"/>
      <c r="Z67" s="29"/>
      <c r="AA67" s="29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</row>
    <row r="68" spans="2:68" x14ac:dyDescent="0.25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29"/>
      <c r="Z68" s="29"/>
      <c r="AA68" s="29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</row>
    <row r="69" spans="2:68" x14ac:dyDescent="0.25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29"/>
      <c r="Z69" s="29"/>
      <c r="AA69" s="29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</row>
    <row r="70" spans="2:68" x14ac:dyDescent="0.25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29"/>
      <c r="Z70" s="29"/>
      <c r="AA70" s="29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</row>
    <row r="71" spans="2:68" x14ac:dyDescent="0.25"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29"/>
      <c r="Z71" s="29"/>
      <c r="AA71" s="29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</row>
    <row r="72" spans="2:68" x14ac:dyDescent="0.25"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29"/>
      <c r="Z72" s="29"/>
      <c r="AA72" s="29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</row>
    <row r="73" spans="2:68" x14ac:dyDescent="0.25"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29"/>
      <c r="Z73" s="29"/>
      <c r="AA73" s="29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</row>
    <row r="74" spans="2:68" x14ac:dyDescent="0.25"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29"/>
      <c r="Z74" s="29"/>
      <c r="AA74" s="29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</row>
    <row r="75" spans="2:68" x14ac:dyDescent="0.25"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29"/>
      <c r="Z75" s="29"/>
      <c r="AA75" s="29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</row>
    <row r="76" spans="2:68" x14ac:dyDescent="0.25"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29"/>
      <c r="Z76" s="29"/>
      <c r="AA76" s="29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</row>
    <row r="77" spans="2:68" x14ac:dyDescent="0.25">
      <c r="B77" s="30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2:68" x14ac:dyDescent="0.25">
      <c r="B78" s="30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2:68" x14ac:dyDescent="0.25">
      <c r="B79" s="28"/>
    </row>
    <row r="80" spans="2:68" x14ac:dyDescent="0.25">
      <c r="B80" s="28"/>
    </row>
    <row r="81" spans="2:2" x14ac:dyDescent="0.25">
      <c r="B81" s="28"/>
    </row>
    <row r="82" spans="2:2" x14ac:dyDescent="0.25">
      <c r="B82" s="28"/>
    </row>
    <row r="83" spans="2:2" x14ac:dyDescent="0.25">
      <c r="B83" s="28"/>
    </row>
    <row r="84" spans="2:2" x14ac:dyDescent="0.25">
      <c r="B84" s="28"/>
    </row>
    <row r="85" spans="2:2" x14ac:dyDescent="0.25">
      <c r="B85" s="28"/>
    </row>
    <row r="86" spans="2:2" x14ac:dyDescent="0.25">
      <c r="B86" s="28"/>
    </row>
    <row r="87" spans="2:2" x14ac:dyDescent="0.25">
      <c r="B87" s="28"/>
    </row>
    <row r="88" spans="2:2" x14ac:dyDescent="0.25">
      <c r="B88" s="28"/>
    </row>
    <row r="89" spans="2:2" x14ac:dyDescent="0.25">
      <c r="B89" s="28"/>
    </row>
    <row r="90" spans="2:2" x14ac:dyDescent="0.25">
      <c r="B90" s="28"/>
    </row>
    <row r="91" spans="2:2" x14ac:dyDescent="0.25">
      <c r="B91" s="28"/>
    </row>
    <row r="92" spans="2:2" x14ac:dyDescent="0.25">
      <c r="B92" s="28"/>
    </row>
  </sheetData>
  <mergeCells count="5">
    <mergeCell ref="A5:A6"/>
    <mergeCell ref="B5:P5"/>
    <mergeCell ref="A3:W3"/>
    <mergeCell ref="A2:W2"/>
    <mergeCell ref="A1:W1"/>
  </mergeCells>
  <phoneticPr fontId="0" type="noConversion"/>
  <printOptions horizontalCentered="1"/>
  <pageMargins left="0" right="0" top="0.19685039370078741" bottom="0" header="0.51181102362204722" footer="0.19685039370078741"/>
  <pageSetup paperSize="9" scale="61" orientation="landscape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9A50CC-5F4C-4FFF-97D8-2AB5B932A1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7F4A2C-D6BA-46E6-A74A-20BF61E2DA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A4F09B-1C88-4A12-B09B-6CA55262C510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tabela_02.F.08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Teixeira Cordeiro</dc:creator>
  <cp:lastModifiedBy>CBIC - Banco de Dados</cp:lastModifiedBy>
  <cp:lastPrinted>2018-11-20T13:01:18Z</cp:lastPrinted>
  <dcterms:created xsi:type="dcterms:W3CDTF">2007-12-04T18:32:10Z</dcterms:created>
  <dcterms:modified xsi:type="dcterms:W3CDTF">2025-11-14T15:24:13Z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2079600</vt:r8>
  </property>
  <property fmtid="{D5CDD505-2E9C-101B-9397-08002B2CF9AE}" pid="4" name="MediaServiceImageTags">
    <vt:lpwstr/>
  </property>
</Properties>
</file>