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F- PIB por Unidade da Federação NOVA (Incluindo Construção Civil)\"/>
    </mc:Choice>
  </mc:AlternateContent>
  <xr:revisionPtr revIDLastSave="0" documentId="13_ncr:1_{0A5EDAC3-4C7E-419C-A83C-5C5BAA2325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F.0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U34" i="1"/>
  <c r="U30" i="1"/>
  <c r="U25" i="1"/>
  <c r="U15" i="1"/>
  <c r="U7" i="1"/>
  <c r="B30" i="1"/>
  <c r="B34" i="1"/>
  <c r="B25" i="1"/>
  <c r="T34" i="1"/>
  <c r="T30" i="1"/>
  <c r="T25" i="1"/>
  <c r="T15" i="1"/>
  <c r="T7" i="1"/>
  <c r="U39" i="1" l="1"/>
  <c r="T39" i="1"/>
  <c r="S7" i="1"/>
  <c r="S15" i="1"/>
  <c r="S25" i="1"/>
  <c r="S30" i="1"/>
  <c r="S34" i="1"/>
  <c r="S39" i="1" l="1"/>
  <c r="R7" i="1"/>
  <c r="Q7" i="1"/>
  <c r="P7" i="1"/>
  <c r="O7" i="1"/>
  <c r="N7" i="1"/>
  <c r="M7" i="1"/>
  <c r="L7" i="1"/>
  <c r="K7" i="1"/>
  <c r="R34" i="1" l="1"/>
  <c r="R30" i="1"/>
  <c r="R25" i="1"/>
  <c r="R15" i="1"/>
  <c r="R39" i="1" l="1"/>
  <c r="B15" i="1" l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C7" i="1"/>
  <c r="D7" i="1"/>
  <c r="E7" i="1"/>
  <c r="G7" i="1"/>
  <c r="H7" i="1"/>
  <c r="I7" i="1"/>
  <c r="J7" i="1"/>
  <c r="B7" i="1"/>
  <c r="B39" i="1" l="1"/>
  <c r="N39" i="1"/>
  <c r="P39" i="1"/>
  <c r="L39" i="1"/>
  <c r="O39" i="1"/>
  <c r="Q39" i="1"/>
  <c r="M39" i="1"/>
  <c r="J39" i="1"/>
  <c r="F39" i="1"/>
  <c r="H39" i="1"/>
  <c r="D39" i="1"/>
  <c r="K39" i="1"/>
  <c r="G39" i="1"/>
  <c r="C39" i="1"/>
  <c r="I39" i="1"/>
  <c r="E39" i="1"/>
</calcChain>
</file>

<file path=xl/sharedStrings.xml><?xml version="1.0" encoding="utf-8"?>
<sst xmlns="http://schemas.openxmlformats.org/spreadsheetml/2006/main" count="41" uniqueCount="41">
  <si>
    <t>Norte</t>
  </si>
  <si>
    <t xml:space="preserve">   Rondônia</t>
  </si>
  <si>
    <t xml:space="preserve">   Acre</t>
  </si>
  <si>
    <t xml:space="preserve">   Amazonas</t>
  </si>
  <si>
    <t xml:space="preserve">   Roraima</t>
  </si>
  <si>
    <t xml:space="preserve">   Pará</t>
  </si>
  <si>
    <t xml:space="preserve">   Amapá</t>
  </si>
  <si>
    <t xml:space="preserve">   Tocantins</t>
  </si>
  <si>
    <t>Nordeste</t>
  </si>
  <si>
    <t xml:space="preserve">   Maranhão</t>
  </si>
  <si>
    <t xml:space="preserve">   Piauí</t>
  </si>
  <si>
    <t xml:space="preserve">   Ceará</t>
  </si>
  <si>
    <t xml:space="preserve">   Rio Grande do Norte</t>
  </si>
  <si>
    <t xml:space="preserve">   Paraíba</t>
  </si>
  <si>
    <t xml:space="preserve">   Pernambuco</t>
  </si>
  <si>
    <t xml:space="preserve">   Alagoas</t>
  </si>
  <si>
    <t xml:space="preserve">   Sergipe</t>
  </si>
  <si>
    <t xml:space="preserve">   Bahia</t>
  </si>
  <si>
    <t>Sudeste</t>
  </si>
  <si>
    <t xml:space="preserve">   Minas Gerais</t>
  </si>
  <si>
    <t xml:space="preserve">   Rio de Janeiro</t>
  </si>
  <si>
    <t xml:space="preserve">   São Paulo</t>
  </si>
  <si>
    <t>Sul</t>
  </si>
  <si>
    <t xml:space="preserve">   Paraná</t>
  </si>
  <si>
    <t xml:space="preserve">   Santa Catarina</t>
  </si>
  <si>
    <t xml:space="preserve">   Rio Grande do Sul</t>
  </si>
  <si>
    <t>Centro-Oeste</t>
  </si>
  <si>
    <t xml:space="preserve">   Mato Grosso do Sul</t>
  </si>
  <si>
    <t xml:space="preserve">   Mato Grosso</t>
  </si>
  <si>
    <t xml:space="preserve">   Goiás</t>
  </si>
  <si>
    <t xml:space="preserve">   Distrito Federal</t>
  </si>
  <si>
    <t>Brasil</t>
  </si>
  <si>
    <t>Elaboração: Banco de Dados-CBIC</t>
  </si>
  <si>
    <t>GRANDES REGIÕES E UNIDADES DA FEDERAÇÃO</t>
  </si>
  <si>
    <t xml:space="preserve">   Espírito Santo</t>
  </si>
  <si>
    <r>
      <t xml:space="preserve">VALOR ADICIONADO BRUTO DA </t>
    </r>
    <r>
      <rPr>
        <b/>
        <sz val="11"/>
        <color indexed="53"/>
        <rFont val="Arial"/>
        <family val="2"/>
      </rPr>
      <t>CONSTRUÇÃO CIVIL</t>
    </r>
    <r>
      <rPr>
        <b/>
        <sz val="11"/>
        <color indexed="48"/>
        <rFont val="Arial"/>
        <family val="2"/>
      </rPr>
      <t xml:space="preserve"> A PREÇOS BÁSICOS</t>
    </r>
  </si>
  <si>
    <t>em milhões R$</t>
  </si>
  <si>
    <t>Unidades da Federação</t>
  </si>
  <si>
    <t>Anos</t>
  </si>
  <si>
    <r>
      <t xml:space="preserve">Fonte: </t>
    </r>
    <r>
      <rPr>
        <sz val="8"/>
        <color indexed="48"/>
        <rFont val="Arial"/>
        <family val="2"/>
      </rPr>
      <t>IBGE, em parceria com os Órgãos Estaduais de Estatística, Secretarias Estaduais de Governo e Superintendência da Zona Franca de Manaus - SUFRAMA.</t>
    </r>
  </si>
  <si>
    <t>2002 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</si>
</sst>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Arial"/>
    </font>
    <font>
      <b/>
      <sz val="8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sz val="8"/>
      <color indexed="48"/>
      <name val="Arial"/>
      <family val="2"/>
    </font>
    <font>
      <sz val="10"/>
      <color indexed="48"/>
      <name val="Arial"/>
      <family val="2"/>
    </font>
    <font>
      <b/>
      <sz val="11"/>
      <color indexed="48"/>
      <name val="Arial"/>
      <family val="2"/>
    </font>
    <font>
      <b/>
      <sz val="11"/>
      <color indexed="53"/>
      <name val="Arial"/>
      <family val="2"/>
    </font>
    <font>
      <b/>
      <sz val="8"/>
      <color indexed="9"/>
      <name val="Arial"/>
      <family val="2"/>
    </font>
    <font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37" fontId="5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7" fontId="5" fillId="0" borderId="6" xfId="0" applyNumberFormat="1" applyFont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37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0" fillId="0" borderId="0" xfId="0" applyNumberFormat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V46"/>
  <sheetViews>
    <sheetView showGridLines="0" tabSelected="1" topLeftCell="A19" zoomScaleNormal="100" workbookViewId="0">
      <pane xSplit="1" topLeftCell="J1" activePane="topRight" state="frozen"/>
      <selection pane="topRight" activeCell="P47" sqref="P47"/>
    </sheetView>
  </sheetViews>
  <sheetFormatPr defaultRowHeight="12.75" x14ac:dyDescent="0.2"/>
  <cols>
    <col min="1" max="1" width="19.7109375" customWidth="1"/>
    <col min="2" max="21" width="13.7109375" customWidth="1"/>
  </cols>
  <sheetData>
    <row r="1" spans="1:21" ht="15" x14ac:dyDescent="0.25">
      <c r="A1" s="30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23"/>
    </row>
    <row r="2" spans="1:21" x14ac:dyDescent="0.2">
      <c r="A2" s="29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2"/>
    </row>
    <row r="3" spans="1:21" x14ac:dyDescent="0.2">
      <c r="A3" s="29" t="s">
        <v>40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2"/>
    </row>
    <row r="4" spans="1:21" x14ac:dyDescent="0.2">
      <c r="A4" s="1"/>
      <c r="B4" s="1"/>
      <c r="C4" s="1"/>
      <c r="D4" s="1"/>
      <c r="E4" s="1"/>
      <c r="F4" s="1"/>
      <c r="G4" s="1"/>
      <c r="H4" s="1"/>
      <c r="I4" s="1"/>
      <c r="K4" s="2"/>
      <c r="L4" s="2"/>
      <c r="M4" s="2"/>
      <c r="N4" s="2"/>
      <c r="O4" s="2"/>
      <c r="P4" s="2"/>
      <c r="Q4" s="2"/>
      <c r="R4" s="2"/>
      <c r="S4" s="2"/>
      <c r="T4" s="2"/>
      <c r="U4" s="2" t="s">
        <v>36</v>
      </c>
    </row>
    <row r="5" spans="1:21" x14ac:dyDescent="0.2">
      <c r="A5" s="25" t="s">
        <v>37</v>
      </c>
      <c r="B5" s="27" t="s">
        <v>38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0"/>
      <c r="R5" s="20"/>
      <c r="S5" s="20"/>
      <c r="T5" s="20"/>
      <c r="U5" s="20"/>
    </row>
    <row r="6" spans="1:21" x14ac:dyDescent="0.2">
      <c r="A6" s="26"/>
      <c r="B6" s="3">
        <v>2002</v>
      </c>
      <c r="C6" s="3">
        <v>2003</v>
      </c>
      <c r="D6" s="3">
        <v>2004</v>
      </c>
      <c r="E6" s="3">
        <v>2005</v>
      </c>
      <c r="F6" s="3">
        <v>2006</v>
      </c>
      <c r="G6" s="3">
        <v>2007</v>
      </c>
      <c r="H6" s="3">
        <v>2008</v>
      </c>
      <c r="I6" s="3">
        <v>2009</v>
      </c>
      <c r="J6" s="3">
        <v>2010</v>
      </c>
      <c r="K6" s="3">
        <v>2011</v>
      </c>
      <c r="L6" s="3">
        <v>2012</v>
      </c>
      <c r="M6" s="3">
        <v>2013</v>
      </c>
      <c r="N6" s="3">
        <v>2014</v>
      </c>
      <c r="O6" s="3">
        <v>2015</v>
      </c>
      <c r="P6" s="3">
        <v>2016</v>
      </c>
      <c r="Q6" s="3">
        <v>2017</v>
      </c>
      <c r="R6" s="3">
        <v>2018</v>
      </c>
      <c r="S6" s="3">
        <v>2019</v>
      </c>
      <c r="T6" s="3">
        <v>2020</v>
      </c>
      <c r="U6" s="3">
        <v>2021</v>
      </c>
    </row>
    <row r="7" spans="1:21" x14ac:dyDescent="0.2">
      <c r="A7" s="4" t="s">
        <v>0</v>
      </c>
      <c r="B7" s="17">
        <f>SUM(B8:B14)</f>
        <v>4286.4663512752504</v>
      </c>
      <c r="C7" s="17">
        <f t="shared" ref="C7:J7" si="0">SUM(C8:C14)</f>
        <v>3638.9303482734804</v>
      </c>
      <c r="D7" s="17">
        <f t="shared" si="0"/>
        <v>5546.481296598201</v>
      </c>
      <c r="E7" s="17">
        <f t="shared" si="0"/>
        <v>4962.7408420013007</v>
      </c>
      <c r="F7" s="17">
        <f>SUM(F8:F14)</f>
        <v>6037.8500036959795</v>
      </c>
      <c r="G7" s="17">
        <f t="shared" si="0"/>
        <v>6919.6728380404393</v>
      </c>
      <c r="H7" s="17">
        <f t="shared" si="0"/>
        <v>7761.881170111541</v>
      </c>
      <c r="I7" s="17">
        <f t="shared" si="0"/>
        <v>10068.727787223321</v>
      </c>
      <c r="J7" s="17">
        <f t="shared" si="0"/>
        <v>13694.854125325219</v>
      </c>
      <c r="K7" s="17">
        <f t="shared" ref="K7:R7" si="1">SUM(K8:K14)</f>
        <v>16634.109871856203</v>
      </c>
      <c r="L7" s="17">
        <f t="shared" si="1"/>
        <v>17248.890841592161</v>
      </c>
      <c r="M7" s="17">
        <f t="shared" si="1"/>
        <v>19288.638285303026</v>
      </c>
      <c r="N7" s="17">
        <f t="shared" si="1"/>
        <v>20866.612943441611</v>
      </c>
      <c r="O7" s="17">
        <f t="shared" si="1"/>
        <v>20036.306868944885</v>
      </c>
      <c r="P7" s="17">
        <f t="shared" si="1"/>
        <v>15620.682303309341</v>
      </c>
      <c r="Q7" s="21">
        <f t="shared" si="1"/>
        <v>14296.433497352422</v>
      </c>
      <c r="R7" s="21">
        <f t="shared" si="1"/>
        <v>14719.294934079491</v>
      </c>
      <c r="S7" s="21">
        <f t="shared" ref="S7:T7" si="2">SUM(S8:S14)</f>
        <v>15427.790693534023</v>
      </c>
      <c r="T7" s="21">
        <f t="shared" si="2"/>
        <v>16639.35875032068</v>
      </c>
      <c r="U7" s="21">
        <f t="shared" ref="U7" si="3">SUM(U8:U14)</f>
        <v>17574.59645615728</v>
      </c>
    </row>
    <row r="8" spans="1:21" x14ac:dyDescent="0.2">
      <c r="A8" s="5" t="s">
        <v>1</v>
      </c>
      <c r="B8" s="18">
        <v>599.24127913669986</v>
      </c>
      <c r="C8" s="18">
        <v>447.96048227063989</v>
      </c>
      <c r="D8" s="18">
        <v>889.88784651940011</v>
      </c>
      <c r="E8" s="18">
        <v>648.12218265429999</v>
      </c>
      <c r="F8" s="18">
        <v>1322.2181440646</v>
      </c>
      <c r="G8" s="18">
        <v>1054.7208829003998</v>
      </c>
      <c r="H8" s="18">
        <v>1238.0828334159003</v>
      </c>
      <c r="I8" s="18">
        <v>1879.3513382356</v>
      </c>
      <c r="J8" s="14">
        <v>2659.4736709271401</v>
      </c>
      <c r="K8" s="6">
        <v>4066.19217992945</v>
      </c>
      <c r="L8" s="6">
        <v>3459.9048200762795</v>
      </c>
      <c r="M8" s="6">
        <v>2775.6162865307997</v>
      </c>
      <c r="N8" s="6">
        <v>3069.21468840138</v>
      </c>
      <c r="O8" s="6">
        <v>2576.52140963898</v>
      </c>
      <c r="P8" s="6">
        <v>1713.16431627006</v>
      </c>
      <c r="Q8" s="6">
        <v>1576.1228518995601</v>
      </c>
      <c r="R8" s="6">
        <v>1356.1799735468201</v>
      </c>
      <c r="S8" s="6">
        <v>1493.9528883813898</v>
      </c>
      <c r="T8" s="6">
        <v>1760.0126970205797</v>
      </c>
      <c r="U8" s="6">
        <v>1481.63688037257</v>
      </c>
    </row>
    <row r="9" spans="1:21" x14ac:dyDescent="0.2">
      <c r="A9" s="5" t="s">
        <v>2</v>
      </c>
      <c r="B9" s="18">
        <v>266.61470944462002</v>
      </c>
      <c r="C9" s="18">
        <v>193.8923398071</v>
      </c>
      <c r="D9" s="18">
        <v>284.11342199241994</v>
      </c>
      <c r="E9" s="18">
        <v>213.97954621730995</v>
      </c>
      <c r="F9" s="18">
        <v>252.83791016763001</v>
      </c>
      <c r="G9" s="18">
        <v>264.40345264796002</v>
      </c>
      <c r="H9" s="18">
        <v>301.42873858730997</v>
      </c>
      <c r="I9" s="18">
        <v>719.64403048040003</v>
      </c>
      <c r="J9" s="14">
        <v>685.41198965052013</v>
      </c>
      <c r="K9" s="6">
        <v>629.80080714836004</v>
      </c>
      <c r="L9" s="6">
        <v>653.78839619513997</v>
      </c>
      <c r="M9" s="6">
        <v>650.56921176057995</v>
      </c>
      <c r="N9" s="6">
        <v>921.96313611441019</v>
      </c>
      <c r="O9" s="6">
        <v>675.90330992162012</v>
      </c>
      <c r="P9" s="6">
        <v>572.63264620758002</v>
      </c>
      <c r="Q9" s="6">
        <v>495.32930499322998</v>
      </c>
      <c r="R9" s="6">
        <v>519.79944800027999</v>
      </c>
      <c r="S9" s="6">
        <v>544.25682320700002</v>
      </c>
      <c r="T9" s="6">
        <v>556.98752094101008</v>
      </c>
      <c r="U9" s="6">
        <v>629.31313088138006</v>
      </c>
    </row>
    <row r="10" spans="1:21" x14ac:dyDescent="0.2">
      <c r="A10" s="5" t="s">
        <v>3</v>
      </c>
      <c r="B10" s="18">
        <v>1264.1534350931001</v>
      </c>
      <c r="C10" s="18">
        <v>1095.7518037417999</v>
      </c>
      <c r="D10" s="18">
        <v>1589.3469926932</v>
      </c>
      <c r="E10" s="18">
        <v>1304.9910510774002</v>
      </c>
      <c r="F10" s="18">
        <v>1445.0681279183002</v>
      </c>
      <c r="G10" s="18">
        <v>2182.8894607416</v>
      </c>
      <c r="H10" s="18">
        <v>2007.7252360798998</v>
      </c>
      <c r="I10" s="18">
        <v>2572.9259623551998</v>
      </c>
      <c r="J10" s="14">
        <v>3317.84421127003</v>
      </c>
      <c r="K10" s="6">
        <v>3410.7940686178604</v>
      </c>
      <c r="L10" s="6">
        <v>3421.1690455881699</v>
      </c>
      <c r="M10" s="6">
        <v>4280.8999317272392</v>
      </c>
      <c r="N10" s="6">
        <v>4059.3611847041902</v>
      </c>
      <c r="O10" s="6">
        <v>3543.4030856466597</v>
      </c>
      <c r="P10" s="6">
        <v>3494.6354340858102</v>
      </c>
      <c r="Q10" s="6">
        <v>2979.6403762688906</v>
      </c>
      <c r="R10" s="6">
        <v>2823.78645429574</v>
      </c>
      <c r="S10" s="6">
        <v>3093.7928458418705</v>
      </c>
      <c r="T10" s="6">
        <v>3790.1589418521194</v>
      </c>
      <c r="U10" s="6">
        <v>3936.0306869924611</v>
      </c>
    </row>
    <row r="11" spans="1:21" x14ac:dyDescent="0.2">
      <c r="A11" s="5" t="s">
        <v>4</v>
      </c>
      <c r="B11" s="18">
        <v>216.76436312469997</v>
      </c>
      <c r="C11" s="18">
        <v>108.11520482847</v>
      </c>
      <c r="D11" s="18">
        <v>134.61461159180001</v>
      </c>
      <c r="E11" s="18">
        <v>153.88299018842</v>
      </c>
      <c r="F11" s="18">
        <v>340.20583732365003</v>
      </c>
      <c r="G11" s="18">
        <v>185.19278385439998</v>
      </c>
      <c r="H11" s="18">
        <v>213.46010903259992</v>
      </c>
      <c r="I11" s="18">
        <v>336.14090275420006</v>
      </c>
      <c r="J11" s="14">
        <v>537.83504221723013</v>
      </c>
      <c r="K11" s="6">
        <v>522.28977205505998</v>
      </c>
      <c r="L11" s="6">
        <v>456.89570768699997</v>
      </c>
      <c r="M11" s="6">
        <v>788.24790045550003</v>
      </c>
      <c r="N11" s="6">
        <v>745.19144320087003</v>
      </c>
      <c r="O11" s="6">
        <v>598.69717363601001</v>
      </c>
      <c r="P11" s="6">
        <v>658.02278965786002</v>
      </c>
      <c r="Q11" s="6">
        <v>626.15941103738999</v>
      </c>
      <c r="R11" s="6">
        <v>672.76650066426987</v>
      </c>
      <c r="S11" s="6">
        <v>652.20695248652009</v>
      </c>
      <c r="T11" s="6">
        <v>722.91147732849015</v>
      </c>
      <c r="U11" s="6">
        <v>699.79928241986011</v>
      </c>
    </row>
    <row r="12" spans="1:21" x14ac:dyDescent="0.2">
      <c r="A12" s="5" t="s">
        <v>5</v>
      </c>
      <c r="B12" s="18">
        <v>1286.2381331907998</v>
      </c>
      <c r="C12" s="18">
        <v>1170.9906673105002</v>
      </c>
      <c r="D12" s="18">
        <v>1860.2709792311005</v>
      </c>
      <c r="E12" s="18">
        <v>1933.3693806696001</v>
      </c>
      <c r="F12" s="18">
        <v>1944.2420725225998</v>
      </c>
      <c r="G12" s="18">
        <v>2328.3602639646997</v>
      </c>
      <c r="H12" s="18">
        <v>2810.3316200174008</v>
      </c>
      <c r="I12" s="18">
        <v>3220.1185332989999</v>
      </c>
      <c r="J12" s="14">
        <v>4654.4703786299897</v>
      </c>
      <c r="K12" s="6">
        <v>6253.5726011374709</v>
      </c>
      <c r="L12" s="6">
        <v>7404.5438907796515</v>
      </c>
      <c r="M12" s="6">
        <v>8611.9008444572082</v>
      </c>
      <c r="N12" s="6">
        <v>9600.4341314587291</v>
      </c>
      <c r="O12" s="6">
        <v>10068.87875279434</v>
      </c>
      <c r="P12" s="6">
        <v>7132.2328634901296</v>
      </c>
      <c r="Q12" s="6">
        <v>6464.8149042708301</v>
      </c>
      <c r="R12" s="6">
        <v>7044.1638898106503</v>
      </c>
      <c r="S12" s="6">
        <v>7523.3734278417915</v>
      </c>
      <c r="T12" s="6">
        <v>7883.8182258238412</v>
      </c>
      <c r="U12" s="6">
        <v>8612.2531717707589</v>
      </c>
    </row>
    <row r="13" spans="1:21" x14ac:dyDescent="0.2">
      <c r="A13" s="5" t="s">
        <v>6</v>
      </c>
      <c r="B13" s="18">
        <v>165.09673716751001</v>
      </c>
      <c r="C13" s="18">
        <v>198.62442576098002</v>
      </c>
      <c r="D13" s="18">
        <v>187.82868451468997</v>
      </c>
      <c r="E13" s="18">
        <v>188.46175434481</v>
      </c>
      <c r="F13" s="18">
        <v>244.8597448351</v>
      </c>
      <c r="G13" s="18">
        <v>264.31803283328003</v>
      </c>
      <c r="H13" s="18">
        <v>406.32016825112987</v>
      </c>
      <c r="I13" s="18">
        <v>312.87364128382001</v>
      </c>
      <c r="J13" s="14">
        <v>374.75581855185999</v>
      </c>
      <c r="K13" s="6">
        <v>518.01254256211996</v>
      </c>
      <c r="L13" s="6">
        <v>759.70109106609993</v>
      </c>
      <c r="M13" s="6">
        <v>721.28725095935988</v>
      </c>
      <c r="N13" s="6">
        <v>891.43003951514004</v>
      </c>
      <c r="O13" s="6">
        <v>1024.2482646746098</v>
      </c>
      <c r="P13" s="6">
        <v>751.74875211887013</v>
      </c>
      <c r="Q13" s="6">
        <v>607.11715264220004</v>
      </c>
      <c r="R13" s="6">
        <v>627.17474843378011</v>
      </c>
      <c r="S13" s="6">
        <v>555.5883021523598</v>
      </c>
      <c r="T13" s="6">
        <v>647.35572233106006</v>
      </c>
      <c r="U13" s="6">
        <v>769.13056904559005</v>
      </c>
    </row>
    <row r="14" spans="1:21" x14ac:dyDescent="0.2">
      <c r="A14" s="5" t="s">
        <v>7</v>
      </c>
      <c r="B14" s="18">
        <v>488.35769411782002</v>
      </c>
      <c r="C14" s="18">
        <v>423.59542455399003</v>
      </c>
      <c r="D14" s="18">
        <v>600.41876005559004</v>
      </c>
      <c r="E14" s="18">
        <v>519.93393684946</v>
      </c>
      <c r="F14" s="18">
        <v>488.41816686409987</v>
      </c>
      <c r="G14" s="18">
        <v>639.78796109809991</v>
      </c>
      <c r="H14" s="18">
        <v>784.53246472730018</v>
      </c>
      <c r="I14" s="18">
        <v>1027.6733788151002</v>
      </c>
      <c r="J14" s="14">
        <v>1465.0630140784501</v>
      </c>
      <c r="K14" s="6">
        <v>1233.4479004058799</v>
      </c>
      <c r="L14" s="6">
        <v>1092.88789019982</v>
      </c>
      <c r="M14" s="6">
        <v>1460.1168594123399</v>
      </c>
      <c r="N14" s="6">
        <v>1579.0183200468898</v>
      </c>
      <c r="O14" s="6">
        <v>1548.65487263266</v>
      </c>
      <c r="P14" s="6">
        <v>1298.2455014790298</v>
      </c>
      <c r="Q14" s="6">
        <v>1547.2494962403202</v>
      </c>
      <c r="R14" s="6">
        <v>1675.4239193279498</v>
      </c>
      <c r="S14" s="6">
        <v>1564.6194536230901</v>
      </c>
      <c r="T14" s="6">
        <v>1278.11416502358</v>
      </c>
      <c r="U14" s="6">
        <v>1446.4327346746602</v>
      </c>
    </row>
    <row r="15" spans="1:21" x14ac:dyDescent="0.2">
      <c r="A15" s="4" t="s">
        <v>8</v>
      </c>
      <c r="B15" s="17">
        <f>SUM(B16:B24)</f>
        <v>13490.59021589883</v>
      </c>
      <c r="C15" s="17">
        <f t="shared" ref="C15:Q15" si="4">SUM(C16:C24)</f>
        <v>9906.0280406128295</v>
      </c>
      <c r="D15" s="17">
        <f t="shared" si="4"/>
        <v>14001.23088360853</v>
      </c>
      <c r="E15" s="17">
        <f t="shared" si="4"/>
        <v>13353.56456772672</v>
      </c>
      <c r="F15" s="17">
        <f t="shared" si="4"/>
        <v>17297.21698601549</v>
      </c>
      <c r="G15" s="17">
        <f t="shared" si="4"/>
        <v>17434.963785069962</v>
      </c>
      <c r="H15" s="17">
        <f t="shared" si="4"/>
        <v>20204.955428129906</v>
      </c>
      <c r="I15" s="17">
        <f t="shared" si="4"/>
        <v>26814.583422162901</v>
      </c>
      <c r="J15" s="17">
        <f t="shared" si="4"/>
        <v>35840.345714745745</v>
      </c>
      <c r="K15" s="17">
        <f t="shared" si="4"/>
        <v>42042.509729617188</v>
      </c>
      <c r="L15" s="17">
        <f t="shared" si="4"/>
        <v>47748.161135680253</v>
      </c>
      <c r="M15" s="17">
        <f t="shared" si="4"/>
        <v>52478.499107991011</v>
      </c>
      <c r="N15" s="17">
        <f t="shared" si="4"/>
        <v>56229.436810259707</v>
      </c>
      <c r="O15" s="17">
        <f t="shared" si="4"/>
        <v>54896.413280481887</v>
      </c>
      <c r="P15" s="17">
        <f t="shared" si="4"/>
        <v>49652.027253423832</v>
      </c>
      <c r="Q15" s="21">
        <f t="shared" si="4"/>
        <v>43049.755276521886</v>
      </c>
      <c r="R15" s="21">
        <f t="shared" ref="R15:S15" si="5">SUM(R16:R24)</f>
        <v>41402.498404603059</v>
      </c>
      <c r="S15" s="21">
        <f t="shared" si="5"/>
        <v>40732.72488331834</v>
      </c>
      <c r="T15" s="21">
        <f t="shared" ref="T15:U15" si="6">SUM(T16:T24)</f>
        <v>44132.405293364936</v>
      </c>
      <c r="U15" s="21">
        <f t="shared" si="6"/>
        <v>45126.941015979988</v>
      </c>
    </row>
    <row r="16" spans="1:21" x14ac:dyDescent="0.2">
      <c r="A16" s="5" t="s">
        <v>9</v>
      </c>
      <c r="B16" s="18">
        <v>1367.8659693904999</v>
      </c>
      <c r="C16" s="18">
        <v>1350.2754657983999</v>
      </c>
      <c r="D16" s="18">
        <v>1153.7006902699</v>
      </c>
      <c r="E16" s="18">
        <v>1064.6595738044</v>
      </c>
      <c r="F16" s="18">
        <v>2768.7628527918996</v>
      </c>
      <c r="G16" s="18">
        <v>1528.0041790726</v>
      </c>
      <c r="H16" s="18">
        <v>2342.4480810590999</v>
      </c>
      <c r="I16" s="18">
        <v>3182.6565248010997</v>
      </c>
      <c r="J16" s="14">
        <v>3715.26856292705</v>
      </c>
      <c r="K16" s="6">
        <v>4136.9794031454094</v>
      </c>
      <c r="L16" s="6">
        <v>4944.8884630413895</v>
      </c>
      <c r="M16" s="6">
        <v>5248.6156066137892</v>
      </c>
      <c r="N16" s="6">
        <v>6453.3709332055105</v>
      </c>
      <c r="O16" s="6">
        <v>5866.020838875871</v>
      </c>
      <c r="P16" s="6">
        <v>5009.5522785809007</v>
      </c>
      <c r="Q16" s="6">
        <v>4384.1208195166892</v>
      </c>
      <c r="R16" s="6">
        <v>3901.395904566331</v>
      </c>
      <c r="S16" s="6">
        <v>3852.1173377612504</v>
      </c>
      <c r="T16" s="6">
        <v>4744.796739363801</v>
      </c>
      <c r="U16" s="6">
        <v>4548.1076629440695</v>
      </c>
    </row>
    <row r="17" spans="1:21" x14ac:dyDescent="0.2">
      <c r="A17" s="5" t="s">
        <v>10</v>
      </c>
      <c r="B17" s="18">
        <v>479.20539452973998</v>
      </c>
      <c r="C17" s="18">
        <v>325.15877801941991</v>
      </c>
      <c r="D17" s="18">
        <v>494.23902961649014</v>
      </c>
      <c r="E17" s="18">
        <v>606.70905334180009</v>
      </c>
      <c r="F17" s="18">
        <v>1587.4409499348005</v>
      </c>
      <c r="G17" s="18">
        <v>797.00941286629984</v>
      </c>
      <c r="H17" s="18">
        <v>614.29864008560014</v>
      </c>
      <c r="I17" s="18">
        <v>980.31573989610001</v>
      </c>
      <c r="J17" s="14">
        <v>1648.3991706772299</v>
      </c>
      <c r="K17" s="6">
        <v>1943.3431917190301</v>
      </c>
      <c r="L17" s="6">
        <v>1945.5827089941702</v>
      </c>
      <c r="M17" s="6">
        <v>2158.4535592110601</v>
      </c>
      <c r="N17" s="6">
        <v>3054.7316652335694</v>
      </c>
      <c r="O17" s="6">
        <v>2902.6623270874697</v>
      </c>
      <c r="P17" s="6">
        <v>2554.9680522880603</v>
      </c>
      <c r="Q17" s="6">
        <v>2522.5070106777903</v>
      </c>
      <c r="R17" s="6">
        <v>2468.9623240578799</v>
      </c>
      <c r="S17" s="6">
        <v>2588.0229792655696</v>
      </c>
      <c r="T17" s="6">
        <v>3413.8305944271601</v>
      </c>
      <c r="U17" s="6">
        <v>3291.8319441097306</v>
      </c>
    </row>
    <row r="18" spans="1:21" x14ac:dyDescent="0.2">
      <c r="A18" s="5" t="s">
        <v>11</v>
      </c>
      <c r="B18" s="18">
        <v>1800.6928639959001</v>
      </c>
      <c r="C18" s="18">
        <v>1448.5832977762</v>
      </c>
      <c r="D18" s="18">
        <v>1768.1338548354001</v>
      </c>
      <c r="E18" s="18">
        <v>1768.7249801456994</v>
      </c>
      <c r="F18" s="18">
        <v>2066.7536992919995</v>
      </c>
      <c r="G18" s="18">
        <v>2341.1399120858</v>
      </c>
      <c r="H18" s="18">
        <v>2608.3655170626002</v>
      </c>
      <c r="I18" s="18">
        <v>3464.5252886403</v>
      </c>
      <c r="J18" s="14">
        <v>4727.3545357371586</v>
      </c>
      <c r="K18" s="6">
        <v>5659.5404445798504</v>
      </c>
      <c r="L18" s="6">
        <v>6615.9811517767403</v>
      </c>
      <c r="M18" s="6">
        <v>6911.7846652710095</v>
      </c>
      <c r="N18" s="6">
        <v>7881.4816881817187</v>
      </c>
      <c r="O18" s="6">
        <v>9307.367419218097</v>
      </c>
      <c r="P18" s="6">
        <v>8528.1421959377494</v>
      </c>
      <c r="Q18" s="6">
        <v>5824.8342881463795</v>
      </c>
      <c r="R18" s="6">
        <v>6627.4278746126802</v>
      </c>
      <c r="S18" s="6">
        <v>6059.8237197959297</v>
      </c>
      <c r="T18" s="6">
        <v>6838.0423577450201</v>
      </c>
      <c r="U18" s="6">
        <v>7055.1604835977305</v>
      </c>
    </row>
    <row r="19" spans="1:21" x14ac:dyDescent="0.2">
      <c r="A19" s="5" t="s">
        <v>12</v>
      </c>
      <c r="B19" s="18">
        <v>1008.7447389696002</v>
      </c>
      <c r="C19" s="18">
        <v>531.21752062199982</v>
      </c>
      <c r="D19" s="18">
        <v>975.03492178940007</v>
      </c>
      <c r="E19" s="18">
        <v>948.63446342119983</v>
      </c>
      <c r="F19" s="18">
        <v>958.71350126820016</v>
      </c>
      <c r="G19" s="18">
        <v>1661.7044017325002</v>
      </c>
      <c r="H19" s="18">
        <v>1394.6293513834</v>
      </c>
      <c r="I19" s="18">
        <v>2005.6859023348002</v>
      </c>
      <c r="J19" s="14">
        <v>2244.1670284930797</v>
      </c>
      <c r="K19" s="6">
        <v>2853.73050181894</v>
      </c>
      <c r="L19" s="6">
        <v>3391.8184826601096</v>
      </c>
      <c r="M19" s="6">
        <v>4118.2247003433604</v>
      </c>
      <c r="N19" s="6">
        <v>3894.7849511655104</v>
      </c>
      <c r="O19" s="6">
        <v>3984.6643520199405</v>
      </c>
      <c r="P19" s="6">
        <v>3321.2032924857504</v>
      </c>
      <c r="Q19" s="6">
        <v>2855.3549929457004</v>
      </c>
      <c r="R19" s="6">
        <v>2673.2778208386103</v>
      </c>
      <c r="S19" s="6">
        <v>2695.1081747889398</v>
      </c>
      <c r="T19" s="6">
        <v>2753.3121337483799</v>
      </c>
      <c r="U19" s="6">
        <v>2531.4582314627096</v>
      </c>
    </row>
    <row r="20" spans="1:21" x14ac:dyDescent="0.2">
      <c r="A20" s="5" t="s">
        <v>13</v>
      </c>
      <c r="B20" s="18">
        <v>658.46471796429989</v>
      </c>
      <c r="C20" s="18">
        <v>537.17018527053995</v>
      </c>
      <c r="D20" s="18">
        <v>755.92203950903991</v>
      </c>
      <c r="E20" s="18">
        <v>477.39602330857002</v>
      </c>
      <c r="F20" s="18">
        <v>795.8630673806</v>
      </c>
      <c r="G20" s="18">
        <v>798.19891064939986</v>
      </c>
      <c r="H20" s="18">
        <v>1022.7803088219998</v>
      </c>
      <c r="I20" s="18">
        <v>1367.3388620720996</v>
      </c>
      <c r="J20" s="14">
        <v>1861.88106160644</v>
      </c>
      <c r="K20" s="6">
        <v>2038.1049024190797</v>
      </c>
      <c r="L20" s="6">
        <v>2759.2263335347502</v>
      </c>
      <c r="M20" s="6">
        <v>2738.6973168332202</v>
      </c>
      <c r="N20" s="6">
        <v>3175.0596884385304</v>
      </c>
      <c r="O20" s="6">
        <v>3257.2272828449295</v>
      </c>
      <c r="P20" s="6">
        <v>2919.2793330732798</v>
      </c>
      <c r="Q20" s="6">
        <v>2955.2540436112599</v>
      </c>
      <c r="R20" s="6">
        <v>2840.4662474102106</v>
      </c>
      <c r="S20" s="6">
        <v>3068.1066499480394</v>
      </c>
      <c r="T20" s="6">
        <v>3570.5316834401797</v>
      </c>
      <c r="U20" s="6">
        <v>3008.3605956296897</v>
      </c>
    </row>
    <row r="21" spans="1:21" x14ac:dyDescent="0.2">
      <c r="A21" s="5" t="s">
        <v>14</v>
      </c>
      <c r="B21" s="18">
        <v>3356.052791219</v>
      </c>
      <c r="C21" s="18">
        <v>1849.8940420860997</v>
      </c>
      <c r="D21" s="18">
        <v>3428.8798751521999</v>
      </c>
      <c r="E21" s="18">
        <v>3198.0013185457001</v>
      </c>
      <c r="F21" s="18">
        <v>2788.5672307876007</v>
      </c>
      <c r="G21" s="18">
        <v>3284.1773101217004</v>
      </c>
      <c r="H21" s="18">
        <v>3615.4569818893006</v>
      </c>
      <c r="I21" s="18">
        <v>4999.7426054967991</v>
      </c>
      <c r="J21" s="14">
        <v>7149.7043415522103</v>
      </c>
      <c r="K21" s="6">
        <v>9073.3662451278306</v>
      </c>
      <c r="L21" s="6">
        <v>10376.307335931371</v>
      </c>
      <c r="M21" s="6">
        <v>11297.66569302632</v>
      </c>
      <c r="N21" s="6">
        <v>10227.600065546791</v>
      </c>
      <c r="O21" s="6">
        <v>9047.0984898660408</v>
      </c>
      <c r="P21" s="6">
        <v>7532.65648924795</v>
      </c>
      <c r="Q21" s="6">
        <v>6927.5070022084092</v>
      </c>
      <c r="R21" s="6">
        <v>6469.3135876437409</v>
      </c>
      <c r="S21" s="6">
        <v>6515.5066473946499</v>
      </c>
      <c r="T21" s="6">
        <v>6848.0014161079807</v>
      </c>
      <c r="U21" s="6">
        <v>7185.9237149236187</v>
      </c>
    </row>
    <row r="22" spans="1:21" x14ac:dyDescent="0.2">
      <c r="A22" s="5" t="s">
        <v>15</v>
      </c>
      <c r="B22" s="18">
        <v>545.91243078438981</v>
      </c>
      <c r="C22" s="18">
        <v>401.01016333792006</v>
      </c>
      <c r="D22" s="18">
        <v>459.92766777499997</v>
      </c>
      <c r="E22" s="18">
        <v>632.35495487919002</v>
      </c>
      <c r="F22" s="18">
        <v>650.93759069490011</v>
      </c>
      <c r="G22" s="18">
        <v>776.10199212829991</v>
      </c>
      <c r="H22" s="18">
        <v>1095.6949527108002</v>
      </c>
      <c r="I22" s="18">
        <v>1507.8940681093</v>
      </c>
      <c r="J22" s="14">
        <v>1757.1892727982299</v>
      </c>
      <c r="K22" s="6">
        <v>2121.1607573363399</v>
      </c>
      <c r="L22" s="6">
        <v>2158.9174070233203</v>
      </c>
      <c r="M22" s="6">
        <v>2336.7890628184796</v>
      </c>
      <c r="N22" s="6">
        <v>2472.5848195388803</v>
      </c>
      <c r="O22" s="6">
        <v>2126.7094824412097</v>
      </c>
      <c r="P22" s="6">
        <v>2300.72553035172</v>
      </c>
      <c r="Q22" s="6">
        <v>2113.1886802970694</v>
      </c>
      <c r="R22" s="6">
        <v>2004.9082202154302</v>
      </c>
      <c r="S22" s="6">
        <v>1928.9898800683497</v>
      </c>
      <c r="T22" s="6">
        <v>2364.6335423034407</v>
      </c>
      <c r="U22" s="6">
        <v>3031.1242707759498</v>
      </c>
    </row>
    <row r="23" spans="1:21" x14ac:dyDescent="0.2">
      <c r="A23" s="5" t="s">
        <v>16</v>
      </c>
      <c r="B23" s="18">
        <v>562.45488515159991</v>
      </c>
      <c r="C23" s="18">
        <v>440.94647356094998</v>
      </c>
      <c r="D23" s="18">
        <v>713.86676337179995</v>
      </c>
      <c r="E23" s="18">
        <v>565.50846453165991</v>
      </c>
      <c r="F23" s="18">
        <v>669.77826753048987</v>
      </c>
      <c r="G23" s="18">
        <v>949.81614732415994</v>
      </c>
      <c r="H23" s="18">
        <v>1033.8476589043</v>
      </c>
      <c r="I23" s="18">
        <v>1103.2853886393998</v>
      </c>
      <c r="J23" s="14">
        <v>1801.1529140933601</v>
      </c>
      <c r="K23" s="6">
        <v>2051.2748355878703</v>
      </c>
      <c r="L23" s="6">
        <v>2583.3368407697703</v>
      </c>
      <c r="M23" s="6">
        <v>2614.8532993660697</v>
      </c>
      <c r="N23" s="6">
        <v>2500.1932884215898</v>
      </c>
      <c r="O23" s="6">
        <v>2603.6718821658897</v>
      </c>
      <c r="P23" s="6">
        <v>2722.5171654984902</v>
      </c>
      <c r="Q23" s="6">
        <v>2305.1584041644201</v>
      </c>
      <c r="R23" s="6">
        <v>1841.3426925196702</v>
      </c>
      <c r="S23" s="6">
        <v>1537.52241012326</v>
      </c>
      <c r="T23" s="6">
        <v>1638.5645404567501</v>
      </c>
      <c r="U23" s="6">
        <v>1375.10077884772</v>
      </c>
    </row>
    <row r="24" spans="1:21" x14ac:dyDescent="0.2">
      <c r="A24" s="7" t="s">
        <v>17</v>
      </c>
      <c r="B24" s="19">
        <v>3711.1964238937999</v>
      </c>
      <c r="C24" s="19">
        <v>3021.7721141413003</v>
      </c>
      <c r="D24" s="19">
        <v>4251.5260412893003</v>
      </c>
      <c r="E24" s="19">
        <v>4091.5757357484999</v>
      </c>
      <c r="F24" s="19">
        <v>5010.3998263350004</v>
      </c>
      <c r="G24" s="19">
        <v>5298.8115190892013</v>
      </c>
      <c r="H24" s="19">
        <v>6477.4339362128012</v>
      </c>
      <c r="I24" s="19">
        <v>8203.1390421729993</v>
      </c>
      <c r="J24" s="15">
        <v>10935.228826860988</v>
      </c>
      <c r="K24" s="8">
        <v>12165.00944788284</v>
      </c>
      <c r="L24" s="8">
        <v>12972.102411948632</v>
      </c>
      <c r="M24" s="8">
        <v>15053.415204507699</v>
      </c>
      <c r="N24" s="8">
        <v>16569.629710527606</v>
      </c>
      <c r="O24" s="8">
        <v>15800.991205962442</v>
      </c>
      <c r="P24" s="8">
        <v>14762.982915959929</v>
      </c>
      <c r="Q24" s="8">
        <v>13161.830034954168</v>
      </c>
      <c r="R24" s="8">
        <v>12575.403732738501</v>
      </c>
      <c r="S24" s="8">
        <v>12487.527084172352</v>
      </c>
      <c r="T24" s="8">
        <v>11960.69228577222</v>
      </c>
      <c r="U24" s="8">
        <v>13099.873333688778</v>
      </c>
    </row>
    <row r="25" spans="1:21" x14ac:dyDescent="0.2">
      <c r="A25" s="4" t="s">
        <v>18</v>
      </c>
      <c r="B25" s="17">
        <f>SUM(B26:B29)</f>
        <v>46125.2860928152</v>
      </c>
      <c r="C25" s="17">
        <f t="shared" ref="C25:Q25" si="7">SUM(C26:C29)</f>
        <v>38493.878961989001</v>
      </c>
      <c r="D25" s="17">
        <f t="shared" si="7"/>
        <v>43105.6788329923</v>
      </c>
      <c r="E25" s="17">
        <f t="shared" si="7"/>
        <v>46558.781208333203</v>
      </c>
      <c r="F25" s="17">
        <f t="shared" si="7"/>
        <v>46334.272128503304</v>
      </c>
      <c r="G25" s="17">
        <f t="shared" si="7"/>
        <v>56230.551032282601</v>
      </c>
      <c r="H25" s="17">
        <f t="shared" si="7"/>
        <v>60049.971598393808</v>
      </c>
      <c r="I25" s="17">
        <f t="shared" si="7"/>
        <v>81919.920771009376</v>
      </c>
      <c r="J25" s="17">
        <f t="shared" si="7"/>
        <v>107923.64553011923</v>
      </c>
      <c r="K25" s="17">
        <f t="shared" si="7"/>
        <v>117754.49758401899</v>
      </c>
      <c r="L25" s="17">
        <f t="shared" si="7"/>
        <v>133673.90614984429</v>
      </c>
      <c r="M25" s="17">
        <f t="shared" si="7"/>
        <v>150973.88695774664</v>
      </c>
      <c r="N25" s="17">
        <f t="shared" si="7"/>
        <v>155614.92416977434</v>
      </c>
      <c r="O25" s="17">
        <f t="shared" si="7"/>
        <v>146979.23817392072</v>
      </c>
      <c r="P25" s="17">
        <f t="shared" si="7"/>
        <v>136433.59286563419</v>
      </c>
      <c r="Q25" s="21">
        <f t="shared" si="7"/>
        <v>121696.40208821336</v>
      </c>
      <c r="R25" s="21">
        <f t="shared" ref="R25:S25" si="8">SUM(R26:R29)</f>
        <v>120663.03930460097</v>
      </c>
      <c r="S25" s="21">
        <f t="shared" si="8"/>
        <v>121300.62274346748</v>
      </c>
      <c r="T25" s="21">
        <f t="shared" ref="T25:U25" si="9">SUM(T26:T29)</f>
        <v>129276.39944324279</v>
      </c>
      <c r="U25" s="21">
        <f t="shared" si="9"/>
        <v>130734.76284199518</v>
      </c>
    </row>
    <row r="26" spans="1:21" x14ac:dyDescent="0.2">
      <c r="A26" s="5" t="s">
        <v>19</v>
      </c>
      <c r="B26" s="18">
        <v>6025.6893666802998</v>
      </c>
      <c r="C26" s="18">
        <v>5206.4812732437995</v>
      </c>
      <c r="D26" s="18">
        <v>5841.4133158066006</v>
      </c>
      <c r="E26" s="18">
        <v>6517.288976537001</v>
      </c>
      <c r="F26" s="18">
        <v>6859.6535663910008</v>
      </c>
      <c r="G26" s="18">
        <v>9391.5633653629993</v>
      </c>
      <c r="H26" s="18">
        <v>9209.9576307000007</v>
      </c>
      <c r="I26" s="18">
        <v>16794.871747478996</v>
      </c>
      <c r="J26" s="14">
        <v>20147.050997606704</v>
      </c>
      <c r="K26" s="6">
        <v>23966.240903244321</v>
      </c>
      <c r="L26" s="6">
        <v>28442.550724188193</v>
      </c>
      <c r="M26" s="6">
        <v>31123.152566425269</v>
      </c>
      <c r="N26" s="6">
        <v>32623.904775623902</v>
      </c>
      <c r="O26" s="6">
        <v>28869.062186695301</v>
      </c>
      <c r="P26" s="6">
        <v>26630.600984193428</v>
      </c>
      <c r="Q26" s="6">
        <v>23043.160125835959</v>
      </c>
      <c r="R26" s="6">
        <v>24300.926170363102</v>
      </c>
      <c r="S26" s="6">
        <v>27514.116873989045</v>
      </c>
      <c r="T26" s="6">
        <v>31044.962793257066</v>
      </c>
      <c r="U26" s="6">
        <v>32973.571600939038</v>
      </c>
    </row>
    <row r="27" spans="1:21" x14ac:dyDescent="0.2">
      <c r="A27" s="5" t="s">
        <v>34</v>
      </c>
      <c r="B27" s="18">
        <v>1611.8476201379001</v>
      </c>
      <c r="C27" s="18">
        <v>1178.2642087692002</v>
      </c>
      <c r="D27" s="18">
        <v>1417.7231650206998</v>
      </c>
      <c r="E27" s="18">
        <v>1504.7351405031995</v>
      </c>
      <c r="F27" s="18">
        <v>2487.6414910293001</v>
      </c>
      <c r="G27" s="18">
        <v>2297.9708830366003</v>
      </c>
      <c r="H27" s="18">
        <v>2588.7808895148</v>
      </c>
      <c r="I27" s="18">
        <v>3900.0440928283997</v>
      </c>
      <c r="J27" s="14">
        <v>4386.3742721179106</v>
      </c>
      <c r="K27" s="6">
        <v>4788.5826981180498</v>
      </c>
      <c r="L27" s="6">
        <v>6145.0243267094811</v>
      </c>
      <c r="M27" s="6">
        <v>6178.2292831959994</v>
      </c>
      <c r="N27" s="6">
        <v>5693.9673199265608</v>
      </c>
      <c r="O27" s="6">
        <v>5415.67931370526</v>
      </c>
      <c r="P27" s="6">
        <v>4535.8407537316098</v>
      </c>
      <c r="Q27" s="6">
        <v>4354.1328773558098</v>
      </c>
      <c r="R27" s="6">
        <v>4284.8048989972194</v>
      </c>
      <c r="S27" s="6">
        <v>5211.1742148419398</v>
      </c>
      <c r="T27" s="6">
        <v>6152.0168134967598</v>
      </c>
      <c r="U27" s="6">
        <v>5543.0255397166802</v>
      </c>
    </row>
    <row r="28" spans="1:21" x14ac:dyDescent="0.2">
      <c r="A28" s="5" t="s">
        <v>20</v>
      </c>
      <c r="B28" s="18">
        <v>11581.665826865999</v>
      </c>
      <c r="C28" s="18">
        <v>9320.9821369520014</v>
      </c>
      <c r="D28" s="18">
        <v>10968.56422299</v>
      </c>
      <c r="E28" s="18">
        <v>10678.584564909997</v>
      </c>
      <c r="F28" s="18">
        <v>10837.632334918002</v>
      </c>
      <c r="G28" s="18">
        <v>12232.5126583</v>
      </c>
      <c r="H28" s="18">
        <v>13174.273901359002</v>
      </c>
      <c r="I28" s="18">
        <v>17344.385382324996</v>
      </c>
      <c r="J28" s="14">
        <v>21712.090204102293</v>
      </c>
      <c r="K28" s="6">
        <v>23730.033213947554</v>
      </c>
      <c r="L28" s="6">
        <v>27898.745265275804</v>
      </c>
      <c r="M28" s="6">
        <v>33834.574414345123</v>
      </c>
      <c r="N28" s="6">
        <v>35852.939482478236</v>
      </c>
      <c r="O28" s="6">
        <v>31420.662283210884</v>
      </c>
      <c r="P28" s="6">
        <v>29202.227435260837</v>
      </c>
      <c r="Q28" s="6">
        <v>23637.409068800614</v>
      </c>
      <c r="R28" s="6">
        <v>23221.218039801628</v>
      </c>
      <c r="S28" s="6">
        <v>21814.420844210086</v>
      </c>
      <c r="T28" s="6">
        <v>22359.818605696113</v>
      </c>
      <c r="U28" s="6">
        <v>22028.987689065631</v>
      </c>
    </row>
    <row r="29" spans="1:21" x14ac:dyDescent="0.2">
      <c r="A29" s="5" t="s">
        <v>21</v>
      </c>
      <c r="B29" s="18">
        <v>26906.083279131002</v>
      </c>
      <c r="C29" s="18">
        <v>22788.151343024001</v>
      </c>
      <c r="D29" s="18">
        <v>24877.978129174997</v>
      </c>
      <c r="E29" s="18">
        <v>27858.172526383005</v>
      </c>
      <c r="F29" s="18">
        <v>26149.344736165</v>
      </c>
      <c r="G29" s="18">
        <v>32308.504125583</v>
      </c>
      <c r="H29" s="18">
        <v>35076.959176820004</v>
      </c>
      <c r="I29" s="18">
        <v>43880.619548376992</v>
      </c>
      <c r="J29" s="14">
        <v>61678.130056292328</v>
      </c>
      <c r="K29" s="6">
        <v>65269.640768709061</v>
      </c>
      <c r="L29" s="6">
        <v>71187.58583367079</v>
      </c>
      <c r="M29" s="6">
        <v>79837.930693780232</v>
      </c>
      <c r="N29" s="6">
        <v>81444.112591745637</v>
      </c>
      <c r="O29" s="6">
        <v>81273.83439030929</v>
      </c>
      <c r="P29" s="6">
        <v>76064.923692448298</v>
      </c>
      <c r="Q29" s="6">
        <v>70661.700016220973</v>
      </c>
      <c r="R29" s="6">
        <v>68856.090195439014</v>
      </c>
      <c r="S29" s="6">
        <v>66760.910810426416</v>
      </c>
      <c r="T29" s="6">
        <v>69719.601230792847</v>
      </c>
      <c r="U29" s="6">
        <v>70189.178012273827</v>
      </c>
    </row>
    <row r="30" spans="1:21" x14ac:dyDescent="0.2">
      <c r="A30" s="4" t="s">
        <v>22</v>
      </c>
      <c r="B30" s="17">
        <f>SUM(B31:B33)</f>
        <v>11374.187718134101</v>
      </c>
      <c r="C30" s="17">
        <f t="shared" ref="C30:Q30" si="10">SUM(C31:C33)</f>
        <v>10567.886911275902</v>
      </c>
      <c r="D30" s="17">
        <f t="shared" si="10"/>
        <v>11990.494002862903</v>
      </c>
      <c r="E30" s="17">
        <f t="shared" si="10"/>
        <v>12021.915741160301</v>
      </c>
      <c r="F30" s="17">
        <f t="shared" si="10"/>
        <v>12092.7001202846</v>
      </c>
      <c r="G30" s="17">
        <f t="shared" si="10"/>
        <v>16404.1908295748</v>
      </c>
      <c r="H30" s="17">
        <f t="shared" si="10"/>
        <v>17089.400070473901</v>
      </c>
      <c r="I30" s="17">
        <f t="shared" si="10"/>
        <v>22367.748114050504</v>
      </c>
      <c r="J30" s="17">
        <f t="shared" si="10"/>
        <v>30362.167323969719</v>
      </c>
      <c r="K30" s="17">
        <f t="shared" si="10"/>
        <v>35627.529832590168</v>
      </c>
      <c r="L30" s="17">
        <f t="shared" si="10"/>
        <v>43611.578152003625</v>
      </c>
      <c r="M30" s="17">
        <f t="shared" si="10"/>
        <v>42348.840955835825</v>
      </c>
      <c r="N30" s="17">
        <f t="shared" si="10"/>
        <v>44879.142305539208</v>
      </c>
      <c r="O30" s="17">
        <f t="shared" si="10"/>
        <v>46278.477454432512</v>
      </c>
      <c r="P30" s="17">
        <f t="shared" si="10"/>
        <v>47168.569869543135</v>
      </c>
      <c r="Q30" s="21">
        <f t="shared" si="10"/>
        <v>42339.14639852463</v>
      </c>
      <c r="R30" s="21">
        <f t="shared" ref="R30:S30" si="11">SUM(R31:R33)</f>
        <v>43342.247642327515</v>
      </c>
      <c r="S30" s="21">
        <f t="shared" si="11"/>
        <v>46641.955637260384</v>
      </c>
      <c r="T30" s="21">
        <f t="shared" ref="T30:U30" si="12">SUM(T31:T33)</f>
        <v>50518.319134240519</v>
      </c>
      <c r="U30" s="21">
        <f t="shared" si="12"/>
        <v>53600.58428043306</v>
      </c>
    </row>
    <row r="31" spans="1:21" x14ac:dyDescent="0.2">
      <c r="A31" s="5" t="s">
        <v>23</v>
      </c>
      <c r="B31" s="18">
        <v>4266.8435148913995</v>
      </c>
      <c r="C31" s="18">
        <v>3672.7363502246008</v>
      </c>
      <c r="D31" s="18">
        <v>4067.2020299094011</v>
      </c>
      <c r="E31" s="18">
        <v>4134.9764575457002</v>
      </c>
      <c r="F31" s="18">
        <v>3882.5874820980998</v>
      </c>
      <c r="G31" s="18">
        <v>5561.1677688111995</v>
      </c>
      <c r="H31" s="18">
        <v>6285.1777455329993</v>
      </c>
      <c r="I31" s="18">
        <v>8365.3882647590035</v>
      </c>
      <c r="J31" s="14">
        <v>10899.828584884151</v>
      </c>
      <c r="K31" s="6">
        <v>13556.774793527213</v>
      </c>
      <c r="L31" s="6">
        <v>16882.995819582582</v>
      </c>
      <c r="M31" s="6">
        <v>16182.721780331371</v>
      </c>
      <c r="N31" s="6">
        <v>17365.42562407404</v>
      </c>
      <c r="O31" s="6">
        <v>17745.847127802099</v>
      </c>
      <c r="P31" s="6">
        <v>17646.190892682378</v>
      </c>
      <c r="Q31" s="6">
        <v>16076.645807803574</v>
      </c>
      <c r="R31" s="6">
        <v>16342.759833538024</v>
      </c>
      <c r="S31" s="6">
        <v>17146.54275040112</v>
      </c>
      <c r="T31" s="6">
        <v>20358.406225101156</v>
      </c>
      <c r="U31" s="6">
        <v>21239.95400553841</v>
      </c>
    </row>
    <row r="32" spans="1:21" x14ac:dyDescent="0.2">
      <c r="A32" s="5" t="s">
        <v>24</v>
      </c>
      <c r="B32" s="18">
        <v>2854.6252769268999</v>
      </c>
      <c r="C32" s="18">
        <v>2968.8931780724001</v>
      </c>
      <c r="D32" s="18">
        <v>3350.4003697241992</v>
      </c>
      <c r="E32" s="18">
        <v>3374.904616331999</v>
      </c>
      <c r="F32" s="18">
        <v>3630.2655359422006</v>
      </c>
      <c r="G32" s="18">
        <v>5682.6119941333009</v>
      </c>
      <c r="H32" s="18">
        <v>4831.6728408619001</v>
      </c>
      <c r="I32" s="18">
        <v>6503.4193859304996</v>
      </c>
      <c r="J32" s="14">
        <v>9249.12199784322</v>
      </c>
      <c r="K32" s="6">
        <v>9950.1775851890579</v>
      </c>
      <c r="L32" s="6">
        <v>11199.375110280109</v>
      </c>
      <c r="M32" s="6">
        <v>11131.857978964659</v>
      </c>
      <c r="N32" s="6">
        <v>11643.999011991298</v>
      </c>
      <c r="O32" s="6">
        <v>12604.743655682201</v>
      </c>
      <c r="P32" s="6">
        <v>12639.10957272857</v>
      </c>
      <c r="Q32" s="6">
        <v>11289.396056108219</v>
      </c>
      <c r="R32" s="6">
        <v>11856.810454809052</v>
      </c>
      <c r="S32" s="6">
        <v>12181.021743951858</v>
      </c>
      <c r="T32" s="6">
        <v>13569.606904950699</v>
      </c>
      <c r="U32" s="6">
        <v>14515.039370435532</v>
      </c>
    </row>
    <row r="33" spans="1:22" x14ac:dyDescent="0.2">
      <c r="A33" s="7" t="s">
        <v>25</v>
      </c>
      <c r="B33" s="19">
        <v>4252.7189263158007</v>
      </c>
      <c r="C33" s="19">
        <v>3926.2573829789008</v>
      </c>
      <c r="D33" s="19">
        <v>4572.8916032293009</v>
      </c>
      <c r="E33" s="19">
        <v>4512.0346672826008</v>
      </c>
      <c r="F33" s="19">
        <v>4579.8471022443</v>
      </c>
      <c r="G33" s="19">
        <v>5160.4110666302995</v>
      </c>
      <c r="H33" s="19">
        <v>5972.5494840790006</v>
      </c>
      <c r="I33" s="19">
        <v>7498.9404633610002</v>
      </c>
      <c r="J33" s="15">
        <v>10213.21674124235</v>
      </c>
      <c r="K33" s="8">
        <v>12120.577453873901</v>
      </c>
      <c r="L33" s="8">
        <v>15529.207222140931</v>
      </c>
      <c r="M33" s="8">
        <v>15034.261196539799</v>
      </c>
      <c r="N33" s="8">
        <v>15869.717669473866</v>
      </c>
      <c r="O33" s="8">
        <v>15927.886670948212</v>
      </c>
      <c r="P33" s="8">
        <v>16883.269404132188</v>
      </c>
      <c r="Q33" s="8">
        <v>14973.104534612836</v>
      </c>
      <c r="R33" s="8">
        <v>15142.677353980438</v>
      </c>
      <c r="S33" s="8">
        <v>17314.391142907407</v>
      </c>
      <c r="T33" s="8">
        <v>16590.306004188667</v>
      </c>
      <c r="U33" s="8">
        <v>17845.590904459117</v>
      </c>
    </row>
    <row r="34" spans="1:22" x14ac:dyDescent="0.2">
      <c r="A34" s="4" t="s">
        <v>26</v>
      </c>
      <c r="B34" s="17">
        <f>SUM(B35:B38)</f>
        <v>6703.0496218766002</v>
      </c>
      <c r="C34" s="17">
        <f t="shared" ref="C34:Q34" si="13">SUM(C35:C38)</f>
        <v>5271.4237378477001</v>
      </c>
      <c r="D34" s="17">
        <f t="shared" si="13"/>
        <v>7412.8399839369995</v>
      </c>
      <c r="E34" s="17">
        <f t="shared" si="13"/>
        <v>7673.7386407786998</v>
      </c>
      <c r="F34" s="17">
        <f t="shared" si="13"/>
        <v>7340.0157615009002</v>
      </c>
      <c r="G34" s="17">
        <f t="shared" si="13"/>
        <v>8881.8665150331999</v>
      </c>
      <c r="H34" s="17">
        <f t="shared" si="13"/>
        <v>9695.7527328898996</v>
      </c>
      <c r="I34" s="17">
        <f t="shared" si="13"/>
        <v>13453.377905552697</v>
      </c>
      <c r="J34" s="17">
        <f t="shared" si="13"/>
        <v>19105.987305840019</v>
      </c>
      <c r="K34" s="17">
        <f t="shared" si="13"/>
        <v>21485.352981917298</v>
      </c>
      <c r="L34" s="17">
        <f t="shared" si="13"/>
        <v>22954.463720880321</v>
      </c>
      <c r="M34" s="17">
        <f t="shared" si="13"/>
        <v>25551.134693123822</v>
      </c>
      <c r="N34" s="17">
        <f t="shared" si="13"/>
        <v>29355.883770985176</v>
      </c>
      <c r="O34" s="17">
        <f t="shared" si="13"/>
        <v>27827.564222219851</v>
      </c>
      <c r="P34" s="17">
        <f t="shared" si="13"/>
        <v>26312.127708088199</v>
      </c>
      <c r="Q34" s="21">
        <f t="shared" si="13"/>
        <v>23418.262739387807</v>
      </c>
      <c r="R34" s="21">
        <f t="shared" ref="R34:S34" si="14">SUM(R35:R38)</f>
        <v>23152.919714389391</v>
      </c>
      <c r="S34" s="21">
        <f t="shared" si="14"/>
        <v>24539.906042419028</v>
      </c>
      <c r="T34" s="21">
        <f t="shared" ref="T34:U34" si="15">SUM(T35:T38)</f>
        <v>27354.517378831089</v>
      </c>
      <c r="U34" s="21">
        <f t="shared" si="15"/>
        <v>28074.115405434335</v>
      </c>
    </row>
    <row r="35" spans="1:22" x14ac:dyDescent="0.2">
      <c r="A35" s="5" t="s">
        <v>27</v>
      </c>
      <c r="B35" s="18">
        <v>742.37075016709991</v>
      </c>
      <c r="C35" s="18">
        <v>847.15290431800008</v>
      </c>
      <c r="D35" s="18">
        <v>1009.0774162014999</v>
      </c>
      <c r="E35" s="18">
        <v>914.36306499880004</v>
      </c>
      <c r="F35" s="18">
        <v>1110.5587787646002</v>
      </c>
      <c r="G35" s="18">
        <v>1127.3589699240999</v>
      </c>
      <c r="H35" s="18">
        <v>1318.0714274920997</v>
      </c>
      <c r="I35" s="18">
        <v>1776.2482730018996</v>
      </c>
      <c r="J35" s="14">
        <v>2527.6822021484004</v>
      </c>
      <c r="K35" s="6">
        <v>3129.4265139624299</v>
      </c>
      <c r="L35" s="6">
        <v>3461.9787694854899</v>
      </c>
      <c r="M35" s="6">
        <v>3283.4879436840706</v>
      </c>
      <c r="N35" s="6">
        <v>3855.0294242832297</v>
      </c>
      <c r="O35" s="6">
        <v>4277.3749319699091</v>
      </c>
      <c r="P35" s="6">
        <v>4471.5414549557308</v>
      </c>
      <c r="Q35" s="6">
        <v>3961.2509048268098</v>
      </c>
      <c r="R35" s="6">
        <v>3961.5750136509505</v>
      </c>
      <c r="S35" s="6">
        <v>4213.9002469398101</v>
      </c>
      <c r="T35" s="6">
        <v>4491.2424546101101</v>
      </c>
      <c r="U35" s="6">
        <v>4540.7852263583509</v>
      </c>
    </row>
    <row r="36" spans="1:22" x14ac:dyDescent="0.2">
      <c r="A36" s="5" t="s">
        <v>28</v>
      </c>
      <c r="B36" s="18">
        <v>1200.8525257924002</v>
      </c>
      <c r="C36" s="18">
        <v>1028.7471335529001</v>
      </c>
      <c r="D36" s="18">
        <v>1425.2420174085003</v>
      </c>
      <c r="E36" s="18">
        <v>1187.8127407292</v>
      </c>
      <c r="F36" s="18">
        <v>1115.3007168031002</v>
      </c>
      <c r="G36" s="18">
        <v>1405.2450892840004</v>
      </c>
      <c r="H36" s="18">
        <v>1696.1497303827996</v>
      </c>
      <c r="I36" s="18">
        <v>2108.6840352665999</v>
      </c>
      <c r="J36" s="14">
        <v>3074.1573254578393</v>
      </c>
      <c r="K36" s="6">
        <v>3607.6911912731703</v>
      </c>
      <c r="L36" s="6">
        <v>4321.8589450210302</v>
      </c>
      <c r="M36" s="6">
        <v>5381.0418230943287</v>
      </c>
      <c r="N36" s="6">
        <v>6297.2155718589693</v>
      </c>
      <c r="O36" s="6">
        <v>6472.5595388088905</v>
      </c>
      <c r="P36" s="6">
        <v>5843.1055102766695</v>
      </c>
      <c r="Q36" s="6">
        <v>5444.9075378459002</v>
      </c>
      <c r="R36" s="6">
        <v>5266.1415176106193</v>
      </c>
      <c r="S36" s="6">
        <v>5483.804019253369</v>
      </c>
      <c r="T36" s="6">
        <v>6586.4707351131201</v>
      </c>
      <c r="U36" s="6">
        <v>6405.1166859176292</v>
      </c>
    </row>
    <row r="37" spans="1:22" x14ac:dyDescent="0.2">
      <c r="A37" s="5" t="s">
        <v>29</v>
      </c>
      <c r="B37" s="18">
        <v>2156.3931170485002</v>
      </c>
      <c r="C37" s="18">
        <v>1954.4739968573999</v>
      </c>
      <c r="D37" s="18">
        <v>2649.6126818683997</v>
      </c>
      <c r="E37" s="18">
        <v>2649.1741376355003</v>
      </c>
      <c r="F37" s="18">
        <v>2911.5923511440001</v>
      </c>
      <c r="G37" s="18">
        <v>4008.4993310487994</v>
      </c>
      <c r="H37" s="18">
        <v>3923.8178272467994</v>
      </c>
      <c r="I37" s="18">
        <v>5137.1532021238991</v>
      </c>
      <c r="J37" s="14">
        <v>7640.4378272261092</v>
      </c>
      <c r="K37" s="6">
        <v>8714.1461794143506</v>
      </c>
      <c r="L37" s="6">
        <v>8889.1289539805293</v>
      </c>
      <c r="M37" s="6">
        <v>10548.402529299959</v>
      </c>
      <c r="N37" s="6">
        <v>12528.701945842999</v>
      </c>
      <c r="O37" s="6">
        <v>11589.914005629429</v>
      </c>
      <c r="P37" s="6">
        <v>10315.39515318144</v>
      </c>
      <c r="Q37" s="6">
        <v>9497.502161803508</v>
      </c>
      <c r="R37" s="6">
        <v>9054.3347508414699</v>
      </c>
      <c r="S37" s="6">
        <v>9942.4591573076596</v>
      </c>
      <c r="T37" s="6">
        <v>10159.729568416979</v>
      </c>
      <c r="U37" s="6">
        <v>11875.165659431179</v>
      </c>
    </row>
    <row r="38" spans="1:22" x14ac:dyDescent="0.2">
      <c r="A38" s="7" t="s">
        <v>30</v>
      </c>
      <c r="B38" s="19">
        <v>2603.4332288686001</v>
      </c>
      <c r="C38" s="19">
        <v>1441.0497031193997</v>
      </c>
      <c r="D38" s="19">
        <v>2328.9078684586007</v>
      </c>
      <c r="E38" s="19">
        <v>2922.3886974151997</v>
      </c>
      <c r="F38" s="19">
        <v>2202.5639147891998</v>
      </c>
      <c r="G38" s="19">
        <v>2340.7631247763002</v>
      </c>
      <c r="H38" s="19">
        <v>2757.7137477682004</v>
      </c>
      <c r="I38" s="19">
        <v>4431.2923951602997</v>
      </c>
      <c r="J38" s="15">
        <v>5863.7099510076696</v>
      </c>
      <c r="K38" s="8">
        <v>6034.0890972673496</v>
      </c>
      <c r="L38" s="8">
        <v>6281.4970523932707</v>
      </c>
      <c r="M38" s="8">
        <v>6338.2023970454593</v>
      </c>
      <c r="N38" s="8">
        <v>6674.9368289999802</v>
      </c>
      <c r="O38" s="8">
        <v>5487.7157458116208</v>
      </c>
      <c r="P38" s="8">
        <v>5682.0855896743606</v>
      </c>
      <c r="Q38" s="8">
        <v>4514.6021349115899</v>
      </c>
      <c r="R38" s="8">
        <v>4870.8684322863501</v>
      </c>
      <c r="S38" s="8">
        <v>4899.7426189181888</v>
      </c>
      <c r="T38" s="8">
        <v>6117.0746206908798</v>
      </c>
      <c r="U38" s="8">
        <v>5253.0478337271797</v>
      </c>
    </row>
    <row r="39" spans="1:22" x14ac:dyDescent="0.2">
      <c r="A39" s="9" t="s">
        <v>31</v>
      </c>
      <c r="B39" s="16">
        <f>B34+B30+B25+B15+B7</f>
        <v>81979.579999999973</v>
      </c>
      <c r="C39" s="16">
        <f t="shared" ref="C39:K39" si="16">C34+C30+C25+C15+C7</f>
        <v>67878.14799999891</v>
      </c>
      <c r="D39" s="16">
        <f t="shared" si="16"/>
        <v>82056.724999998929</v>
      </c>
      <c r="E39" s="16">
        <f t="shared" si="16"/>
        <v>84570.741000000213</v>
      </c>
      <c r="F39" s="16">
        <f t="shared" si="16"/>
        <v>89102.05500000027</v>
      </c>
      <c r="G39" s="16">
        <f t="shared" si="16"/>
        <v>105871.245000001</v>
      </c>
      <c r="H39" s="16">
        <f t="shared" si="16"/>
        <v>114801.96099999905</v>
      </c>
      <c r="I39" s="16">
        <f t="shared" si="16"/>
        <v>154624.35799999879</v>
      </c>
      <c r="J39" s="16">
        <f t="shared" si="16"/>
        <v>206926.99999999994</v>
      </c>
      <c r="K39" s="10">
        <f t="shared" si="16"/>
        <v>233543.99999999983</v>
      </c>
      <c r="L39" s="10">
        <f t="shared" ref="L39:R39" si="17">L34+L30+L25+L15+L7</f>
        <v>265237.00000000064</v>
      </c>
      <c r="M39" s="10">
        <f t="shared" si="17"/>
        <v>290641.00000000029</v>
      </c>
      <c r="N39" s="10">
        <f t="shared" si="17"/>
        <v>306946.00000000006</v>
      </c>
      <c r="O39" s="10">
        <f t="shared" si="17"/>
        <v>296017.99999999988</v>
      </c>
      <c r="P39" s="10">
        <f t="shared" si="17"/>
        <v>275186.99999999866</v>
      </c>
      <c r="Q39" s="10">
        <f t="shared" si="17"/>
        <v>244800.00000000012</v>
      </c>
      <c r="R39" s="10">
        <f t="shared" si="17"/>
        <v>243280.00000000044</v>
      </c>
      <c r="S39" s="10">
        <f>S34+S30+S25+S15+S7</f>
        <v>248642.99999999924</v>
      </c>
      <c r="T39" s="10">
        <f>T34+T30+T25+T15+T7</f>
        <v>267921</v>
      </c>
      <c r="U39" s="10">
        <f>U34+U30+U25+U15+U7</f>
        <v>275110.99999999983</v>
      </c>
      <c r="V39" s="24"/>
    </row>
    <row r="40" spans="1:22" x14ac:dyDescent="0.2">
      <c r="A40" s="11" t="s">
        <v>39</v>
      </c>
      <c r="B40" s="11"/>
      <c r="C40" s="11"/>
      <c r="D40" s="11"/>
      <c r="E40" s="11"/>
      <c r="F40" s="11"/>
      <c r="G40" s="11"/>
      <c r="H40" s="11"/>
      <c r="I40" s="11"/>
      <c r="J40" s="12"/>
    </row>
    <row r="41" spans="1:22" x14ac:dyDescent="0.2">
      <c r="A41" s="11" t="s">
        <v>32</v>
      </c>
      <c r="B41" s="5"/>
      <c r="C41" s="5"/>
      <c r="D41" s="5"/>
      <c r="E41" s="5"/>
      <c r="F41" s="5"/>
      <c r="G41" s="5"/>
      <c r="H41" s="5"/>
      <c r="I41" s="5"/>
      <c r="J41" s="12"/>
    </row>
    <row r="42" spans="1:22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6" spans="1:22" x14ac:dyDescent="0.2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</sheetData>
  <mergeCells count="5">
    <mergeCell ref="A5:A6"/>
    <mergeCell ref="B5:P5"/>
    <mergeCell ref="A3:T3"/>
    <mergeCell ref="A2:T2"/>
    <mergeCell ref="A1:T1"/>
  </mergeCells>
  <phoneticPr fontId="0" type="noConversion"/>
  <printOptions horizontalCentered="1"/>
  <pageMargins left="0" right="0" top="0.19685039370078741" bottom="0" header="0.51181102362204722" footer="0.19685039370078741"/>
  <pageSetup paperSize="9" scale="61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tabela_02.F.08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licenciamento.sinduscon@outlook.com</cp:lastModifiedBy>
  <cp:lastPrinted>2018-11-20T13:01:18Z</cp:lastPrinted>
  <dcterms:created xsi:type="dcterms:W3CDTF">2007-12-04T18:32:10Z</dcterms:created>
  <dcterms:modified xsi:type="dcterms:W3CDTF">2023-11-21T17:34:58Z</dcterms:modified>
</cp:coreProperties>
</file>