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35" windowWidth="15195" windowHeight="8025"/>
  </bookViews>
  <sheets>
    <sheet name="Brasil" sheetId="5" r:id="rId1"/>
  </sheets>
  <definedNames>
    <definedName name="_xlnm.Print_Area" localSheetId="0">Brasil!$A$203:$D$245</definedName>
    <definedName name="_xlnm.Print_Titles" localSheetId="0">Brasil!$1:$7</definedName>
  </definedNames>
  <calcPr calcId="145621"/>
</workbook>
</file>

<file path=xl/calcChain.xml><?xml version="1.0" encoding="utf-8"?>
<calcChain xmlns="http://schemas.openxmlformats.org/spreadsheetml/2006/main">
  <c r="B228" i="5" l="1"/>
  <c r="B239" i="5" l="1"/>
  <c r="B238" i="5" l="1"/>
  <c r="D241" i="5" l="1"/>
  <c r="C241" i="5"/>
  <c r="B237" i="5"/>
  <c r="B236" i="5" l="1"/>
  <c r="B235" i="5" l="1"/>
  <c r="B234" i="5" l="1"/>
  <c r="B233" i="5" l="1"/>
  <c r="B232" i="5" l="1"/>
  <c r="B231" i="5" l="1"/>
  <c r="B230" i="5" l="1"/>
  <c r="B229" i="5" l="1"/>
  <c r="B241" i="5" s="1"/>
  <c r="B227" i="5" l="1"/>
  <c r="B226" i="5" l="1"/>
  <c r="D228" i="5" l="1"/>
  <c r="C228" i="5"/>
  <c r="B225" i="5"/>
  <c r="B224" i="5" l="1"/>
  <c r="B223" i="5" l="1"/>
  <c r="B222" i="5" l="1"/>
  <c r="B221" i="5"/>
  <c r="B220" i="5"/>
  <c r="B219" i="5"/>
  <c r="B218" i="5"/>
  <c r="B217" i="5"/>
  <c r="B216" i="5"/>
  <c r="B203" i="5" l="1"/>
  <c r="B204" i="5"/>
  <c r="B205" i="5"/>
  <c r="B206" i="5"/>
  <c r="B207" i="5"/>
  <c r="B208" i="5"/>
  <c r="B209" i="5"/>
  <c r="B210" i="5"/>
  <c r="B211" i="5"/>
  <c r="B212" i="5"/>
  <c r="B213" i="5"/>
  <c r="B214" i="5"/>
  <c r="D215" i="5"/>
  <c r="C215" i="5"/>
  <c r="B191" i="5"/>
  <c r="B201" i="5"/>
  <c r="B200" i="5"/>
  <c r="C189" i="5"/>
  <c r="B199" i="5"/>
  <c r="B198" i="5"/>
  <c r="B178" i="5"/>
  <c r="B197" i="5"/>
  <c r="D202" i="5"/>
  <c r="C202" i="5"/>
  <c r="B196" i="5"/>
  <c r="B195" i="5"/>
  <c r="B194" i="5"/>
  <c r="B193" i="5"/>
  <c r="B192" i="5"/>
  <c r="B190" i="5"/>
  <c r="B202" i="5"/>
  <c r="B188" i="5"/>
  <c r="B187" i="5"/>
  <c r="B186" i="5"/>
  <c r="B185" i="5"/>
  <c r="B184" i="5"/>
  <c r="D189" i="5"/>
  <c r="B183" i="5"/>
  <c r="B182" i="5"/>
  <c r="B181" i="5"/>
  <c r="B180" i="5"/>
  <c r="B179" i="5"/>
  <c r="B177" i="5"/>
  <c r="B189" i="5"/>
  <c r="B164" i="5"/>
  <c r="B165" i="5"/>
  <c r="B175" i="5"/>
  <c r="B174" i="5"/>
  <c r="D176" i="5"/>
  <c r="C176" i="5"/>
  <c r="B173" i="5"/>
  <c r="B172" i="5"/>
  <c r="B171" i="5"/>
  <c r="B170" i="5"/>
  <c r="B169" i="5"/>
  <c r="B168" i="5"/>
  <c r="B167" i="5"/>
  <c r="B166" i="5"/>
  <c r="B176" i="5"/>
  <c r="C163" i="5"/>
  <c r="B162" i="5"/>
  <c r="D163" i="5"/>
  <c r="B161" i="5"/>
  <c r="C150" i="5"/>
  <c r="B160" i="5"/>
  <c r="B159" i="5"/>
  <c r="B158" i="5"/>
  <c r="B157" i="5"/>
  <c r="B156" i="5"/>
  <c r="B155" i="5"/>
  <c r="B154" i="5"/>
  <c r="B153" i="5"/>
  <c r="B152" i="5"/>
  <c r="B151" i="5"/>
  <c r="B163" i="5"/>
  <c r="B149" i="5"/>
  <c r="B148" i="5"/>
  <c r="B147" i="5"/>
  <c r="B146" i="5"/>
  <c r="B143" i="5"/>
  <c r="B144" i="5"/>
  <c r="B145" i="5"/>
  <c r="B142" i="5"/>
  <c r="B138" i="5"/>
  <c r="B139" i="5"/>
  <c r="B140" i="5"/>
  <c r="B141" i="5"/>
  <c r="D150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D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D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D59" i="5"/>
  <c r="B60" i="5"/>
  <c r="B61" i="5"/>
  <c r="B62" i="5"/>
  <c r="B63" i="5"/>
  <c r="B64" i="5"/>
  <c r="B65" i="5"/>
  <c r="B66" i="5"/>
  <c r="B67" i="5"/>
  <c r="B68" i="5"/>
  <c r="B69" i="5"/>
  <c r="B70" i="5"/>
  <c r="B71" i="5"/>
  <c r="C72" i="5"/>
  <c r="D72" i="5"/>
  <c r="B73" i="5"/>
  <c r="B74" i="5"/>
  <c r="B75" i="5"/>
  <c r="B76" i="5"/>
  <c r="B77" i="5"/>
  <c r="B78" i="5"/>
  <c r="B79" i="5"/>
  <c r="B80" i="5"/>
  <c r="B81" i="5"/>
  <c r="B82" i="5"/>
  <c r="B83" i="5"/>
  <c r="B84" i="5"/>
  <c r="C85" i="5"/>
  <c r="D85" i="5"/>
  <c r="B86" i="5"/>
  <c r="B87" i="5"/>
  <c r="B88" i="5"/>
  <c r="B89" i="5"/>
  <c r="B90" i="5"/>
  <c r="B91" i="5"/>
  <c r="B92" i="5"/>
  <c r="B93" i="5"/>
  <c r="B94" i="5"/>
  <c r="B95" i="5"/>
  <c r="B96" i="5"/>
  <c r="B97" i="5"/>
  <c r="C98" i="5"/>
  <c r="D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C111" i="5"/>
  <c r="D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C124" i="5"/>
  <c r="D124" i="5"/>
  <c r="C137" i="5"/>
  <c r="D137" i="5"/>
  <c r="B150" i="5"/>
  <c r="B59" i="5"/>
  <c r="B33" i="5"/>
  <c r="B111" i="5"/>
  <c r="B46" i="5"/>
  <c r="B124" i="5"/>
  <c r="B85" i="5"/>
  <c r="B72" i="5"/>
  <c r="B137" i="5"/>
  <c r="B98" i="5"/>
  <c r="B20" i="5"/>
  <c r="B215" i="5" l="1"/>
</calcChain>
</file>

<file path=xl/sharedStrings.xml><?xml version="1.0" encoding="utf-8"?>
<sst xmlns="http://schemas.openxmlformats.org/spreadsheetml/2006/main" count="247" uniqueCount="61">
  <si>
    <t>BRASIL</t>
  </si>
  <si>
    <t>Mês/ano</t>
  </si>
  <si>
    <t>Saldo</t>
  </si>
  <si>
    <t>Número ajuste</t>
  </si>
  <si>
    <t>Com ajuste</t>
  </si>
  <si>
    <t>Sem ajuste</t>
  </si>
  <si>
    <t>05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</si>
  <si>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</si>
  <si>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</si>
  <si>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</si>
  <si>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</si>
  <si>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</si>
  <si>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</si>
  <si>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</si>
  <si>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</si>
  <si>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</si>
  <si>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</si>
  <si>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</si>
  <si>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06 JAN</t>
  </si>
  <si>
    <t>07 JAN</t>
  </si>
  <si>
    <t>08 JAN</t>
  </si>
  <si>
    <t>09 JAN</t>
  </si>
  <si>
    <t>2009</t>
  </si>
  <si>
    <t>10 JAN</t>
  </si>
  <si>
    <t>2010</t>
  </si>
  <si>
    <t>11 JAN</t>
  </si>
  <si>
    <r>
      <t xml:space="preserve">SALDO DO EMPREGO FORMAL NA </t>
    </r>
    <r>
      <rPr>
        <b/>
        <i/>
        <sz val="11"/>
        <color indexed="53"/>
        <rFont val="Arial"/>
        <family val="2"/>
      </rPr>
      <t>CONSTRUÇÃO CIVIL</t>
    </r>
  </si>
  <si>
    <t>02 JAN</t>
  </si>
  <si>
    <t>2002</t>
  </si>
  <si>
    <t>03 JAN</t>
  </si>
  <si>
    <t>2003</t>
  </si>
  <si>
    <t>04 JAN</t>
  </si>
  <si>
    <t>2004</t>
  </si>
  <si>
    <t>2005</t>
  </si>
  <si>
    <t>2006</t>
  </si>
  <si>
    <t>2007</t>
  </si>
  <si>
    <t>2008</t>
  </si>
  <si>
    <t>Elaboração: Banco de Dados-CBIC</t>
  </si>
  <si>
    <t>(...) Dados não divulgados.</t>
  </si>
  <si>
    <t>12 JAN</t>
  </si>
  <si>
    <t>2011</t>
  </si>
  <si>
    <t>13 JAN</t>
  </si>
  <si>
    <t>...</t>
  </si>
  <si>
    <t>2012</t>
  </si>
  <si>
    <t>14 JAN</t>
  </si>
  <si>
    <t>2013</t>
  </si>
  <si>
    <t xml:space="preserve">2014 </t>
  </si>
  <si>
    <t>15 JAN</t>
  </si>
  <si>
    <t>16 JAN</t>
  </si>
  <si>
    <t>2015</t>
  </si>
  <si>
    <t>2016</t>
  </si>
  <si>
    <t>17 JAN</t>
  </si>
  <si>
    <t>DEZ*</t>
  </si>
  <si>
    <t>18 JAN</t>
  </si>
  <si>
    <t>2017</t>
  </si>
  <si>
    <t>DADOS CAGED/SEPT-ME</t>
  </si>
  <si>
    <t>Fonte: CADASTRO GERAL DE EMPREGADOS E DESEMPREGADOS-CAGED. LEI Nº4.923/65-SEPT/ME.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</si>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</sst>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i/>
      <sz val="11"/>
      <color indexed="53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11"/>
      <color rgb="FF3366FF"/>
      <name val="Arial"/>
      <family val="2"/>
    </font>
    <font>
      <b/>
      <sz val="8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38" fontId="6" fillId="0" borderId="6" xfId="0" applyNumberFormat="1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/>
    </xf>
    <xf numFmtId="38" fontId="7" fillId="3" borderId="1" xfId="0" applyNumberFormat="1" applyFont="1" applyFill="1" applyBorder="1" applyAlignment="1">
      <alignment horizontal="center" vertical="center"/>
    </xf>
    <xf numFmtId="38" fontId="7" fillId="3" borderId="9" xfId="0" applyNumberFormat="1" applyFon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8" fontId="6" fillId="4" borderId="3" xfId="0" applyNumberFormat="1" applyFont="1" applyFill="1" applyBorder="1" applyAlignment="1">
      <alignment horizontal="center" vertical="center"/>
    </xf>
    <xf numFmtId="38" fontId="6" fillId="4" borderId="0" xfId="0" applyNumberFormat="1" applyFont="1" applyFill="1" applyBorder="1" applyAlignment="1">
      <alignment horizontal="center" vertical="center"/>
    </xf>
    <xf numFmtId="38" fontId="6" fillId="4" borderId="6" xfId="0" applyNumberFormat="1" applyFont="1" applyFill="1" applyBorder="1" applyAlignment="1">
      <alignment horizontal="center" vertical="center"/>
    </xf>
    <xf numFmtId="38" fontId="7" fillId="3" borderId="12" xfId="0" applyNumberFormat="1" applyFont="1" applyFill="1" applyBorder="1" applyAlignment="1">
      <alignment horizontal="center" vertical="center"/>
    </xf>
    <xf numFmtId="38" fontId="6" fillId="4" borderId="13" xfId="0" applyNumberFormat="1" applyFont="1" applyFill="1" applyBorder="1" applyAlignment="1">
      <alignment horizontal="center" vertical="center"/>
    </xf>
    <xf numFmtId="0" fontId="6" fillId="0" borderId="0" xfId="0" applyFont="1"/>
    <xf numFmtId="0" fontId="11" fillId="0" borderId="0" xfId="0" applyFont="1"/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showGridLines="0" tabSelected="1" zoomScaleNormal="100" workbookViewId="0">
      <pane ySplit="7" topLeftCell="A229" activePane="bottomLeft" state="frozen"/>
      <selection pane="bottomLeft" activeCell="A246" sqref="A246:D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6" t="s">
        <v>26</v>
      </c>
      <c r="B1" s="26"/>
      <c r="C1" s="26"/>
      <c r="D1" s="26"/>
    </row>
    <row r="2" spans="1:4" ht="15" x14ac:dyDescent="0.2">
      <c r="A2" s="27" t="s">
        <v>55</v>
      </c>
      <c r="B2" s="27"/>
      <c r="C2" s="27"/>
      <c r="D2" s="27"/>
    </row>
    <row r="3" spans="1:4" ht="6" customHeight="1" x14ac:dyDescent="0.2">
      <c r="A3" s="1"/>
      <c r="B3" s="1"/>
      <c r="C3" s="1"/>
      <c r="D3" s="1"/>
    </row>
    <row r="4" spans="1:4" ht="12" customHeight="1" x14ac:dyDescent="0.2">
      <c r="A4" s="26" t="s">
        <v>0</v>
      </c>
      <c r="B4" s="26"/>
      <c r="C4" s="26"/>
      <c r="D4" s="26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0" t="s">
        <v>1</v>
      </c>
      <c r="B6" s="28" t="s">
        <v>2</v>
      </c>
      <c r="C6" s="29"/>
      <c r="D6" s="32" t="s">
        <v>3</v>
      </c>
    </row>
    <row r="7" spans="1:4" ht="15" customHeight="1" x14ac:dyDescent="0.2">
      <c r="A7" s="31"/>
      <c r="B7" s="2" t="s">
        <v>4</v>
      </c>
      <c r="C7" s="2" t="s">
        <v>5</v>
      </c>
      <c r="D7" s="33"/>
    </row>
    <row r="8" spans="1:4" ht="15" customHeight="1" x14ac:dyDescent="0.2">
      <c r="A8" s="3" t="s">
        <v>27</v>
      </c>
      <c r="B8" s="4">
        <f t="shared" ref="B8:B19" si="0">C8+D8</f>
        <v>5377</v>
      </c>
      <c r="C8" s="4">
        <v>1966</v>
      </c>
      <c r="D8" s="5">
        <v>3411</v>
      </c>
    </row>
    <row r="9" spans="1:4" ht="15" customHeight="1" x14ac:dyDescent="0.2">
      <c r="A9" s="6" t="s">
        <v>7</v>
      </c>
      <c r="B9" s="7">
        <f t="shared" si="0"/>
        <v>5069</v>
      </c>
      <c r="C9" s="7">
        <v>2086</v>
      </c>
      <c r="D9" s="8">
        <v>2983</v>
      </c>
    </row>
    <row r="10" spans="1:4" ht="15" customHeight="1" x14ac:dyDescent="0.2">
      <c r="A10" s="6" t="s">
        <v>8</v>
      </c>
      <c r="B10" s="7">
        <f t="shared" si="0"/>
        <v>5436</v>
      </c>
      <c r="C10" s="7">
        <v>3496</v>
      </c>
      <c r="D10" s="8">
        <v>1940</v>
      </c>
    </row>
    <row r="11" spans="1:4" ht="15" customHeight="1" x14ac:dyDescent="0.2">
      <c r="A11" s="6" t="s">
        <v>9</v>
      </c>
      <c r="B11" s="7">
        <f t="shared" si="0"/>
        <v>14500</v>
      </c>
      <c r="C11" s="7">
        <v>10505</v>
      </c>
      <c r="D11" s="8">
        <v>3995</v>
      </c>
    </row>
    <row r="12" spans="1:4" ht="15" customHeight="1" x14ac:dyDescent="0.2">
      <c r="A12" s="6" t="s">
        <v>10</v>
      </c>
      <c r="B12" s="7">
        <f t="shared" si="0"/>
        <v>-168</v>
      </c>
      <c r="C12" s="7">
        <v>-2920</v>
      </c>
      <c r="D12" s="8">
        <v>2752</v>
      </c>
    </row>
    <row r="13" spans="1:4" ht="15" customHeight="1" x14ac:dyDescent="0.2">
      <c r="A13" s="6" t="s">
        <v>11</v>
      </c>
      <c r="B13" s="7">
        <f t="shared" si="0"/>
        <v>3654</v>
      </c>
      <c r="C13" s="7">
        <v>1457</v>
      </c>
      <c r="D13" s="8">
        <v>2197</v>
      </c>
    </row>
    <row r="14" spans="1:4" ht="15" customHeight="1" x14ac:dyDescent="0.2">
      <c r="A14" s="6" t="s">
        <v>12</v>
      </c>
      <c r="B14" s="7">
        <f t="shared" si="0"/>
        <v>4988</v>
      </c>
      <c r="C14" s="7">
        <v>2077</v>
      </c>
      <c r="D14" s="8">
        <v>2911</v>
      </c>
    </row>
    <row r="15" spans="1:4" ht="15" customHeight="1" x14ac:dyDescent="0.2">
      <c r="A15" s="6" t="s">
        <v>13</v>
      </c>
      <c r="B15" s="7">
        <f t="shared" si="0"/>
        <v>6006</v>
      </c>
      <c r="C15" s="7">
        <v>2720</v>
      </c>
      <c r="D15" s="8">
        <v>3286</v>
      </c>
    </row>
    <row r="16" spans="1:4" ht="15" customHeight="1" x14ac:dyDescent="0.2">
      <c r="A16" s="6" t="s">
        <v>14</v>
      </c>
      <c r="B16" s="7">
        <f t="shared" si="0"/>
        <v>8765</v>
      </c>
      <c r="C16" s="7">
        <v>5913</v>
      </c>
      <c r="D16" s="8">
        <v>2852</v>
      </c>
    </row>
    <row r="17" spans="1:4" ht="15" customHeight="1" x14ac:dyDescent="0.2">
      <c r="A17" s="6" t="s">
        <v>15</v>
      </c>
      <c r="B17" s="7">
        <f t="shared" si="0"/>
        <v>419</v>
      </c>
      <c r="C17" s="7">
        <v>-1628</v>
      </c>
      <c r="D17" s="8">
        <v>2047</v>
      </c>
    </row>
    <row r="18" spans="1:4" ht="15" customHeight="1" x14ac:dyDescent="0.2">
      <c r="A18" s="6" t="s">
        <v>16</v>
      </c>
      <c r="B18" s="7">
        <f t="shared" si="0"/>
        <v>-10759</v>
      </c>
      <c r="C18" s="7">
        <v>-11232</v>
      </c>
      <c r="D18" s="8">
        <v>473</v>
      </c>
    </row>
    <row r="19" spans="1:4" ht="15" customHeight="1" x14ac:dyDescent="0.2">
      <c r="A19" s="6" t="s">
        <v>17</v>
      </c>
      <c r="B19" s="7">
        <f t="shared" si="0"/>
        <v>-44220</v>
      </c>
      <c r="C19" s="7">
        <v>-43864</v>
      </c>
      <c r="D19" s="8">
        <v>-356</v>
      </c>
    </row>
    <row r="20" spans="1:4" ht="15" customHeight="1" x14ac:dyDescent="0.2">
      <c r="A20" s="9" t="s">
        <v>28</v>
      </c>
      <c r="B20" s="10">
        <f>SUM(B8:B19)</f>
        <v>-933</v>
      </c>
      <c r="C20" s="10">
        <f>SUM(C8:C19)</f>
        <v>-29424</v>
      </c>
      <c r="D20" s="11">
        <f>SUM(D8:D19)</f>
        <v>28491</v>
      </c>
    </row>
    <row r="21" spans="1:4" ht="15" customHeight="1" x14ac:dyDescent="0.2">
      <c r="A21" s="3" t="s">
        <v>29</v>
      </c>
      <c r="B21" s="4">
        <f t="shared" ref="B21:B32" si="1">C21+D21</f>
        <v>-3057</v>
      </c>
      <c r="C21" s="4">
        <v>-5741</v>
      </c>
      <c r="D21" s="5">
        <v>2684</v>
      </c>
    </row>
    <row r="22" spans="1:4" ht="15" customHeight="1" x14ac:dyDescent="0.2">
      <c r="A22" s="6" t="s">
        <v>7</v>
      </c>
      <c r="B22" s="7">
        <f t="shared" si="1"/>
        <v>-4272</v>
      </c>
      <c r="C22" s="7">
        <v>-7323</v>
      </c>
      <c r="D22" s="8">
        <v>3051</v>
      </c>
    </row>
    <row r="23" spans="1:4" ht="15" customHeight="1" x14ac:dyDescent="0.2">
      <c r="A23" s="6" t="s">
        <v>8</v>
      </c>
      <c r="B23" s="7">
        <f t="shared" si="1"/>
        <v>-11296</v>
      </c>
      <c r="C23" s="7">
        <v>-13416</v>
      </c>
      <c r="D23" s="8">
        <v>2120</v>
      </c>
    </row>
    <row r="24" spans="1:4" ht="15" customHeight="1" x14ac:dyDescent="0.2">
      <c r="A24" s="6" t="s">
        <v>9</v>
      </c>
      <c r="B24" s="7">
        <f t="shared" si="1"/>
        <v>2016</v>
      </c>
      <c r="C24" s="7">
        <v>962</v>
      </c>
      <c r="D24" s="8">
        <v>1054</v>
      </c>
    </row>
    <row r="25" spans="1:4" ht="15" customHeight="1" x14ac:dyDescent="0.2">
      <c r="A25" s="6" t="s">
        <v>10</v>
      </c>
      <c r="B25" s="7">
        <f t="shared" si="1"/>
        <v>3605</v>
      </c>
      <c r="C25" s="12">
        <v>398</v>
      </c>
      <c r="D25" s="8">
        <v>3207</v>
      </c>
    </row>
    <row r="26" spans="1:4" ht="15" customHeight="1" x14ac:dyDescent="0.2">
      <c r="A26" s="6" t="s">
        <v>11</v>
      </c>
      <c r="B26" s="7">
        <f t="shared" si="1"/>
        <v>6589</v>
      </c>
      <c r="C26" s="13">
        <v>4556</v>
      </c>
      <c r="D26" s="8">
        <v>2033</v>
      </c>
    </row>
    <row r="27" spans="1:4" ht="15" customHeight="1" x14ac:dyDescent="0.2">
      <c r="A27" s="6" t="s">
        <v>12</v>
      </c>
      <c r="B27" s="7">
        <f t="shared" si="1"/>
        <v>5834</v>
      </c>
      <c r="C27" s="13">
        <v>3504</v>
      </c>
      <c r="D27" s="8">
        <v>2330</v>
      </c>
    </row>
    <row r="28" spans="1:4" ht="15" customHeight="1" x14ac:dyDescent="0.2">
      <c r="A28" s="6" t="s">
        <v>13</v>
      </c>
      <c r="B28" s="7">
        <f t="shared" si="1"/>
        <v>5799</v>
      </c>
      <c r="C28" s="13">
        <v>3060</v>
      </c>
      <c r="D28" s="8">
        <v>2739</v>
      </c>
    </row>
    <row r="29" spans="1:4" ht="15" customHeight="1" x14ac:dyDescent="0.2">
      <c r="A29" s="6" t="s">
        <v>14</v>
      </c>
      <c r="B29" s="7">
        <f t="shared" si="1"/>
        <v>9269</v>
      </c>
      <c r="C29" s="13">
        <v>6974</v>
      </c>
      <c r="D29" s="8">
        <v>2295</v>
      </c>
    </row>
    <row r="30" spans="1:4" ht="15" customHeight="1" x14ac:dyDescent="0.2">
      <c r="A30" s="6" t="s">
        <v>15</v>
      </c>
      <c r="B30" s="7">
        <f t="shared" si="1"/>
        <v>5729</v>
      </c>
      <c r="C30" s="13">
        <v>4003</v>
      </c>
      <c r="D30" s="8">
        <v>1726</v>
      </c>
    </row>
    <row r="31" spans="1:4" ht="15" customHeight="1" x14ac:dyDescent="0.2">
      <c r="A31" s="6" t="s">
        <v>16</v>
      </c>
      <c r="B31" s="7">
        <f t="shared" si="1"/>
        <v>-4068</v>
      </c>
      <c r="C31" s="13">
        <v>-5480</v>
      </c>
      <c r="D31" s="8">
        <v>1412</v>
      </c>
    </row>
    <row r="32" spans="1:4" ht="15" customHeight="1" x14ac:dyDescent="0.2">
      <c r="A32" s="6" t="s">
        <v>17</v>
      </c>
      <c r="B32" s="7">
        <f t="shared" si="1"/>
        <v>-40410</v>
      </c>
      <c r="C32" s="13">
        <v>-39652</v>
      </c>
      <c r="D32" s="8">
        <v>-758</v>
      </c>
    </row>
    <row r="33" spans="1:4" ht="15" customHeight="1" x14ac:dyDescent="0.2">
      <c r="A33" s="9" t="s">
        <v>30</v>
      </c>
      <c r="B33" s="10">
        <f>SUM(B21:B32)</f>
        <v>-24262</v>
      </c>
      <c r="C33" s="10">
        <f>SUM(C21:C32)</f>
        <v>-48155</v>
      </c>
      <c r="D33" s="11">
        <f>SUM(D21:D32)</f>
        <v>23893</v>
      </c>
    </row>
    <row r="34" spans="1:4" ht="15" customHeight="1" x14ac:dyDescent="0.2">
      <c r="A34" s="3" t="s">
        <v>31</v>
      </c>
      <c r="B34" s="4">
        <f t="shared" ref="B34:B45" si="2">C34+D34</f>
        <v>18275</v>
      </c>
      <c r="C34" s="4">
        <v>14045</v>
      </c>
      <c r="D34" s="5">
        <v>4230</v>
      </c>
    </row>
    <row r="35" spans="1:4" ht="15" customHeight="1" x14ac:dyDescent="0.2">
      <c r="A35" s="6" t="s">
        <v>7</v>
      </c>
      <c r="B35" s="7">
        <f t="shared" si="2"/>
        <v>4656</v>
      </c>
      <c r="C35" s="7">
        <v>1566</v>
      </c>
      <c r="D35" s="8">
        <v>3090</v>
      </c>
    </row>
    <row r="36" spans="1:4" ht="15" customHeight="1" x14ac:dyDescent="0.2">
      <c r="A36" s="6" t="s">
        <v>8</v>
      </c>
      <c r="B36" s="7">
        <f t="shared" si="2"/>
        <v>10397</v>
      </c>
      <c r="C36" s="7">
        <v>7647</v>
      </c>
      <c r="D36" s="8">
        <v>2750</v>
      </c>
    </row>
    <row r="37" spans="1:4" ht="15" customHeight="1" x14ac:dyDescent="0.2">
      <c r="A37" s="6" t="s">
        <v>9</v>
      </c>
      <c r="B37" s="7">
        <f t="shared" si="2"/>
        <v>16038</v>
      </c>
      <c r="C37" s="7">
        <v>12667</v>
      </c>
      <c r="D37" s="8">
        <v>3371</v>
      </c>
    </row>
    <row r="38" spans="1:4" ht="15" customHeight="1" x14ac:dyDescent="0.2">
      <c r="A38" s="6" t="s">
        <v>10</v>
      </c>
      <c r="B38" s="7">
        <f t="shared" si="2"/>
        <v>17593</v>
      </c>
      <c r="C38" s="7">
        <v>14664</v>
      </c>
      <c r="D38" s="8">
        <v>2929</v>
      </c>
    </row>
    <row r="39" spans="1:4" ht="15" customHeight="1" x14ac:dyDescent="0.2">
      <c r="A39" s="6" t="s">
        <v>11</v>
      </c>
      <c r="B39" s="7">
        <f t="shared" si="2"/>
        <v>12746</v>
      </c>
      <c r="C39" s="7">
        <v>10019</v>
      </c>
      <c r="D39" s="8">
        <v>2727</v>
      </c>
    </row>
    <row r="40" spans="1:4" ht="15" customHeight="1" x14ac:dyDescent="0.2">
      <c r="A40" s="6" t="s">
        <v>12</v>
      </c>
      <c r="B40" s="7">
        <f t="shared" si="2"/>
        <v>13631</v>
      </c>
      <c r="C40" s="7">
        <v>10697</v>
      </c>
      <c r="D40" s="8">
        <v>2934</v>
      </c>
    </row>
    <row r="41" spans="1:4" ht="15" customHeight="1" x14ac:dyDescent="0.2">
      <c r="A41" s="6" t="s">
        <v>13</v>
      </c>
      <c r="B41" s="7">
        <f t="shared" si="2"/>
        <v>21204</v>
      </c>
      <c r="C41" s="7">
        <v>18752</v>
      </c>
      <c r="D41" s="8">
        <v>2452</v>
      </c>
    </row>
    <row r="42" spans="1:4" ht="15" customHeight="1" x14ac:dyDescent="0.2">
      <c r="A42" s="6" t="s">
        <v>14</v>
      </c>
      <c r="B42" s="7">
        <f t="shared" si="2"/>
        <v>12348</v>
      </c>
      <c r="C42" s="7">
        <v>8453</v>
      </c>
      <c r="D42" s="8">
        <v>3895</v>
      </c>
    </row>
    <row r="43" spans="1:4" ht="15" customHeight="1" x14ac:dyDescent="0.2">
      <c r="A43" s="6" t="s">
        <v>15</v>
      </c>
      <c r="B43" s="7">
        <f t="shared" si="2"/>
        <v>3686</v>
      </c>
      <c r="C43" s="7">
        <v>1299</v>
      </c>
      <c r="D43" s="8">
        <v>2387</v>
      </c>
    </row>
    <row r="44" spans="1:4" ht="15" customHeight="1" x14ac:dyDescent="0.2">
      <c r="A44" s="6" t="s">
        <v>16</v>
      </c>
      <c r="B44" s="7">
        <f t="shared" si="2"/>
        <v>-11864</v>
      </c>
      <c r="C44" s="7">
        <v>-13701</v>
      </c>
      <c r="D44" s="8">
        <v>1837</v>
      </c>
    </row>
    <row r="45" spans="1:4" ht="15" customHeight="1" x14ac:dyDescent="0.2">
      <c r="A45" s="6" t="s">
        <v>17</v>
      </c>
      <c r="B45" s="7">
        <f t="shared" si="2"/>
        <v>-35817</v>
      </c>
      <c r="C45" s="7">
        <v>-35345</v>
      </c>
      <c r="D45" s="8">
        <v>-472</v>
      </c>
    </row>
    <row r="46" spans="1:4" ht="15" customHeight="1" x14ac:dyDescent="0.2">
      <c r="A46" s="9" t="s">
        <v>32</v>
      </c>
      <c r="B46" s="10">
        <f>SUM(B34:B45)</f>
        <v>82893</v>
      </c>
      <c r="C46" s="10">
        <f>SUM(C34:C45)</f>
        <v>50763</v>
      </c>
      <c r="D46" s="11">
        <f>SUM(D34:D45)</f>
        <v>32130</v>
      </c>
    </row>
    <row r="47" spans="1:4" ht="15" customHeight="1" x14ac:dyDescent="0.2">
      <c r="A47" s="3" t="s">
        <v>6</v>
      </c>
      <c r="B47" s="4">
        <f t="shared" ref="B47:B58" si="3">C47+D47</f>
        <v>12710</v>
      </c>
      <c r="C47" s="4">
        <v>7879</v>
      </c>
      <c r="D47" s="5">
        <v>4831</v>
      </c>
    </row>
    <row r="48" spans="1:4" ht="15" customHeight="1" x14ac:dyDescent="0.2">
      <c r="A48" s="6" t="s">
        <v>7</v>
      </c>
      <c r="B48" s="7">
        <f t="shared" si="3"/>
        <v>3727</v>
      </c>
      <c r="C48" s="7">
        <v>910</v>
      </c>
      <c r="D48" s="8">
        <v>2817</v>
      </c>
    </row>
    <row r="49" spans="1:4" ht="15" customHeight="1" x14ac:dyDescent="0.2">
      <c r="A49" s="6" t="s">
        <v>8</v>
      </c>
      <c r="B49" s="7">
        <f t="shared" si="3"/>
        <v>9209</v>
      </c>
      <c r="C49" s="7">
        <v>6252</v>
      </c>
      <c r="D49" s="8">
        <v>2957</v>
      </c>
    </row>
    <row r="50" spans="1:4" ht="15" customHeight="1" x14ac:dyDescent="0.2">
      <c r="A50" s="6" t="s">
        <v>9</v>
      </c>
      <c r="B50" s="7">
        <f t="shared" si="3"/>
        <v>17690</v>
      </c>
      <c r="C50" s="7">
        <v>14532</v>
      </c>
      <c r="D50" s="8">
        <v>3158</v>
      </c>
    </row>
    <row r="51" spans="1:4" ht="15" customHeight="1" x14ac:dyDescent="0.2">
      <c r="A51" s="6" t="s">
        <v>10</v>
      </c>
      <c r="B51" s="7">
        <f t="shared" si="3"/>
        <v>15350</v>
      </c>
      <c r="C51" s="7">
        <v>12287</v>
      </c>
      <c r="D51" s="8">
        <v>3063</v>
      </c>
    </row>
    <row r="52" spans="1:4" ht="15" customHeight="1" x14ac:dyDescent="0.2">
      <c r="A52" s="6" t="s">
        <v>11</v>
      </c>
      <c r="B52" s="7">
        <f t="shared" si="3"/>
        <v>20767</v>
      </c>
      <c r="C52" s="7">
        <v>17586</v>
      </c>
      <c r="D52" s="8">
        <v>3181</v>
      </c>
    </row>
    <row r="53" spans="1:4" ht="15" customHeight="1" x14ac:dyDescent="0.2">
      <c r="A53" s="6" t="s">
        <v>12</v>
      </c>
      <c r="B53" s="7">
        <f t="shared" si="3"/>
        <v>17245</v>
      </c>
      <c r="C53" s="7">
        <v>13475</v>
      </c>
      <c r="D53" s="8">
        <v>3770</v>
      </c>
    </row>
    <row r="54" spans="1:4" ht="15" customHeight="1" x14ac:dyDescent="0.2">
      <c r="A54" s="6" t="s">
        <v>13</v>
      </c>
      <c r="B54" s="7">
        <f t="shared" si="3"/>
        <v>21972</v>
      </c>
      <c r="C54" s="7">
        <v>18285</v>
      </c>
      <c r="D54" s="8">
        <v>3687</v>
      </c>
    </row>
    <row r="55" spans="1:4" ht="15" customHeight="1" x14ac:dyDescent="0.2">
      <c r="A55" s="6" t="s">
        <v>14</v>
      </c>
      <c r="B55" s="7">
        <f t="shared" si="3"/>
        <v>20152</v>
      </c>
      <c r="C55" s="7">
        <v>16630</v>
      </c>
      <c r="D55" s="8">
        <v>3522</v>
      </c>
    </row>
    <row r="56" spans="1:4" ht="15" customHeight="1" x14ac:dyDescent="0.2">
      <c r="A56" s="6" t="s">
        <v>15</v>
      </c>
      <c r="B56" s="7">
        <f t="shared" si="3"/>
        <v>13953</v>
      </c>
      <c r="C56" s="7">
        <v>11070</v>
      </c>
      <c r="D56" s="8">
        <v>2883</v>
      </c>
    </row>
    <row r="57" spans="1:4" ht="15" customHeight="1" x14ac:dyDescent="0.2">
      <c r="A57" s="6" t="s">
        <v>16</v>
      </c>
      <c r="B57" s="7">
        <f t="shared" si="3"/>
        <v>-182</v>
      </c>
      <c r="C57" s="7">
        <v>-3515</v>
      </c>
      <c r="D57" s="8">
        <v>3333</v>
      </c>
    </row>
    <row r="58" spans="1:4" ht="15" customHeight="1" x14ac:dyDescent="0.2">
      <c r="A58" s="6" t="s">
        <v>17</v>
      </c>
      <c r="B58" s="7">
        <f t="shared" si="3"/>
        <v>-29184</v>
      </c>
      <c r="C58" s="7">
        <v>-30338</v>
      </c>
      <c r="D58" s="8">
        <v>1154</v>
      </c>
    </row>
    <row r="59" spans="1:4" ht="15" customHeight="1" x14ac:dyDescent="0.2">
      <c r="A59" s="9" t="s">
        <v>33</v>
      </c>
      <c r="B59" s="10">
        <f>SUM(B47:B58)</f>
        <v>123409</v>
      </c>
      <c r="C59" s="10">
        <f>SUM(C47:C58)</f>
        <v>85053</v>
      </c>
      <c r="D59" s="11">
        <f>SUM(D47:D58)</f>
        <v>38356</v>
      </c>
    </row>
    <row r="60" spans="1:4" ht="15" customHeight="1" x14ac:dyDescent="0.2">
      <c r="A60" s="3" t="s">
        <v>18</v>
      </c>
      <c r="B60" s="4">
        <f t="shared" ref="B60:B71" si="4">C60+D60</f>
        <v>26657</v>
      </c>
      <c r="C60" s="4">
        <v>21244</v>
      </c>
      <c r="D60" s="5">
        <v>5413</v>
      </c>
    </row>
    <row r="61" spans="1:4" ht="15" customHeight="1" x14ac:dyDescent="0.2">
      <c r="A61" s="6" t="s">
        <v>7</v>
      </c>
      <c r="B61" s="7">
        <f t="shared" si="4"/>
        <v>19005</v>
      </c>
      <c r="C61" s="7">
        <v>14993</v>
      </c>
      <c r="D61" s="8">
        <v>4012</v>
      </c>
    </row>
    <row r="62" spans="1:4" ht="15" customHeight="1" x14ac:dyDescent="0.2">
      <c r="A62" s="6" t="s">
        <v>8</v>
      </c>
      <c r="B62" s="7">
        <f t="shared" si="4"/>
        <v>9012</v>
      </c>
      <c r="C62" s="7">
        <v>5203</v>
      </c>
      <c r="D62" s="8">
        <v>3809</v>
      </c>
    </row>
    <row r="63" spans="1:4" ht="15" customHeight="1" x14ac:dyDescent="0.2">
      <c r="A63" s="6" t="s">
        <v>9</v>
      </c>
      <c r="B63" s="7">
        <f t="shared" si="4"/>
        <v>18334</v>
      </c>
      <c r="C63" s="7">
        <v>12628</v>
      </c>
      <c r="D63" s="8">
        <v>5706</v>
      </c>
    </row>
    <row r="64" spans="1:4" ht="15" customHeight="1" x14ac:dyDescent="0.2">
      <c r="A64" s="6" t="s">
        <v>10</v>
      </c>
      <c r="B64" s="7">
        <f t="shared" si="4"/>
        <v>20971</v>
      </c>
      <c r="C64" s="7">
        <v>16282</v>
      </c>
      <c r="D64" s="8">
        <v>4689</v>
      </c>
    </row>
    <row r="65" spans="1:4" ht="15" customHeight="1" x14ac:dyDescent="0.2">
      <c r="A65" s="6" t="s">
        <v>11</v>
      </c>
      <c r="B65" s="7">
        <f t="shared" si="4"/>
        <v>13114</v>
      </c>
      <c r="C65" s="7">
        <v>8566</v>
      </c>
      <c r="D65" s="8">
        <v>4548</v>
      </c>
    </row>
    <row r="66" spans="1:4" ht="15" customHeight="1" x14ac:dyDescent="0.2">
      <c r="A66" s="6" t="s">
        <v>12</v>
      </c>
      <c r="B66" s="7">
        <f t="shared" si="4"/>
        <v>29301</v>
      </c>
      <c r="C66" s="7">
        <v>24640</v>
      </c>
      <c r="D66" s="8">
        <v>4661</v>
      </c>
    </row>
    <row r="67" spans="1:4" ht="15" customHeight="1" x14ac:dyDescent="0.2">
      <c r="A67" s="6" t="s">
        <v>13</v>
      </c>
      <c r="B67" s="7">
        <f t="shared" si="4"/>
        <v>20096</v>
      </c>
      <c r="C67" s="7">
        <v>15283</v>
      </c>
      <c r="D67" s="8">
        <v>4813</v>
      </c>
    </row>
    <row r="68" spans="1:4" ht="15" customHeight="1" x14ac:dyDescent="0.2">
      <c r="A68" s="6" t="s">
        <v>14</v>
      </c>
      <c r="B68" s="7">
        <f t="shared" si="4"/>
        <v>16762</v>
      </c>
      <c r="C68" s="7">
        <v>12570</v>
      </c>
      <c r="D68" s="8">
        <v>4192</v>
      </c>
    </row>
    <row r="69" spans="1:4" ht="15" customHeight="1" x14ac:dyDescent="0.2">
      <c r="A69" s="6" t="s">
        <v>15</v>
      </c>
      <c r="B69" s="7">
        <f t="shared" si="4"/>
        <v>3102</v>
      </c>
      <c r="C69" s="7">
        <v>723</v>
      </c>
      <c r="D69" s="8">
        <v>2379</v>
      </c>
    </row>
    <row r="70" spans="1:4" ht="15" customHeight="1" x14ac:dyDescent="0.2">
      <c r="A70" s="6" t="s">
        <v>16</v>
      </c>
      <c r="B70" s="7">
        <f t="shared" si="4"/>
        <v>-9410</v>
      </c>
      <c r="C70" s="7">
        <v>-10490</v>
      </c>
      <c r="D70" s="8">
        <v>1080</v>
      </c>
    </row>
    <row r="71" spans="1:4" ht="15" customHeight="1" x14ac:dyDescent="0.2">
      <c r="A71" s="6" t="s">
        <v>17</v>
      </c>
      <c r="B71" s="7">
        <f t="shared" si="4"/>
        <v>-36197</v>
      </c>
      <c r="C71" s="7">
        <v>-35846</v>
      </c>
      <c r="D71" s="8">
        <v>-351</v>
      </c>
    </row>
    <row r="72" spans="1:4" ht="15" customHeight="1" x14ac:dyDescent="0.2">
      <c r="A72" s="9" t="s">
        <v>34</v>
      </c>
      <c r="B72" s="10">
        <f>SUM(B60:B71)</f>
        <v>130747</v>
      </c>
      <c r="C72" s="10">
        <f>SUM(C60:C71)</f>
        <v>85796</v>
      </c>
      <c r="D72" s="11">
        <f>SUM(D60:D71)</f>
        <v>44951</v>
      </c>
    </row>
    <row r="73" spans="1:4" ht="15" customHeight="1" x14ac:dyDescent="0.2">
      <c r="A73" s="3" t="s">
        <v>19</v>
      </c>
      <c r="B73" s="7">
        <f t="shared" ref="B73:B84" si="5">C73+D73</f>
        <v>15614</v>
      </c>
      <c r="C73" s="4">
        <v>11708</v>
      </c>
      <c r="D73" s="5">
        <v>3906</v>
      </c>
    </row>
    <row r="74" spans="1:4" ht="15" customHeight="1" x14ac:dyDescent="0.2">
      <c r="A74" s="6" t="s">
        <v>7</v>
      </c>
      <c r="B74" s="7">
        <f t="shared" si="5"/>
        <v>8351</v>
      </c>
      <c r="C74" s="7">
        <v>5522</v>
      </c>
      <c r="D74" s="8">
        <v>2829</v>
      </c>
    </row>
    <row r="75" spans="1:4" ht="15" customHeight="1" x14ac:dyDescent="0.2">
      <c r="A75" s="6" t="s">
        <v>8</v>
      </c>
      <c r="B75" s="7">
        <f t="shared" si="5"/>
        <v>20919</v>
      </c>
      <c r="C75" s="7">
        <v>17253</v>
      </c>
      <c r="D75" s="8">
        <v>3666</v>
      </c>
    </row>
    <row r="76" spans="1:4" ht="15" customHeight="1" x14ac:dyDescent="0.2">
      <c r="A76" s="6" t="s">
        <v>9</v>
      </c>
      <c r="B76" s="7">
        <f t="shared" si="5"/>
        <v>35599</v>
      </c>
      <c r="C76" s="7">
        <v>30887</v>
      </c>
      <c r="D76" s="8">
        <v>4712</v>
      </c>
    </row>
    <row r="77" spans="1:4" ht="15" customHeight="1" x14ac:dyDescent="0.2">
      <c r="A77" s="6" t="s">
        <v>10</v>
      </c>
      <c r="B77" s="7">
        <f t="shared" si="5"/>
        <v>17224</v>
      </c>
      <c r="C77" s="7">
        <v>13732</v>
      </c>
      <c r="D77" s="8">
        <v>3492</v>
      </c>
    </row>
    <row r="78" spans="1:4" ht="15" customHeight="1" x14ac:dyDescent="0.2">
      <c r="A78" s="6" t="s">
        <v>11</v>
      </c>
      <c r="B78" s="7">
        <f t="shared" si="5"/>
        <v>21204</v>
      </c>
      <c r="C78" s="7">
        <v>18469</v>
      </c>
      <c r="D78" s="8">
        <v>2735</v>
      </c>
    </row>
    <row r="79" spans="1:4" ht="15" customHeight="1" x14ac:dyDescent="0.2">
      <c r="A79" s="6" t="s">
        <v>12</v>
      </c>
      <c r="B79" s="7">
        <f t="shared" si="5"/>
        <v>22640</v>
      </c>
      <c r="C79" s="7">
        <v>18896</v>
      </c>
      <c r="D79" s="8">
        <v>3744</v>
      </c>
    </row>
    <row r="80" spans="1:4" ht="15" customHeight="1" x14ac:dyDescent="0.2">
      <c r="A80" s="6" t="s">
        <v>13</v>
      </c>
      <c r="B80" s="7">
        <f t="shared" si="5"/>
        <v>30634</v>
      </c>
      <c r="C80" s="7">
        <v>26276</v>
      </c>
      <c r="D80" s="8">
        <v>4358</v>
      </c>
    </row>
    <row r="81" spans="1:4" ht="15" customHeight="1" x14ac:dyDescent="0.2">
      <c r="A81" s="6" t="s">
        <v>14</v>
      </c>
      <c r="B81" s="7">
        <f t="shared" si="5"/>
        <v>34086</v>
      </c>
      <c r="C81" s="7">
        <v>30397</v>
      </c>
      <c r="D81" s="8">
        <v>3689</v>
      </c>
    </row>
    <row r="82" spans="1:4" ht="15" customHeight="1" x14ac:dyDescent="0.2">
      <c r="A82" s="6" t="s">
        <v>15</v>
      </c>
      <c r="B82" s="7">
        <f t="shared" si="5"/>
        <v>25515</v>
      </c>
      <c r="C82" s="7">
        <v>21685</v>
      </c>
      <c r="D82" s="8">
        <v>3830</v>
      </c>
    </row>
    <row r="83" spans="1:4" ht="15" customHeight="1" x14ac:dyDescent="0.2">
      <c r="A83" s="6" t="s">
        <v>16</v>
      </c>
      <c r="B83" s="7">
        <f t="shared" si="5"/>
        <v>10973</v>
      </c>
      <c r="C83" s="7">
        <v>7811</v>
      </c>
      <c r="D83" s="8">
        <v>3162</v>
      </c>
    </row>
    <row r="84" spans="1:4" ht="15" customHeight="1" x14ac:dyDescent="0.2">
      <c r="A84" s="6" t="s">
        <v>17</v>
      </c>
      <c r="B84" s="7">
        <f t="shared" si="5"/>
        <v>-25029</v>
      </c>
      <c r="C84" s="7">
        <v>-25881</v>
      </c>
      <c r="D84" s="8">
        <v>852</v>
      </c>
    </row>
    <row r="85" spans="1:4" ht="15" customHeight="1" x14ac:dyDescent="0.2">
      <c r="A85" s="9" t="s">
        <v>35</v>
      </c>
      <c r="B85" s="10">
        <f>SUM(B73:B84)</f>
        <v>217730</v>
      </c>
      <c r="C85" s="10">
        <f>SUM(C73:C84)</f>
        <v>176755</v>
      </c>
      <c r="D85" s="11">
        <f>SUM(D73:D84)</f>
        <v>40975</v>
      </c>
    </row>
    <row r="86" spans="1:4" ht="15" customHeight="1" x14ac:dyDescent="0.2">
      <c r="A86" s="3" t="s">
        <v>20</v>
      </c>
      <c r="B86" s="7">
        <f t="shared" ref="B86:B97" si="6">C86+D86</f>
        <v>44534</v>
      </c>
      <c r="C86" s="4">
        <v>38643</v>
      </c>
      <c r="D86" s="5">
        <v>5891</v>
      </c>
    </row>
    <row r="87" spans="1:4" ht="15" customHeight="1" x14ac:dyDescent="0.2">
      <c r="A87" s="6" t="s">
        <v>7</v>
      </c>
      <c r="B87" s="7">
        <f t="shared" si="6"/>
        <v>32039</v>
      </c>
      <c r="C87" s="7">
        <v>27574</v>
      </c>
      <c r="D87" s="8">
        <v>4465</v>
      </c>
    </row>
    <row r="88" spans="1:4" ht="15" customHeight="1" x14ac:dyDescent="0.2">
      <c r="A88" s="6" t="s">
        <v>8</v>
      </c>
      <c r="B88" s="7">
        <f t="shared" si="6"/>
        <v>37524</v>
      </c>
      <c r="C88" s="7">
        <v>33437</v>
      </c>
      <c r="D88" s="8">
        <v>4087</v>
      </c>
    </row>
    <row r="89" spans="1:4" ht="15" customHeight="1" x14ac:dyDescent="0.2">
      <c r="A89" s="6" t="s">
        <v>9</v>
      </c>
      <c r="B89" s="7">
        <f t="shared" si="6"/>
        <v>36925</v>
      </c>
      <c r="C89" s="7">
        <v>32071</v>
      </c>
      <c r="D89" s="8">
        <v>4854</v>
      </c>
    </row>
    <row r="90" spans="1:4" ht="15" customHeight="1" x14ac:dyDescent="0.2">
      <c r="A90" s="6" t="s">
        <v>10</v>
      </c>
      <c r="B90" s="7">
        <f t="shared" si="6"/>
        <v>32340</v>
      </c>
      <c r="C90" s="7">
        <v>28670</v>
      </c>
      <c r="D90" s="8">
        <v>3670</v>
      </c>
    </row>
    <row r="91" spans="1:4" ht="15" customHeight="1" x14ac:dyDescent="0.2">
      <c r="A91" s="6" t="s">
        <v>11</v>
      </c>
      <c r="B91" s="7">
        <f t="shared" si="6"/>
        <v>42756</v>
      </c>
      <c r="C91" s="7">
        <v>36758</v>
      </c>
      <c r="D91" s="8">
        <v>5998</v>
      </c>
    </row>
    <row r="92" spans="1:4" ht="15" customHeight="1" x14ac:dyDescent="0.2">
      <c r="A92" s="6" t="s">
        <v>12</v>
      </c>
      <c r="B92" s="7">
        <f t="shared" si="6"/>
        <v>41409</v>
      </c>
      <c r="C92" s="7">
        <v>35078</v>
      </c>
      <c r="D92" s="8">
        <v>6331</v>
      </c>
    </row>
    <row r="93" spans="1:4" ht="15" customHeight="1" x14ac:dyDescent="0.2">
      <c r="A93" s="6" t="s">
        <v>13</v>
      </c>
      <c r="B93" s="7">
        <f t="shared" si="6"/>
        <v>41505</v>
      </c>
      <c r="C93" s="7">
        <v>35882</v>
      </c>
      <c r="D93" s="8">
        <v>5623</v>
      </c>
    </row>
    <row r="94" spans="1:4" ht="15" customHeight="1" x14ac:dyDescent="0.2">
      <c r="A94" s="6" t="s">
        <v>14</v>
      </c>
      <c r="B94" s="7">
        <f t="shared" si="6"/>
        <v>37244</v>
      </c>
      <c r="C94" s="7">
        <v>32769</v>
      </c>
      <c r="D94" s="8">
        <v>4475</v>
      </c>
    </row>
    <row r="95" spans="1:4" ht="15" customHeight="1" x14ac:dyDescent="0.2">
      <c r="A95" s="6" t="s">
        <v>15</v>
      </c>
      <c r="B95" s="7">
        <f t="shared" si="6"/>
        <v>6076</v>
      </c>
      <c r="C95" s="7">
        <v>2149</v>
      </c>
      <c r="D95" s="8">
        <v>3927</v>
      </c>
    </row>
    <row r="96" spans="1:4" ht="15" customHeight="1" x14ac:dyDescent="0.2">
      <c r="A96" s="6" t="s">
        <v>16</v>
      </c>
      <c r="B96" s="7">
        <f t="shared" si="6"/>
        <v>-21075</v>
      </c>
      <c r="C96" s="7">
        <v>-22731</v>
      </c>
      <c r="D96" s="8">
        <v>1656</v>
      </c>
    </row>
    <row r="97" spans="1:4" ht="15" customHeight="1" x14ac:dyDescent="0.2">
      <c r="A97" s="6" t="s">
        <v>17</v>
      </c>
      <c r="B97" s="7">
        <f t="shared" si="6"/>
        <v>-87388</v>
      </c>
      <c r="C97" s="7">
        <v>-82432</v>
      </c>
      <c r="D97" s="8">
        <v>-4956</v>
      </c>
    </row>
    <row r="98" spans="1:4" ht="15" customHeight="1" x14ac:dyDescent="0.2">
      <c r="A98" s="9" t="s">
        <v>36</v>
      </c>
      <c r="B98" s="10">
        <f>SUM(B86:B97)</f>
        <v>243889</v>
      </c>
      <c r="C98" s="10">
        <f>SUM(C86:C97)</f>
        <v>197868</v>
      </c>
      <c r="D98" s="11">
        <f>SUM(D86:D97)</f>
        <v>46021</v>
      </c>
    </row>
    <row r="99" spans="1:4" ht="15" customHeight="1" x14ac:dyDescent="0.2">
      <c r="A99" s="3" t="s">
        <v>21</v>
      </c>
      <c r="B99" s="7">
        <f t="shared" ref="B99:B110" si="7">C99+D99</f>
        <v>18344</v>
      </c>
      <c r="C99" s="4">
        <v>11324</v>
      </c>
      <c r="D99" s="5">
        <v>7020</v>
      </c>
    </row>
    <row r="100" spans="1:4" ht="15" customHeight="1" x14ac:dyDescent="0.2">
      <c r="A100" s="6" t="s">
        <v>7</v>
      </c>
      <c r="B100" s="7">
        <f t="shared" si="7"/>
        <v>8696</v>
      </c>
      <c r="C100" s="7">
        <v>2842</v>
      </c>
      <c r="D100" s="8">
        <v>5854</v>
      </c>
    </row>
    <row r="101" spans="1:4" ht="15" customHeight="1" x14ac:dyDescent="0.2">
      <c r="A101" s="6" t="s">
        <v>8</v>
      </c>
      <c r="B101" s="7">
        <f t="shared" si="7"/>
        <v>20844</v>
      </c>
      <c r="C101" s="7">
        <v>16123</v>
      </c>
      <c r="D101" s="8">
        <v>4721</v>
      </c>
    </row>
    <row r="102" spans="1:4" ht="15" customHeight="1" x14ac:dyDescent="0.2">
      <c r="A102" s="6" t="s">
        <v>9</v>
      </c>
      <c r="B102" s="7">
        <f t="shared" si="7"/>
        <v>17087</v>
      </c>
      <c r="C102" s="7">
        <v>13388</v>
      </c>
      <c r="D102" s="8">
        <v>3699</v>
      </c>
    </row>
    <row r="103" spans="1:4" ht="15" customHeight="1" x14ac:dyDescent="0.2">
      <c r="A103" s="6" t="s">
        <v>10</v>
      </c>
      <c r="B103" s="7">
        <f t="shared" si="7"/>
        <v>22120</v>
      </c>
      <c r="C103" s="7">
        <v>17407</v>
      </c>
      <c r="D103" s="8">
        <v>4713</v>
      </c>
    </row>
    <row r="104" spans="1:4" ht="15" customHeight="1" x14ac:dyDescent="0.2">
      <c r="A104" s="6" t="s">
        <v>11</v>
      </c>
      <c r="B104" s="7">
        <f t="shared" si="7"/>
        <v>23851</v>
      </c>
      <c r="C104" s="7">
        <v>18321</v>
      </c>
      <c r="D104" s="8">
        <v>5530</v>
      </c>
    </row>
    <row r="105" spans="1:4" ht="15" customHeight="1" x14ac:dyDescent="0.2">
      <c r="A105" s="6" t="s">
        <v>12</v>
      </c>
      <c r="B105" s="7">
        <f t="shared" si="7"/>
        <v>37418</v>
      </c>
      <c r="C105" s="7">
        <v>32175</v>
      </c>
      <c r="D105" s="8">
        <v>5243</v>
      </c>
    </row>
    <row r="106" spans="1:4" ht="15" customHeight="1" x14ac:dyDescent="0.2">
      <c r="A106" s="6" t="s">
        <v>13</v>
      </c>
      <c r="B106" s="7">
        <f t="shared" si="7"/>
        <v>46545</v>
      </c>
      <c r="C106" s="7">
        <v>39957</v>
      </c>
      <c r="D106" s="8">
        <v>6588</v>
      </c>
    </row>
    <row r="107" spans="1:4" ht="15" customHeight="1" x14ac:dyDescent="0.2">
      <c r="A107" s="6" t="s">
        <v>14</v>
      </c>
      <c r="B107" s="7">
        <f t="shared" si="7"/>
        <v>39280</v>
      </c>
      <c r="C107" s="7">
        <v>32667</v>
      </c>
      <c r="D107" s="8">
        <v>6613</v>
      </c>
    </row>
    <row r="108" spans="1:4" ht="15" customHeight="1" x14ac:dyDescent="0.2">
      <c r="A108" s="6" t="s">
        <v>15</v>
      </c>
      <c r="B108" s="7">
        <f t="shared" si="7"/>
        <v>32945</v>
      </c>
      <c r="C108" s="7">
        <v>26156</v>
      </c>
      <c r="D108" s="8">
        <v>6789</v>
      </c>
    </row>
    <row r="109" spans="1:4" ht="15" customHeight="1" x14ac:dyDescent="0.2">
      <c r="A109" s="6" t="s">
        <v>16</v>
      </c>
      <c r="B109" s="7">
        <f t="shared" si="7"/>
        <v>22476</v>
      </c>
      <c r="C109" s="7">
        <v>17791</v>
      </c>
      <c r="D109" s="8">
        <v>4685</v>
      </c>
    </row>
    <row r="110" spans="1:4" ht="15" customHeight="1" x14ac:dyDescent="0.2">
      <c r="A110" s="6" t="s">
        <v>17</v>
      </c>
      <c r="B110" s="7">
        <f t="shared" si="7"/>
        <v>-52744</v>
      </c>
      <c r="C110" s="7">
        <v>-50966</v>
      </c>
      <c r="D110" s="8">
        <v>-1778</v>
      </c>
    </row>
    <row r="111" spans="1:4" ht="15" customHeight="1" x14ac:dyDescent="0.2">
      <c r="A111" s="9" t="s">
        <v>22</v>
      </c>
      <c r="B111" s="10">
        <f>SUM(B99:B110)</f>
        <v>236862</v>
      </c>
      <c r="C111" s="10">
        <f>SUM(C99:C110)</f>
        <v>177185</v>
      </c>
      <c r="D111" s="11">
        <f>SUM(D99:D110)</f>
        <v>59677</v>
      </c>
    </row>
    <row r="112" spans="1:4" ht="15" customHeight="1" x14ac:dyDescent="0.2">
      <c r="A112" s="3" t="s">
        <v>23</v>
      </c>
      <c r="B112" s="7">
        <f t="shared" ref="B112:B123" si="8">C112+D112</f>
        <v>66144</v>
      </c>
      <c r="C112" s="4">
        <v>54330</v>
      </c>
      <c r="D112" s="5">
        <v>11814</v>
      </c>
    </row>
    <row r="113" spans="1:4" ht="15" customHeight="1" x14ac:dyDescent="0.2">
      <c r="A113" s="6" t="s">
        <v>7</v>
      </c>
      <c r="B113" s="7">
        <f t="shared" si="8"/>
        <v>43440</v>
      </c>
      <c r="C113" s="7">
        <v>34735</v>
      </c>
      <c r="D113" s="8">
        <v>8705</v>
      </c>
    </row>
    <row r="114" spans="1:4" ht="15" customHeight="1" x14ac:dyDescent="0.2">
      <c r="A114" s="6" t="s">
        <v>8</v>
      </c>
      <c r="B114" s="7">
        <f t="shared" si="8"/>
        <v>49146</v>
      </c>
      <c r="C114" s="7">
        <v>38629</v>
      </c>
      <c r="D114" s="8">
        <v>10517</v>
      </c>
    </row>
    <row r="115" spans="1:4" ht="15" customHeight="1" x14ac:dyDescent="0.2">
      <c r="A115" s="6" t="s">
        <v>9</v>
      </c>
      <c r="B115" s="7">
        <f t="shared" si="8"/>
        <v>47166</v>
      </c>
      <c r="C115" s="7">
        <v>38418</v>
      </c>
      <c r="D115" s="8">
        <v>8748</v>
      </c>
    </row>
    <row r="116" spans="1:4" ht="15" customHeight="1" x14ac:dyDescent="0.2">
      <c r="A116" s="6" t="s">
        <v>10</v>
      </c>
      <c r="B116" s="7">
        <f t="shared" si="8"/>
        <v>47636</v>
      </c>
      <c r="C116" s="7">
        <v>39082</v>
      </c>
      <c r="D116" s="8">
        <v>8554</v>
      </c>
    </row>
    <row r="117" spans="1:4" ht="15" customHeight="1" x14ac:dyDescent="0.2">
      <c r="A117" s="6" t="s">
        <v>11</v>
      </c>
      <c r="B117" s="7">
        <f t="shared" si="8"/>
        <v>31685</v>
      </c>
      <c r="C117" s="7">
        <v>24825</v>
      </c>
      <c r="D117" s="8">
        <v>6860</v>
      </c>
    </row>
    <row r="118" spans="1:4" ht="15" customHeight="1" x14ac:dyDescent="0.2">
      <c r="A118" s="6" t="s">
        <v>12</v>
      </c>
      <c r="B118" s="7">
        <f t="shared" si="8"/>
        <v>48045</v>
      </c>
      <c r="C118" s="7">
        <v>38382</v>
      </c>
      <c r="D118" s="8">
        <v>9663</v>
      </c>
    </row>
    <row r="119" spans="1:4" ht="15" customHeight="1" x14ac:dyDescent="0.2">
      <c r="A119" s="6" t="s">
        <v>13</v>
      </c>
      <c r="B119" s="7">
        <f t="shared" si="8"/>
        <v>50266</v>
      </c>
      <c r="C119" s="7">
        <v>40138</v>
      </c>
      <c r="D119" s="8">
        <v>10128</v>
      </c>
    </row>
    <row r="120" spans="1:4" ht="15" customHeight="1" x14ac:dyDescent="0.2">
      <c r="A120" s="6" t="s">
        <v>14</v>
      </c>
      <c r="B120" s="7">
        <f t="shared" si="8"/>
        <v>29965</v>
      </c>
      <c r="C120" s="7">
        <v>21676</v>
      </c>
      <c r="D120" s="8">
        <v>8289</v>
      </c>
    </row>
    <row r="121" spans="1:4" ht="15" customHeight="1" x14ac:dyDescent="0.2">
      <c r="A121" s="6" t="s">
        <v>15</v>
      </c>
      <c r="B121" s="7">
        <f t="shared" si="8"/>
        <v>19042</v>
      </c>
      <c r="C121" s="7">
        <v>11412</v>
      </c>
      <c r="D121" s="8">
        <v>7630</v>
      </c>
    </row>
    <row r="122" spans="1:4" ht="15" customHeight="1" x14ac:dyDescent="0.2">
      <c r="A122" s="6" t="s">
        <v>16</v>
      </c>
      <c r="B122" s="7">
        <f t="shared" si="8"/>
        <v>-2652</v>
      </c>
      <c r="C122" s="7">
        <v>-7851</v>
      </c>
      <c r="D122" s="8">
        <v>5199</v>
      </c>
    </row>
    <row r="123" spans="1:4" ht="15" customHeight="1" x14ac:dyDescent="0.2">
      <c r="A123" s="6" t="s">
        <v>17</v>
      </c>
      <c r="B123" s="7">
        <f t="shared" si="8"/>
        <v>-82153</v>
      </c>
      <c r="C123" s="7">
        <v>-79598</v>
      </c>
      <c r="D123" s="8">
        <v>-2555</v>
      </c>
    </row>
    <row r="124" spans="1:4" ht="15" customHeight="1" x14ac:dyDescent="0.2">
      <c r="A124" s="9" t="s">
        <v>24</v>
      </c>
      <c r="B124" s="10">
        <f>SUM(B112:B123)</f>
        <v>347730</v>
      </c>
      <c r="C124" s="10">
        <f>SUM(C112:C123)</f>
        <v>254178</v>
      </c>
      <c r="D124" s="11">
        <f>SUM(D112:D123)</f>
        <v>93552</v>
      </c>
    </row>
    <row r="125" spans="1:4" ht="15" customHeight="1" x14ac:dyDescent="0.2">
      <c r="A125" s="3" t="s">
        <v>25</v>
      </c>
      <c r="B125" s="7">
        <f t="shared" ref="B125:B136" si="9">C125+D125</f>
        <v>41557</v>
      </c>
      <c r="C125" s="4">
        <v>33358</v>
      </c>
      <c r="D125" s="5">
        <v>8199</v>
      </c>
    </row>
    <row r="126" spans="1:4" ht="15" customHeight="1" x14ac:dyDescent="0.2">
      <c r="A126" s="6" t="s">
        <v>7</v>
      </c>
      <c r="B126" s="7">
        <f t="shared" si="9"/>
        <v>42163</v>
      </c>
      <c r="C126" s="7">
        <v>30701</v>
      </c>
      <c r="D126" s="8">
        <v>11462</v>
      </c>
    </row>
    <row r="127" spans="1:4" ht="15" customHeight="1" x14ac:dyDescent="0.2">
      <c r="A127" s="6" t="s">
        <v>8</v>
      </c>
      <c r="B127" s="7">
        <f t="shared" si="9"/>
        <v>9424</v>
      </c>
      <c r="C127" s="7">
        <v>3315</v>
      </c>
      <c r="D127" s="8">
        <v>6109</v>
      </c>
    </row>
    <row r="128" spans="1:4" ht="15" customHeight="1" x14ac:dyDescent="0.2">
      <c r="A128" s="6" t="s">
        <v>9</v>
      </c>
      <c r="B128" s="7">
        <f t="shared" si="9"/>
        <v>40824</v>
      </c>
      <c r="C128" s="7">
        <v>29881</v>
      </c>
      <c r="D128" s="8">
        <v>10943</v>
      </c>
    </row>
    <row r="129" spans="1:4" ht="15" customHeight="1" x14ac:dyDescent="0.2">
      <c r="A129" s="6" t="s">
        <v>10</v>
      </c>
      <c r="B129" s="7">
        <f t="shared" si="9"/>
        <v>36417</v>
      </c>
      <c r="C129" s="7">
        <v>28922</v>
      </c>
      <c r="D129" s="8">
        <v>7495</v>
      </c>
    </row>
    <row r="130" spans="1:4" ht="15" customHeight="1" x14ac:dyDescent="0.2">
      <c r="A130" s="6" t="s">
        <v>11</v>
      </c>
      <c r="B130" s="7">
        <f t="shared" si="9"/>
        <v>38199</v>
      </c>
      <c r="C130" s="7">
        <v>30531</v>
      </c>
      <c r="D130" s="8">
        <v>7668</v>
      </c>
    </row>
    <row r="131" spans="1:4" ht="15" customHeight="1" x14ac:dyDescent="0.2">
      <c r="A131" s="6" t="s">
        <v>12</v>
      </c>
      <c r="B131" s="7">
        <f t="shared" si="9"/>
        <v>34190</v>
      </c>
      <c r="C131" s="7">
        <v>25632</v>
      </c>
      <c r="D131" s="8">
        <v>8558</v>
      </c>
    </row>
    <row r="132" spans="1:4" ht="15" customHeight="1" x14ac:dyDescent="0.2">
      <c r="A132" s="6" t="s">
        <v>13</v>
      </c>
      <c r="B132" s="7">
        <f t="shared" si="9"/>
        <v>39934</v>
      </c>
      <c r="C132" s="7">
        <v>31613</v>
      </c>
      <c r="D132" s="8">
        <v>8321</v>
      </c>
    </row>
    <row r="133" spans="1:4" ht="15" customHeight="1" x14ac:dyDescent="0.2">
      <c r="A133" s="6" t="s">
        <v>14</v>
      </c>
      <c r="B133" s="7">
        <f t="shared" si="9"/>
        <v>32194</v>
      </c>
      <c r="C133" s="7">
        <v>24977</v>
      </c>
      <c r="D133" s="8">
        <v>7217</v>
      </c>
    </row>
    <row r="134" spans="1:4" ht="15" customHeight="1" x14ac:dyDescent="0.2">
      <c r="A134" s="6" t="s">
        <v>15</v>
      </c>
      <c r="B134" s="7">
        <f t="shared" si="9"/>
        <v>16353</v>
      </c>
      <c r="C134" s="7">
        <v>10298</v>
      </c>
      <c r="D134" s="8">
        <v>6055</v>
      </c>
    </row>
    <row r="135" spans="1:4" ht="15" customHeight="1" x14ac:dyDescent="0.2">
      <c r="A135" s="6" t="s">
        <v>16</v>
      </c>
      <c r="B135" s="7">
        <f t="shared" si="9"/>
        <v>-17713</v>
      </c>
      <c r="C135" s="7">
        <v>-22789</v>
      </c>
      <c r="D135" s="8">
        <v>5076</v>
      </c>
    </row>
    <row r="136" spans="1:4" ht="15" customHeight="1" x14ac:dyDescent="0.2">
      <c r="A136" s="6" t="s">
        <v>17</v>
      </c>
      <c r="B136" s="7">
        <f t="shared" si="9"/>
        <v>-77620</v>
      </c>
      <c r="C136" s="7">
        <v>-77479</v>
      </c>
      <c r="D136" s="8">
        <v>-141</v>
      </c>
    </row>
    <row r="137" spans="1:4" ht="15" customHeight="1" x14ac:dyDescent="0.2">
      <c r="A137" s="9" t="s">
        <v>40</v>
      </c>
      <c r="B137" s="10">
        <f>SUM(B125:B136)</f>
        <v>235922</v>
      </c>
      <c r="C137" s="10">
        <f>SUM(C125:C136)</f>
        <v>148960</v>
      </c>
      <c r="D137" s="11">
        <f>SUM(D125:D136)</f>
        <v>86962</v>
      </c>
    </row>
    <row r="138" spans="1:4" ht="15" customHeight="1" x14ac:dyDescent="0.2">
      <c r="A138" s="3" t="s">
        <v>39</v>
      </c>
      <c r="B138" s="7">
        <f>C138+D138</f>
        <v>57236</v>
      </c>
      <c r="C138" s="4">
        <v>42199</v>
      </c>
      <c r="D138" s="5">
        <v>15037</v>
      </c>
    </row>
    <row r="139" spans="1:4" ht="15" customHeight="1" x14ac:dyDescent="0.2">
      <c r="A139" s="6" t="s">
        <v>7</v>
      </c>
      <c r="B139" s="7">
        <f>C139+D139</f>
        <v>38220</v>
      </c>
      <c r="C139" s="7">
        <v>27811</v>
      </c>
      <c r="D139" s="8">
        <v>10409</v>
      </c>
    </row>
    <row r="140" spans="1:4" ht="15" customHeight="1" x14ac:dyDescent="0.2">
      <c r="A140" s="6" t="s">
        <v>8</v>
      </c>
      <c r="B140" s="7">
        <f>C140+D140</f>
        <v>45642</v>
      </c>
      <c r="C140" s="7">
        <v>35935</v>
      </c>
      <c r="D140" s="8">
        <v>9707</v>
      </c>
    </row>
    <row r="141" spans="1:4" ht="15" customHeight="1" x14ac:dyDescent="0.2">
      <c r="A141" s="6" t="s">
        <v>9</v>
      </c>
      <c r="B141" s="7">
        <f>C141+D141</f>
        <v>48899</v>
      </c>
      <c r="C141" s="7">
        <v>40606</v>
      </c>
      <c r="D141" s="8">
        <v>8293</v>
      </c>
    </row>
    <row r="142" spans="1:4" ht="15" customHeight="1" x14ac:dyDescent="0.2">
      <c r="A142" s="6" t="s">
        <v>10</v>
      </c>
      <c r="B142" s="7">
        <f>C142+D142</f>
        <v>25060</v>
      </c>
      <c r="C142" s="7">
        <v>14886</v>
      </c>
      <c r="D142" s="8">
        <v>10174</v>
      </c>
    </row>
    <row r="143" spans="1:4" ht="15" customHeight="1" x14ac:dyDescent="0.2">
      <c r="A143" s="6" t="s">
        <v>11</v>
      </c>
      <c r="B143" s="7">
        <f t="shared" ref="B143:B154" si="10">C143+D143</f>
        <v>9947</v>
      </c>
      <c r="C143" s="7">
        <v>4244</v>
      </c>
      <c r="D143" s="8">
        <v>5703</v>
      </c>
    </row>
    <row r="144" spans="1:4" ht="15" customHeight="1" x14ac:dyDescent="0.2">
      <c r="A144" s="6" t="s">
        <v>12</v>
      </c>
      <c r="B144" s="7">
        <f t="shared" si="10"/>
        <v>32443</v>
      </c>
      <c r="C144" s="7">
        <v>25433</v>
      </c>
      <c r="D144" s="8">
        <v>7010</v>
      </c>
    </row>
    <row r="145" spans="1:4" ht="15" customHeight="1" x14ac:dyDescent="0.2">
      <c r="A145" s="6" t="s">
        <v>13</v>
      </c>
      <c r="B145" s="7">
        <f t="shared" si="10"/>
        <v>18685</v>
      </c>
      <c r="C145" s="7">
        <v>11278</v>
      </c>
      <c r="D145" s="8">
        <v>7407</v>
      </c>
    </row>
    <row r="146" spans="1:4" ht="15" customHeight="1" x14ac:dyDescent="0.2">
      <c r="A146" s="6" t="s">
        <v>14</v>
      </c>
      <c r="B146" s="7">
        <f t="shared" si="10"/>
        <v>17916</v>
      </c>
      <c r="C146" s="7">
        <v>10175</v>
      </c>
      <c r="D146" s="8">
        <v>7741</v>
      </c>
    </row>
    <row r="147" spans="1:4" ht="15" customHeight="1" x14ac:dyDescent="0.2">
      <c r="A147" s="6" t="s">
        <v>15</v>
      </c>
      <c r="B147" s="7">
        <f t="shared" si="10"/>
        <v>-4076</v>
      </c>
      <c r="C147" s="7">
        <v>-8290</v>
      </c>
      <c r="D147" s="8">
        <v>4214</v>
      </c>
    </row>
    <row r="148" spans="1:4" ht="15" customHeight="1" x14ac:dyDescent="0.2">
      <c r="A148" s="6" t="s">
        <v>16</v>
      </c>
      <c r="B148" s="7">
        <f t="shared" si="10"/>
        <v>-36628</v>
      </c>
      <c r="C148" s="7">
        <v>-41567</v>
      </c>
      <c r="D148" s="8">
        <v>4939</v>
      </c>
    </row>
    <row r="149" spans="1:4" ht="15" customHeight="1" x14ac:dyDescent="0.2">
      <c r="A149" s="6" t="s">
        <v>17</v>
      </c>
      <c r="B149" s="7">
        <f t="shared" si="10"/>
        <v>-96469</v>
      </c>
      <c r="C149" s="7">
        <v>-91814</v>
      </c>
      <c r="D149" s="8">
        <v>-4655</v>
      </c>
    </row>
    <row r="150" spans="1:4" ht="15" customHeight="1" x14ac:dyDescent="0.2">
      <c r="A150" s="9" t="s">
        <v>43</v>
      </c>
      <c r="B150" s="10">
        <f>SUM(B138:B149)</f>
        <v>156875</v>
      </c>
      <c r="C150" s="10">
        <f>SUM(C138:C149)</f>
        <v>70896</v>
      </c>
      <c r="D150" s="11">
        <f>SUM(D138:D149)</f>
        <v>85979</v>
      </c>
    </row>
    <row r="151" spans="1:4" ht="15" customHeight="1" x14ac:dyDescent="0.2">
      <c r="A151" s="3" t="s">
        <v>41</v>
      </c>
      <c r="B151" s="7">
        <f t="shared" si="10"/>
        <v>44569</v>
      </c>
      <c r="C151" s="4">
        <v>33421</v>
      </c>
      <c r="D151" s="5">
        <v>11148</v>
      </c>
    </row>
    <row r="152" spans="1:4" ht="15" customHeight="1" x14ac:dyDescent="0.2">
      <c r="A152" s="6" t="s">
        <v>7</v>
      </c>
      <c r="B152" s="7">
        <f t="shared" si="10"/>
        <v>24233</v>
      </c>
      <c r="C152" s="7">
        <v>15636</v>
      </c>
      <c r="D152" s="8">
        <v>8597</v>
      </c>
    </row>
    <row r="153" spans="1:4" ht="15" customHeight="1" x14ac:dyDescent="0.2">
      <c r="A153" s="6" t="s">
        <v>8</v>
      </c>
      <c r="B153" s="7">
        <f t="shared" si="10"/>
        <v>31472</v>
      </c>
      <c r="C153" s="7">
        <v>19709</v>
      </c>
      <c r="D153" s="8">
        <v>11763</v>
      </c>
    </row>
    <row r="154" spans="1:4" ht="15" customHeight="1" x14ac:dyDescent="0.2">
      <c r="A154" s="6" t="s">
        <v>9</v>
      </c>
      <c r="B154" s="7">
        <f t="shared" si="10"/>
        <v>42191</v>
      </c>
      <c r="C154" s="7">
        <v>32921</v>
      </c>
      <c r="D154" s="8">
        <v>9270</v>
      </c>
    </row>
    <row r="155" spans="1:4" ht="15" customHeight="1" x14ac:dyDescent="0.2">
      <c r="A155" s="6" t="s">
        <v>10</v>
      </c>
      <c r="B155" s="7">
        <f t="shared" ref="B155:B160" si="11">C155+D155</f>
        <v>4091</v>
      </c>
      <c r="C155" s="7">
        <v>-1877</v>
      </c>
      <c r="D155" s="8">
        <v>5968</v>
      </c>
    </row>
    <row r="156" spans="1:4" ht="15" customHeight="1" x14ac:dyDescent="0.2">
      <c r="A156" s="6" t="s">
        <v>11</v>
      </c>
      <c r="B156" s="7">
        <f t="shared" si="11"/>
        <v>9667</v>
      </c>
      <c r="C156" s="7">
        <v>2092</v>
      </c>
      <c r="D156" s="8">
        <v>7575</v>
      </c>
    </row>
    <row r="157" spans="1:4" ht="15" customHeight="1" x14ac:dyDescent="0.2">
      <c r="A157" s="6" t="s">
        <v>12</v>
      </c>
      <c r="B157" s="7">
        <f t="shared" si="11"/>
        <v>10612</v>
      </c>
      <c r="C157" s="7">
        <v>4899</v>
      </c>
      <c r="D157" s="8">
        <v>5713</v>
      </c>
    </row>
    <row r="158" spans="1:4" ht="15" customHeight="1" x14ac:dyDescent="0.2">
      <c r="A158" s="6" t="s">
        <v>13</v>
      </c>
      <c r="B158" s="7">
        <f t="shared" si="11"/>
        <v>19057</v>
      </c>
      <c r="C158" s="7">
        <v>11165</v>
      </c>
      <c r="D158" s="8">
        <v>7892</v>
      </c>
    </row>
    <row r="159" spans="1:4" ht="15" customHeight="1" x14ac:dyDescent="0.2">
      <c r="A159" s="6" t="s">
        <v>14</v>
      </c>
      <c r="B159" s="7">
        <f t="shared" si="11"/>
        <v>36816</v>
      </c>
      <c r="C159" s="7">
        <v>29779</v>
      </c>
      <c r="D159" s="8">
        <v>7037</v>
      </c>
    </row>
    <row r="160" spans="1:4" ht="15" customHeight="1" x14ac:dyDescent="0.2">
      <c r="A160" s="6" t="s">
        <v>15</v>
      </c>
      <c r="B160" s="7">
        <f t="shared" si="11"/>
        <v>5632</v>
      </c>
      <c r="C160" s="7">
        <v>-2152</v>
      </c>
      <c r="D160" s="8">
        <v>7784</v>
      </c>
    </row>
    <row r="161" spans="1:4" ht="15" customHeight="1" x14ac:dyDescent="0.2">
      <c r="A161" s="6" t="s">
        <v>16</v>
      </c>
      <c r="B161" s="7">
        <f>C161+D161</f>
        <v>-28748</v>
      </c>
      <c r="C161" s="7">
        <v>-31770</v>
      </c>
      <c r="D161" s="8">
        <v>3022</v>
      </c>
    </row>
    <row r="162" spans="1:4" ht="15" customHeight="1" x14ac:dyDescent="0.2">
      <c r="A162" s="6" t="s">
        <v>17</v>
      </c>
      <c r="B162" s="7">
        <f>C162+D162</f>
        <v>-95065</v>
      </c>
      <c r="C162" s="7">
        <v>-78752</v>
      </c>
      <c r="D162" s="8">
        <v>-16313</v>
      </c>
    </row>
    <row r="163" spans="1:4" ht="15" customHeight="1" x14ac:dyDescent="0.2">
      <c r="A163" s="9" t="s">
        <v>45</v>
      </c>
      <c r="B163" s="10">
        <f>SUM(B151:B162)</f>
        <v>104527</v>
      </c>
      <c r="C163" s="10">
        <f>SUM(C151:C162)</f>
        <v>35071</v>
      </c>
      <c r="D163" s="11">
        <f>SUM(D151:D162)</f>
        <v>69456</v>
      </c>
    </row>
    <row r="164" spans="1:4" ht="15" customHeight="1" x14ac:dyDescent="0.2">
      <c r="A164" s="3" t="s">
        <v>44</v>
      </c>
      <c r="B164" s="7">
        <f>C164+D164</f>
        <v>46891</v>
      </c>
      <c r="C164" s="4">
        <v>38058</v>
      </c>
      <c r="D164" s="5">
        <v>8833</v>
      </c>
    </row>
    <row r="165" spans="1:4" ht="15" customHeight="1" x14ac:dyDescent="0.2">
      <c r="A165" s="6" t="s">
        <v>7</v>
      </c>
      <c r="B165" s="7">
        <f>C165+D165</f>
        <v>31394</v>
      </c>
      <c r="C165" s="7">
        <v>25055</v>
      </c>
      <c r="D165" s="8">
        <v>6339</v>
      </c>
    </row>
    <row r="166" spans="1:4" ht="15" customHeight="1" x14ac:dyDescent="0.2">
      <c r="A166" s="6" t="s">
        <v>8</v>
      </c>
      <c r="B166" s="7">
        <f t="shared" ref="B166:B169" si="12">C166+D166</f>
        <v>1447</v>
      </c>
      <c r="C166" s="7">
        <v>-2231</v>
      </c>
      <c r="D166" s="8">
        <v>3678</v>
      </c>
    </row>
    <row r="167" spans="1:4" ht="15" customHeight="1" x14ac:dyDescent="0.2">
      <c r="A167" s="6" t="s">
        <v>9</v>
      </c>
      <c r="B167" s="7">
        <f t="shared" si="12"/>
        <v>8119</v>
      </c>
      <c r="C167" s="7">
        <v>4317</v>
      </c>
      <c r="D167" s="8">
        <v>3802</v>
      </c>
    </row>
    <row r="168" spans="1:4" ht="15" customHeight="1" x14ac:dyDescent="0.2">
      <c r="A168" s="6" t="s">
        <v>10</v>
      </c>
      <c r="B168" s="7">
        <f t="shared" si="12"/>
        <v>6159</v>
      </c>
      <c r="C168" s="7">
        <v>2692</v>
      </c>
      <c r="D168" s="8">
        <v>3467</v>
      </c>
    </row>
    <row r="169" spans="1:4" ht="15" customHeight="1" x14ac:dyDescent="0.2">
      <c r="A169" s="6" t="s">
        <v>11</v>
      </c>
      <c r="B169" s="7">
        <f t="shared" si="12"/>
        <v>-8593</v>
      </c>
      <c r="C169" s="7">
        <v>-12401</v>
      </c>
      <c r="D169" s="8">
        <v>3808</v>
      </c>
    </row>
    <row r="170" spans="1:4" ht="15" customHeight="1" x14ac:dyDescent="0.2">
      <c r="A170" s="6" t="s">
        <v>12</v>
      </c>
      <c r="B170" s="7">
        <f t="shared" ref="B170:B175" si="13">C170+D170</f>
        <v>6355</v>
      </c>
      <c r="C170" s="7">
        <v>3013</v>
      </c>
      <c r="D170" s="8">
        <v>3342</v>
      </c>
    </row>
    <row r="171" spans="1:4" ht="15" customHeight="1" x14ac:dyDescent="0.2">
      <c r="A171" s="6" t="s">
        <v>13</v>
      </c>
      <c r="B171" s="7">
        <f t="shared" si="13"/>
        <v>6744</v>
      </c>
      <c r="C171" s="7">
        <v>2239</v>
      </c>
      <c r="D171" s="8">
        <v>4505</v>
      </c>
    </row>
    <row r="172" spans="1:4" ht="15" customHeight="1" x14ac:dyDescent="0.2">
      <c r="A172" s="6" t="s">
        <v>14</v>
      </c>
      <c r="B172" s="7">
        <f t="shared" si="13"/>
        <v>14382</v>
      </c>
      <c r="C172" s="7">
        <v>8437</v>
      </c>
      <c r="D172" s="8">
        <v>5945</v>
      </c>
    </row>
    <row r="173" spans="1:4" ht="15" customHeight="1" x14ac:dyDescent="0.2">
      <c r="A173" s="6" t="s">
        <v>15</v>
      </c>
      <c r="B173" s="7">
        <f t="shared" si="13"/>
        <v>-32742</v>
      </c>
      <c r="C173" s="7">
        <v>-33556</v>
      </c>
      <c r="D173" s="8">
        <v>814</v>
      </c>
    </row>
    <row r="174" spans="1:4" ht="15" customHeight="1" x14ac:dyDescent="0.2">
      <c r="A174" s="6" t="s">
        <v>16</v>
      </c>
      <c r="B174" s="7">
        <f t="shared" si="13"/>
        <v>-50641</v>
      </c>
      <c r="C174" s="7">
        <v>-48894</v>
      </c>
      <c r="D174" s="8">
        <v>-1747</v>
      </c>
    </row>
    <row r="175" spans="1:4" ht="15" customHeight="1" x14ac:dyDescent="0.2">
      <c r="A175" s="6" t="s">
        <v>17</v>
      </c>
      <c r="B175" s="7">
        <f t="shared" si="13"/>
        <v>-138534</v>
      </c>
      <c r="C175" s="7">
        <v>-132015</v>
      </c>
      <c r="D175" s="8">
        <v>-6519</v>
      </c>
    </row>
    <row r="176" spans="1:4" ht="15" customHeight="1" x14ac:dyDescent="0.2">
      <c r="A176" s="9" t="s">
        <v>46</v>
      </c>
      <c r="B176" s="10">
        <f>SUM(B164:B175)</f>
        <v>-109019</v>
      </c>
      <c r="C176" s="10">
        <f>SUM(C164:C175)</f>
        <v>-145286</v>
      </c>
      <c r="D176" s="11">
        <f>SUM(D164:D175)</f>
        <v>36267</v>
      </c>
    </row>
    <row r="177" spans="1:4" ht="15" customHeight="1" x14ac:dyDescent="0.2">
      <c r="A177" s="3" t="s">
        <v>47</v>
      </c>
      <c r="B177" s="16">
        <f t="shared" ref="B177:B182" si="14">C177+D177</f>
        <v>-4587</v>
      </c>
      <c r="C177" s="16">
        <v>-9729</v>
      </c>
      <c r="D177" s="17">
        <v>5142</v>
      </c>
    </row>
    <row r="178" spans="1:4" ht="15" customHeight="1" x14ac:dyDescent="0.2">
      <c r="A178" s="6" t="s">
        <v>7</v>
      </c>
      <c r="B178" s="18">
        <f>C178+D178</f>
        <v>-26972</v>
      </c>
      <c r="C178" s="18">
        <v>-25823</v>
      </c>
      <c r="D178" s="17">
        <v>-1149</v>
      </c>
    </row>
    <row r="179" spans="1:4" ht="15" customHeight="1" x14ac:dyDescent="0.2">
      <c r="A179" s="6" t="s">
        <v>8</v>
      </c>
      <c r="B179" s="18">
        <f t="shared" si="14"/>
        <v>-19576</v>
      </c>
      <c r="C179" s="18">
        <v>-18205</v>
      </c>
      <c r="D179" s="17">
        <v>-1371</v>
      </c>
    </row>
    <row r="180" spans="1:4" ht="15" customHeight="1" x14ac:dyDescent="0.2">
      <c r="A180" s="6" t="s">
        <v>9</v>
      </c>
      <c r="B180" s="18">
        <f t="shared" si="14"/>
        <v>-25002</v>
      </c>
      <c r="C180" s="18">
        <v>-23048</v>
      </c>
      <c r="D180" s="17">
        <v>-1954</v>
      </c>
    </row>
    <row r="181" spans="1:4" ht="15" customHeight="1" x14ac:dyDescent="0.2">
      <c r="A181" s="6" t="s">
        <v>10</v>
      </c>
      <c r="B181" s="18">
        <f t="shared" si="14"/>
        <v>-30909</v>
      </c>
      <c r="C181" s="18">
        <v>-29795</v>
      </c>
      <c r="D181" s="17">
        <v>-1114</v>
      </c>
    </row>
    <row r="182" spans="1:4" ht="15" customHeight="1" x14ac:dyDescent="0.2">
      <c r="A182" s="6" t="s">
        <v>11</v>
      </c>
      <c r="B182" s="18">
        <f t="shared" si="14"/>
        <v>-22425</v>
      </c>
      <c r="C182" s="18">
        <v>-24131</v>
      </c>
      <c r="D182" s="17">
        <v>1706</v>
      </c>
    </row>
    <row r="183" spans="1:4" ht="15" customHeight="1" x14ac:dyDescent="0.2">
      <c r="A183" s="6" t="s">
        <v>12</v>
      </c>
      <c r="B183" s="18">
        <f t="shared" ref="B183:B188" si="15">C183+D183</f>
        <v>-19025</v>
      </c>
      <c r="C183" s="18">
        <v>-21996</v>
      </c>
      <c r="D183" s="17">
        <v>2971</v>
      </c>
    </row>
    <row r="184" spans="1:4" ht="15" customHeight="1" x14ac:dyDescent="0.2">
      <c r="A184" s="6" t="s">
        <v>13</v>
      </c>
      <c r="B184" s="18">
        <f t="shared" si="15"/>
        <v>-23809</v>
      </c>
      <c r="C184" s="18">
        <v>-25069</v>
      </c>
      <c r="D184" s="17">
        <v>1260</v>
      </c>
    </row>
    <row r="185" spans="1:4" ht="15" customHeight="1" x14ac:dyDescent="0.2">
      <c r="A185" s="6" t="s">
        <v>14</v>
      </c>
      <c r="B185" s="18">
        <f t="shared" si="15"/>
        <v>-26813</v>
      </c>
      <c r="C185" s="18">
        <v>-28221</v>
      </c>
      <c r="D185" s="17">
        <v>1408</v>
      </c>
    </row>
    <row r="186" spans="1:4" ht="15" customHeight="1" x14ac:dyDescent="0.2">
      <c r="A186" s="6" t="s">
        <v>15</v>
      </c>
      <c r="B186" s="18">
        <f t="shared" si="15"/>
        <v>-50537</v>
      </c>
      <c r="C186" s="18">
        <v>-49830</v>
      </c>
      <c r="D186" s="17">
        <v>-707</v>
      </c>
    </row>
    <row r="187" spans="1:4" ht="15" customHeight="1" x14ac:dyDescent="0.2">
      <c r="A187" s="6" t="s">
        <v>16</v>
      </c>
      <c r="B187" s="18">
        <f t="shared" si="15"/>
        <v>-60225</v>
      </c>
      <c r="C187" s="18">
        <v>-55585</v>
      </c>
      <c r="D187" s="17">
        <v>-4640</v>
      </c>
    </row>
    <row r="188" spans="1:4" ht="15" customHeight="1" x14ac:dyDescent="0.2">
      <c r="A188" s="6" t="s">
        <v>17</v>
      </c>
      <c r="B188" s="18">
        <f t="shared" si="15"/>
        <v>-106809</v>
      </c>
      <c r="C188" s="18">
        <v>-102660</v>
      </c>
      <c r="D188" s="17">
        <v>-4149</v>
      </c>
    </row>
    <row r="189" spans="1:4" ht="15" customHeight="1" x14ac:dyDescent="0.2">
      <c r="A189" s="9" t="s">
        <v>49</v>
      </c>
      <c r="B189" s="10">
        <f>SUM(B177:B188)</f>
        <v>-416689</v>
      </c>
      <c r="C189" s="10">
        <f>SUM(C177:C188)</f>
        <v>-414092</v>
      </c>
      <c r="D189" s="11">
        <f>SUM(D177:D188)</f>
        <v>-2597</v>
      </c>
    </row>
    <row r="190" spans="1:4" ht="15" customHeight="1" x14ac:dyDescent="0.2">
      <c r="A190" s="3" t="s">
        <v>48</v>
      </c>
      <c r="B190" s="16">
        <f t="shared" ref="B190:B197" si="16">C190+D190</f>
        <v>-20</v>
      </c>
      <c r="C190" s="16">
        <v>-2588</v>
      </c>
      <c r="D190" s="17">
        <v>2568</v>
      </c>
    </row>
    <row r="191" spans="1:4" ht="15" customHeight="1" x14ac:dyDescent="0.2">
      <c r="A191" s="6" t="s">
        <v>7</v>
      </c>
      <c r="B191" s="18">
        <f>C191+D191</f>
        <v>-16720</v>
      </c>
      <c r="C191" s="18">
        <v>-17152</v>
      </c>
      <c r="D191" s="17">
        <v>432</v>
      </c>
    </row>
    <row r="192" spans="1:4" ht="15" customHeight="1" x14ac:dyDescent="0.2">
      <c r="A192" s="6" t="s">
        <v>8</v>
      </c>
      <c r="B192" s="18">
        <f t="shared" si="16"/>
        <v>-24087</v>
      </c>
      <c r="C192" s="18">
        <v>-24184</v>
      </c>
      <c r="D192" s="17">
        <v>97</v>
      </c>
    </row>
    <row r="193" spans="1:4" ht="15" customHeight="1" x14ac:dyDescent="0.2">
      <c r="A193" s="6" t="s">
        <v>9</v>
      </c>
      <c r="B193" s="18">
        <f t="shared" si="16"/>
        <v>-14602</v>
      </c>
      <c r="C193" s="18">
        <v>-16036</v>
      </c>
      <c r="D193" s="17">
        <v>1434</v>
      </c>
    </row>
    <row r="194" spans="1:4" ht="15" customHeight="1" x14ac:dyDescent="0.2">
      <c r="A194" s="6" t="s">
        <v>10</v>
      </c>
      <c r="B194" s="18">
        <f t="shared" si="16"/>
        <v>-28759</v>
      </c>
      <c r="C194" s="18">
        <v>-28740</v>
      </c>
      <c r="D194" s="17">
        <v>-19</v>
      </c>
    </row>
    <row r="195" spans="1:4" x14ac:dyDescent="0.2">
      <c r="A195" s="6" t="s">
        <v>11</v>
      </c>
      <c r="B195" s="18">
        <f t="shared" si="16"/>
        <v>-27734</v>
      </c>
      <c r="C195" s="18">
        <v>-28149</v>
      </c>
      <c r="D195" s="17">
        <v>415</v>
      </c>
    </row>
    <row r="196" spans="1:4" ht="15" customHeight="1" x14ac:dyDescent="0.2">
      <c r="A196" s="6" t="s">
        <v>12</v>
      </c>
      <c r="B196" s="18">
        <f t="shared" si="16"/>
        <v>-28070</v>
      </c>
      <c r="C196" s="18">
        <v>-27718</v>
      </c>
      <c r="D196" s="17">
        <v>-352</v>
      </c>
    </row>
    <row r="197" spans="1:4" ht="15" customHeight="1" x14ac:dyDescent="0.2">
      <c r="A197" s="6" t="s">
        <v>13</v>
      </c>
      <c r="B197" s="18">
        <f t="shared" si="16"/>
        <v>-21663</v>
      </c>
      <c r="C197" s="18">
        <v>-22113</v>
      </c>
      <c r="D197" s="17">
        <v>450</v>
      </c>
    </row>
    <row r="198" spans="1:4" ht="15" customHeight="1" x14ac:dyDescent="0.2">
      <c r="A198" s="6" t="s">
        <v>14</v>
      </c>
      <c r="B198" s="18">
        <f>C198+D198</f>
        <v>-27675</v>
      </c>
      <c r="C198" s="18">
        <v>-27591</v>
      </c>
      <c r="D198" s="17">
        <v>-84</v>
      </c>
    </row>
    <row r="199" spans="1:4" ht="15" customHeight="1" x14ac:dyDescent="0.2">
      <c r="A199" s="6" t="s">
        <v>15</v>
      </c>
      <c r="B199" s="18">
        <f>C199+D199</f>
        <v>-34938</v>
      </c>
      <c r="C199" s="18">
        <v>-33517</v>
      </c>
      <c r="D199" s="17">
        <v>-1421</v>
      </c>
    </row>
    <row r="200" spans="1:4" ht="15" customHeight="1" x14ac:dyDescent="0.2">
      <c r="A200" s="6" t="s">
        <v>16</v>
      </c>
      <c r="B200" s="18">
        <f>C200+D200</f>
        <v>-51236</v>
      </c>
      <c r="C200" s="18">
        <v>-50891</v>
      </c>
      <c r="D200" s="17">
        <v>-345</v>
      </c>
    </row>
    <row r="201" spans="1:4" ht="15" customHeight="1" x14ac:dyDescent="0.2">
      <c r="A201" s="6" t="s">
        <v>17</v>
      </c>
      <c r="B201" s="18">
        <f>C201+D201</f>
        <v>-86370</v>
      </c>
      <c r="C201" s="18">
        <v>-82567</v>
      </c>
      <c r="D201" s="17">
        <v>-3803</v>
      </c>
    </row>
    <row r="202" spans="1:4" ht="15" customHeight="1" x14ac:dyDescent="0.2">
      <c r="A202" s="9" t="s">
        <v>50</v>
      </c>
      <c r="B202" s="11">
        <f>SUM(B190:B201)</f>
        <v>-361874</v>
      </c>
      <c r="C202" s="10">
        <f>SUM(C190:C201)</f>
        <v>-361246</v>
      </c>
      <c r="D202" s="19">
        <f>SUM(D190:D201)</f>
        <v>-628</v>
      </c>
    </row>
    <row r="203" spans="1:4" ht="15" customHeight="1" x14ac:dyDescent="0.2">
      <c r="A203" s="3" t="s">
        <v>51</v>
      </c>
      <c r="B203" s="16">
        <f t="shared" ref="B203:B207" si="17">C203+D203</f>
        <v>1199</v>
      </c>
      <c r="C203" s="16">
        <v>-775</v>
      </c>
      <c r="D203" s="17">
        <v>1974</v>
      </c>
    </row>
    <row r="204" spans="1:4" ht="15" customHeight="1" x14ac:dyDescent="0.2">
      <c r="A204" s="6" t="s">
        <v>7</v>
      </c>
      <c r="B204" s="18">
        <f t="shared" si="17"/>
        <v>-11560</v>
      </c>
      <c r="C204" s="18">
        <v>-12857</v>
      </c>
      <c r="D204" s="17">
        <v>1297</v>
      </c>
    </row>
    <row r="205" spans="1:4" ht="15" customHeight="1" x14ac:dyDescent="0.2">
      <c r="A205" s="6" t="s">
        <v>8</v>
      </c>
      <c r="B205" s="18">
        <f t="shared" si="17"/>
        <v>-8084</v>
      </c>
      <c r="C205" s="18">
        <v>-9059</v>
      </c>
      <c r="D205" s="17">
        <v>975</v>
      </c>
    </row>
    <row r="206" spans="1:4" ht="15" customHeight="1" x14ac:dyDescent="0.2">
      <c r="A206" s="6" t="s">
        <v>9</v>
      </c>
      <c r="B206" s="18">
        <f t="shared" si="17"/>
        <v>-513</v>
      </c>
      <c r="C206" s="18">
        <v>-1760</v>
      </c>
      <c r="D206" s="17">
        <v>1247</v>
      </c>
    </row>
    <row r="207" spans="1:4" ht="15" customHeight="1" x14ac:dyDescent="0.2">
      <c r="A207" s="6" t="s">
        <v>10</v>
      </c>
      <c r="B207" s="18">
        <f t="shared" si="17"/>
        <v>-3291</v>
      </c>
      <c r="C207" s="18">
        <v>-4021</v>
      </c>
      <c r="D207" s="17">
        <v>730</v>
      </c>
    </row>
    <row r="208" spans="1:4" ht="15" customHeight="1" x14ac:dyDescent="0.2">
      <c r="A208" s="6" t="s">
        <v>11</v>
      </c>
      <c r="B208" s="18">
        <f t="shared" ref="B208:B213" si="18">C208+D208</f>
        <v>-8429</v>
      </c>
      <c r="C208" s="18">
        <v>-8963</v>
      </c>
      <c r="D208" s="17">
        <v>534</v>
      </c>
    </row>
    <row r="209" spans="1:4" ht="15" customHeight="1" x14ac:dyDescent="0.2">
      <c r="A209" s="6" t="s">
        <v>12</v>
      </c>
      <c r="B209" s="18">
        <f t="shared" si="18"/>
        <v>2523</v>
      </c>
      <c r="C209" s="18">
        <v>724</v>
      </c>
      <c r="D209" s="17">
        <v>1799</v>
      </c>
    </row>
    <row r="210" spans="1:4" ht="15" customHeight="1" x14ac:dyDescent="0.2">
      <c r="A210" s="6" t="s">
        <v>13</v>
      </c>
      <c r="B210" s="18">
        <f t="shared" si="18"/>
        <v>3676</v>
      </c>
      <c r="C210" s="18">
        <v>1017</v>
      </c>
      <c r="D210" s="17">
        <v>2659</v>
      </c>
    </row>
    <row r="211" spans="1:4" ht="15" customHeight="1" x14ac:dyDescent="0.2">
      <c r="A211" s="6" t="s">
        <v>14</v>
      </c>
      <c r="B211" s="18">
        <f t="shared" si="18"/>
        <v>1931</v>
      </c>
      <c r="C211" s="18">
        <v>380</v>
      </c>
      <c r="D211" s="17">
        <v>1551</v>
      </c>
    </row>
    <row r="212" spans="1:4" ht="15" customHeight="1" x14ac:dyDescent="0.2">
      <c r="A212" s="6" t="s">
        <v>15</v>
      </c>
      <c r="B212" s="18">
        <f t="shared" si="18"/>
        <v>-3898</v>
      </c>
      <c r="C212" s="18">
        <v>-4764</v>
      </c>
      <c r="D212" s="17">
        <v>866</v>
      </c>
    </row>
    <row r="213" spans="1:4" ht="15" customHeight="1" x14ac:dyDescent="0.2">
      <c r="A213" s="6" t="s">
        <v>16</v>
      </c>
      <c r="B213" s="18">
        <f t="shared" si="18"/>
        <v>-22492</v>
      </c>
      <c r="C213" s="18">
        <v>-22826</v>
      </c>
      <c r="D213" s="17">
        <v>334</v>
      </c>
    </row>
    <row r="214" spans="1:4" ht="15" customHeight="1" x14ac:dyDescent="0.2">
      <c r="A214" s="6" t="s">
        <v>17</v>
      </c>
      <c r="B214" s="18">
        <f>C214+D214</f>
        <v>-55136</v>
      </c>
      <c r="C214" s="18">
        <v>-52157</v>
      </c>
      <c r="D214" s="17">
        <v>-2979</v>
      </c>
    </row>
    <row r="215" spans="1:4" ht="15" customHeight="1" x14ac:dyDescent="0.2">
      <c r="A215" s="9" t="s">
        <v>54</v>
      </c>
      <c r="B215" s="11">
        <f>SUM(B203:B214)</f>
        <v>-104074</v>
      </c>
      <c r="C215" s="10">
        <f>SUM(C203:C214)</f>
        <v>-115061</v>
      </c>
      <c r="D215" s="19">
        <f>SUM(D203:D214)</f>
        <v>10987</v>
      </c>
    </row>
    <row r="216" spans="1:4" ht="15" customHeight="1" x14ac:dyDescent="0.2">
      <c r="A216" s="3" t="s">
        <v>53</v>
      </c>
      <c r="B216" s="16">
        <f t="shared" ref="B216:B226" si="19">C216+D216</f>
        <v>17221</v>
      </c>
      <c r="C216" s="16">
        <v>14987</v>
      </c>
      <c r="D216" s="20">
        <v>2234</v>
      </c>
    </row>
    <row r="217" spans="1:4" ht="15" customHeight="1" x14ac:dyDescent="0.2">
      <c r="A217" s="6" t="s">
        <v>7</v>
      </c>
      <c r="B217" s="18">
        <f t="shared" si="19"/>
        <v>-3070</v>
      </c>
      <c r="C217" s="18">
        <v>-3607</v>
      </c>
      <c r="D217" s="17">
        <v>537</v>
      </c>
    </row>
    <row r="218" spans="1:4" ht="15" customHeight="1" x14ac:dyDescent="0.2">
      <c r="A218" s="6" t="s">
        <v>8</v>
      </c>
      <c r="B218" s="18">
        <f t="shared" si="19"/>
        <v>8842</v>
      </c>
      <c r="C218" s="18">
        <v>7728</v>
      </c>
      <c r="D218" s="17">
        <v>1114</v>
      </c>
    </row>
    <row r="219" spans="1:4" ht="15" customHeight="1" x14ac:dyDescent="0.2">
      <c r="A219" s="6" t="s">
        <v>9</v>
      </c>
      <c r="B219" s="18">
        <f t="shared" si="19"/>
        <v>16716</v>
      </c>
      <c r="C219" s="18">
        <v>14394</v>
      </c>
      <c r="D219" s="17">
        <v>2322</v>
      </c>
    </row>
    <row r="220" spans="1:4" ht="15" customHeight="1" x14ac:dyDescent="0.2">
      <c r="A220" s="6" t="s">
        <v>10</v>
      </c>
      <c r="B220" s="18">
        <f t="shared" si="19"/>
        <v>4418</v>
      </c>
      <c r="C220" s="18">
        <v>3181</v>
      </c>
      <c r="D220" s="17">
        <v>1237</v>
      </c>
    </row>
    <row r="221" spans="1:4" ht="15" customHeight="1" x14ac:dyDescent="0.2">
      <c r="A221" s="6" t="s">
        <v>11</v>
      </c>
      <c r="B221" s="18">
        <f t="shared" si="19"/>
        <v>-660</v>
      </c>
      <c r="C221" s="18">
        <v>-934</v>
      </c>
      <c r="D221" s="17">
        <v>274</v>
      </c>
    </row>
    <row r="222" spans="1:4" ht="16.5" customHeight="1" x14ac:dyDescent="0.2">
      <c r="A222" s="6" t="s">
        <v>12</v>
      </c>
      <c r="B222" s="18">
        <f t="shared" si="19"/>
        <v>12564</v>
      </c>
      <c r="C222" s="18">
        <v>10063</v>
      </c>
      <c r="D222" s="17">
        <v>2501</v>
      </c>
    </row>
    <row r="223" spans="1:4" ht="15" customHeight="1" x14ac:dyDescent="0.2">
      <c r="A223" s="6" t="s">
        <v>13</v>
      </c>
      <c r="B223" s="18">
        <f t="shared" si="19"/>
        <v>13887</v>
      </c>
      <c r="C223" s="18">
        <v>11800</v>
      </c>
      <c r="D223" s="17">
        <v>2087</v>
      </c>
    </row>
    <row r="224" spans="1:4" ht="15" customHeight="1" x14ac:dyDescent="0.2">
      <c r="A224" s="6" t="s">
        <v>14</v>
      </c>
      <c r="B224" s="18">
        <f t="shared" si="19"/>
        <v>13584</v>
      </c>
      <c r="C224" s="18">
        <v>12481</v>
      </c>
      <c r="D224" s="17">
        <v>1103</v>
      </c>
    </row>
    <row r="225" spans="1:4" ht="15" customHeight="1" x14ac:dyDescent="0.2">
      <c r="A225" s="6" t="s">
        <v>15</v>
      </c>
      <c r="B225" s="18">
        <f t="shared" si="19"/>
        <v>1147</v>
      </c>
      <c r="C225" s="18">
        <v>560</v>
      </c>
      <c r="D225" s="17">
        <v>587</v>
      </c>
    </row>
    <row r="226" spans="1:4" ht="15" customHeight="1" x14ac:dyDescent="0.2">
      <c r="A226" s="6" t="s">
        <v>16</v>
      </c>
      <c r="B226" s="18">
        <f t="shared" si="19"/>
        <v>-13958</v>
      </c>
      <c r="C226" s="18">
        <v>-13854</v>
      </c>
      <c r="D226" s="17">
        <v>-104</v>
      </c>
    </row>
    <row r="227" spans="1:4" ht="15" customHeight="1" x14ac:dyDescent="0.2">
      <c r="A227" s="6" t="s">
        <v>17</v>
      </c>
      <c r="B227" s="18">
        <f>C227+D227</f>
        <v>-53547</v>
      </c>
      <c r="C227" s="18">
        <v>-51576</v>
      </c>
      <c r="D227" s="17">
        <v>-1971</v>
      </c>
    </row>
    <row r="228" spans="1:4" ht="15" customHeight="1" x14ac:dyDescent="0.2">
      <c r="A228" s="9" t="s">
        <v>58</v>
      </c>
      <c r="B228" s="11">
        <f>SUM(B216:B227)</f>
        <v>17144</v>
      </c>
      <c r="C228" s="10">
        <f>SUM(C216:C227)</f>
        <v>5223</v>
      </c>
      <c r="D228" s="19">
        <f>SUM(D216:D227)</f>
        <v>11921</v>
      </c>
    </row>
    <row r="229" spans="1:4" ht="15" customHeight="1" x14ac:dyDescent="0.2">
      <c r="A229" s="3" t="s">
        <v>57</v>
      </c>
      <c r="B229" s="18">
        <f t="shared" ref="B229:B237" si="20">C229+D229</f>
        <v>15991</v>
      </c>
      <c r="C229" s="16">
        <v>14275</v>
      </c>
      <c r="D229" s="17">
        <v>1716</v>
      </c>
    </row>
    <row r="230" spans="1:4" ht="15" customHeight="1" x14ac:dyDescent="0.2">
      <c r="A230" s="6" t="s">
        <v>7</v>
      </c>
      <c r="B230" s="18">
        <f t="shared" si="20"/>
        <v>11855</v>
      </c>
      <c r="C230" s="18">
        <v>11097</v>
      </c>
      <c r="D230" s="17">
        <v>758</v>
      </c>
    </row>
    <row r="231" spans="1:4" ht="15" customHeight="1" x14ac:dyDescent="0.2">
      <c r="A231" s="6" t="s">
        <v>8</v>
      </c>
      <c r="B231" s="18">
        <f t="shared" si="20"/>
        <v>-6811</v>
      </c>
      <c r="C231" s="18">
        <v>-7781</v>
      </c>
      <c r="D231" s="17">
        <v>970</v>
      </c>
    </row>
    <row r="232" spans="1:4" ht="15" customHeight="1" x14ac:dyDescent="0.2">
      <c r="A232" s="6" t="s">
        <v>9</v>
      </c>
      <c r="B232" s="18">
        <f t="shared" si="20"/>
        <v>15362</v>
      </c>
      <c r="C232" s="18">
        <v>14067</v>
      </c>
      <c r="D232" s="17">
        <v>1295</v>
      </c>
    </row>
    <row r="233" spans="1:4" ht="15" customHeight="1" x14ac:dyDescent="0.2">
      <c r="A233" s="6" t="s">
        <v>10</v>
      </c>
      <c r="B233" s="18">
        <f t="shared" si="20"/>
        <v>9652</v>
      </c>
      <c r="C233" s="18">
        <v>8459</v>
      </c>
      <c r="D233" s="17">
        <v>1193</v>
      </c>
    </row>
    <row r="234" spans="1:4" ht="15" customHeight="1" x14ac:dyDescent="0.2">
      <c r="A234" s="6" t="s">
        <v>11</v>
      </c>
      <c r="B234" s="18">
        <f t="shared" si="20"/>
        <v>14049</v>
      </c>
      <c r="C234" s="18">
        <v>13136</v>
      </c>
      <c r="D234" s="17">
        <v>913</v>
      </c>
    </row>
    <row r="235" spans="1:4" ht="15" customHeight="1" x14ac:dyDescent="0.2">
      <c r="A235" s="6" t="s">
        <v>12</v>
      </c>
      <c r="B235" s="18">
        <f t="shared" si="20"/>
        <v>20677</v>
      </c>
      <c r="C235" s="18">
        <v>18721</v>
      </c>
      <c r="D235" s="17">
        <v>1956</v>
      </c>
    </row>
    <row r="236" spans="1:4" ht="15" customHeight="1" x14ac:dyDescent="0.2">
      <c r="A236" s="6" t="s">
        <v>13</v>
      </c>
      <c r="B236" s="18">
        <f t="shared" si="20"/>
        <v>18622</v>
      </c>
      <c r="C236" s="18">
        <v>17306</v>
      </c>
      <c r="D236" s="17">
        <v>1316</v>
      </c>
    </row>
    <row r="237" spans="1:4" ht="15" customHeight="1" x14ac:dyDescent="0.2">
      <c r="A237" s="6" t="s">
        <v>14</v>
      </c>
      <c r="B237" s="18">
        <f t="shared" si="20"/>
        <v>18448</v>
      </c>
      <c r="C237" s="18">
        <v>18331</v>
      </c>
      <c r="D237" s="17">
        <v>117</v>
      </c>
    </row>
    <row r="238" spans="1:4" ht="15" customHeight="1" x14ac:dyDescent="0.2">
      <c r="A238" s="6" t="s">
        <v>15</v>
      </c>
      <c r="B238" s="18">
        <f>C238+D238</f>
        <v>7410</v>
      </c>
      <c r="C238" s="18">
        <v>7294</v>
      </c>
      <c r="D238" s="17">
        <v>116</v>
      </c>
    </row>
    <row r="239" spans="1:4" ht="15" customHeight="1" x14ac:dyDescent="0.2">
      <c r="A239" s="6" t="s">
        <v>16</v>
      </c>
      <c r="B239" s="18">
        <f>C239+D239</f>
        <v>-7254</v>
      </c>
      <c r="C239" s="18">
        <v>-7390</v>
      </c>
      <c r="D239" s="17">
        <v>136</v>
      </c>
    </row>
    <row r="240" spans="1:4" ht="15" customHeight="1" x14ac:dyDescent="0.2">
      <c r="A240" s="6" t="s">
        <v>52</v>
      </c>
      <c r="B240" s="18">
        <v>-46886</v>
      </c>
      <c r="C240" s="18">
        <v>-46886</v>
      </c>
      <c r="D240" s="17" t="s">
        <v>42</v>
      </c>
    </row>
    <row r="241" spans="1:10" ht="15" customHeight="1" x14ac:dyDescent="0.2">
      <c r="A241" s="9" t="s">
        <v>59</v>
      </c>
      <c r="B241" s="10">
        <f>SUM(B229:B240)</f>
        <v>71115</v>
      </c>
      <c r="C241" s="10">
        <f>SUM(C229:C240)</f>
        <v>60629</v>
      </c>
      <c r="D241" s="19">
        <f>SUM(D229:D240)</f>
        <v>10486</v>
      </c>
    </row>
    <row r="242" spans="1:10" x14ac:dyDescent="0.2">
      <c r="A242" s="22" t="s">
        <v>56</v>
      </c>
      <c r="J242" s="21"/>
    </row>
    <row r="243" spans="1:10" x14ac:dyDescent="0.2">
      <c r="A243" s="14" t="s">
        <v>37</v>
      </c>
    </row>
    <row r="244" spans="1:10" ht="22.5" customHeight="1" x14ac:dyDescent="0.2">
      <c r="A244" s="34" t="s">
        <v>60</v>
      </c>
      <c r="B244" s="34"/>
      <c r="C244" s="34"/>
      <c r="D244" s="34"/>
    </row>
    <row r="245" spans="1:10" x14ac:dyDescent="0.2">
      <c r="A245" s="15" t="s">
        <v>38</v>
      </c>
    </row>
    <row r="246" spans="1:10" x14ac:dyDescent="0.2">
      <c r="A246" s="24"/>
      <c r="B246" s="25"/>
      <c r="C246" s="25"/>
      <c r="D246" s="25"/>
    </row>
    <row r="247" spans="1:10" ht="15.75" customHeight="1" x14ac:dyDescent="0.2">
      <c r="A247" s="23"/>
      <c r="B247" s="23"/>
      <c r="C247" s="23"/>
      <c r="D247" s="23"/>
    </row>
    <row r="248" spans="1:10" x14ac:dyDescent="0.2">
      <c r="C248" s="21"/>
    </row>
  </sheetData>
  <mergeCells count="9">
    <mergeCell ref="A247:D247"/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9" evalError="1"/>
    <ignoredError sqref="A216 A215" numberStoredAsText="1"/>
    <ignoredError sqref="B215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2018-12-21T13:13:35Z</cp:lastPrinted>
  <dcterms:created xsi:type="dcterms:W3CDTF">2011-04-29T13:22:38Z</dcterms:created>
  <dcterms:modified xsi:type="dcterms:W3CDTF">2020-01-24T17:16:19Z</dcterms:modified>
</cp:coreProperties>
</file>