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Santo'!$A$1:$E$36</definedName>
    <definedName name="_xlnm.Print_Area" localSheetId="0">'Minas Gerais'!$A$1:$E$35</definedName>
    <definedName name="_xlnm.Print_Area" localSheetId="2">'Rio de Janeiro'!$A$1:$E$36</definedName>
    <definedName name="_xlnm.Print_Area" localSheetId="3">'São Paulo'!$A$1:$E$36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C33" i="6" l="1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D32" i="5"/>
  <c r="D31" i="5"/>
  <c r="D30" i="5"/>
  <c r="D29" i="5"/>
  <c r="D28" i="5"/>
  <c r="D27" i="5"/>
  <c r="D26" i="5"/>
  <c r="D25" i="5"/>
  <c r="D24" i="5"/>
  <c r="D23" i="5"/>
  <c r="D22" i="5"/>
  <c r="D21" i="5"/>
  <c r="C33" i="5"/>
  <c r="B33" i="5"/>
  <c r="B33" i="7"/>
  <c r="D33" i="6" l="1"/>
  <c r="D33" i="5"/>
  <c r="C33" i="4"/>
  <c r="B33" i="4"/>
  <c r="C33" i="7"/>
  <c r="D32" i="7"/>
  <c r="D31" i="7"/>
  <c r="D30" i="7"/>
  <c r="D29" i="7"/>
  <c r="D28" i="7"/>
  <c r="D27" i="7"/>
  <c r="D26" i="7"/>
  <c r="D25" i="7"/>
  <c r="D24" i="7"/>
  <c r="D23" i="7"/>
  <c r="D22" i="7"/>
  <c r="D21" i="7"/>
  <c r="D33" i="7" l="1"/>
  <c r="C20" i="4"/>
  <c r="B20" i="4"/>
  <c r="D32" i="4"/>
  <c r="D31" i="4"/>
  <c r="D30" i="4"/>
  <c r="D29" i="4"/>
  <c r="D28" i="4"/>
  <c r="D27" i="4"/>
  <c r="D26" i="4"/>
  <c r="D25" i="4"/>
  <c r="D24" i="4"/>
  <c r="D23" i="4"/>
  <c r="D22" i="4"/>
  <c r="D21" i="4"/>
  <c r="D33" i="4" l="1"/>
  <c r="D17" i="4"/>
  <c r="D15" i="7" l="1"/>
  <c r="D13" i="7"/>
  <c r="D12" i="7"/>
  <c r="D9" i="6"/>
  <c r="C20" i="7" l="1"/>
  <c r="B20" i="7"/>
  <c r="D19" i="7"/>
  <c r="D18" i="7"/>
  <c r="D17" i="7"/>
  <c r="D16" i="7"/>
  <c r="D14" i="7"/>
  <c r="D11" i="7"/>
  <c r="D10" i="7"/>
  <c r="D9" i="7"/>
  <c r="E9" i="7" s="1"/>
  <c r="D8" i="7"/>
  <c r="C20" i="6"/>
  <c r="B20" i="6"/>
  <c r="D19" i="6"/>
  <c r="D18" i="6"/>
  <c r="D17" i="6"/>
  <c r="D16" i="6"/>
  <c r="D15" i="6"/>
  <c r="D14" i="6"/>
  <c r="D13" i="6"/>
  <c r="D12" i="6"/>
  <c r="D11" i="6"/>
  <c r="D10" i="6"/>
  <c r="E9" i="6"/>
  <c r="D8" i="6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D19" i="4"/>
  <c r="D18" i="4"/>
  <c r="D16" i="4"/>
  <c r="D15" i="4"/>
  <c r="D14" i="4"/>
  <c r="D13" i="4"/>
  <c r="D12" i="4"/>
  <c r="D11" i="4"/>
  <c r="D10" i="4"/>
  <c r="D9" i="4"/>
  <c r="E9" i="4" s="1"/>
  <c r="D8" i="4"/>
  <c r="D20" i="4" l="1"/>
  <c r="D20" i="7"/>
  <c r="E10" i="5"/>
  <c r="E11" i="5" s="1"/>
  <c r="E12" i="5" s="1"/>
  <c r="E13" i="5" s="1"/>
  <c r="E14" i="5" s="1"/>
  <c r="E15" i="5" s="1"/>
  <c r="E10" i="7"/>
  <c r="E11" i="7" s="1"/>
  <c r="E12" i="7" s="1"/>
  <c r="E13" i="7" s="1"/>
  <c r="E14" i="7" s="1"/>
  <c r="E15" i="7" s="1"/>
  <c r="E10" i="6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1" i="4" s="1"/>
  <c r="D20" i="6"/>
  <c r="D20" i="5"/>
  <c r="E20" i="4" l="1"/>
  <c r="E22" i="4"/>
  <c r="E23" i="4" s="1"/>
  <c r="E24" i="4" s="1"/>
  <c r="E25" i="4" s="1"/>
  <c r="E16" i="5"/>
  <c r="E16" i="7"/>
  <c r="E16" i="6"/>
  <c r="E26" i="4" l="1"/>
  <c r="E17" i="6"/>
  <c r="E17" i="5"/>
  <c r="E18" i="5" s="1"/>
  <c r="E19" i="5" s="1"/>
  <c r="E21" i="5" s="1"/>
  <c r="E17" i="7"/>
  <c r="E27" i="4" l="1"/>
  <c r="E22" i="5"/>
  <c r="E23" i="5" s="1"/>
  <c r="E24" i="5" s="1"/>
  <c r="E25" i="5" s="1"/>
  <c r="E20" i="5"/>
  <c r="E18" i="6"/>
  <c r="E18" i="7"/>
  <c r="E28" i="4" l="1"/>
  <c r="E26" i="5"/>
  <c r="E19" i="7"/>
  <c r="E19" i="6"/>
  <c r="E29" i="4" l="1"/>
  <c r="E27" i="5"/>
  <c r="E20" i="7"/>
  <c r="E21" i="7"/>
  <c r="E22" i="7" s="1"/>
  <c r="E23" i="7" s="1"/>
  <c r="E24" i="7" s="1"/>
  <c r="E25" i="7" s="1"/>
  <c r="E20" i="6"/>
  <c r="E21" i="6"/>
  <c r="E22" i="6" s="1"/>
  <c r="E23" i="6" s="1"/>
  <c r="E24" i="6" s="1"/>
  <c r="E25" i="6" s="1"/>
  <c r="E30" i="4" l="1"/>
  <c r="E28" i="5"/>
  <c r="E26" i="7"/>
  <c r="E26" i="6"/>
  <c r="E31" i="4" l="1"/>
  <c r="E32" i="4" s="1"/>
  <c r="E33" i="4"/>
  <c r="E29" i="5"/>
  <c r="E27" i="7"/>
  <c r="E27" i="6"/>
  <c r="E30" i="5" l="1"/>
  <c r="E28" i="7"/>
  <c r="E28" i="6"/>
  <c r="E31" i="5" l="1"/>
  <c r="E32" i="5" s="1"/>
  <c r="E33" i="5"/>
  <c r="E29" i="7"/>
  <c r="E29" i="6"/>
  <c r="E30" i="7" l="1"/>
  <c r="E30" i="6"/>
  <c r="E31" i="7" l="1"/>
  <c r="E32" i="7" s="1"/>
  <c r="E33" i="7"/>
  <c r="E31" i="6"/>
  <c r="E32" i="6" s="1"/>
  <c r="E33" i="6"/>
</calcChain>
</file>

<file path=xl/sharedStrings.xml><?xml version="1.0" encoding="utf-8"?>
<sst xmlns="http://schemas.openxmlformats.org/spreadsheetml/2006/main" count="148" uniqueCount="31">
  <si>
    <t>MINAS GERAIS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</si>
  <si>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</si>
  <si>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</si>
  <si>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</si>
  <si>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</si>
  <si>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</si>
  <si>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</si>
  <si>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</si>
  <si>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</si>
  <si>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</si>
  <si>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</si>
  <si>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</si>
  <si>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</si>
  <si>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</si>
  <si>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ESPÍRITO SANTO</t>
  </si>
  <si>
    <t>RIO DE JANEIRO</t>
  </si>
  <si>
    <t>SÃO PAULO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</si>
  <si>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</si>
  <si>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Admissões</t>
  </si>
  <si>
    <t>Desligamentos</t>
  </si>
  <si>
    <t>Saldos</t>
  </si>
  <si>
    <t>20 JAN</t>
  </si>
  <si>
    <t>2020*</t>
  </si>
  <si>
    <t>Estoque</t>
  </si>
  <si>
    <t>2021*</t>
  </si>
  <si>
    <t>2020</t>
  </si>
  <si>
    <t>21 JAN</t>
  </si>
  <si>
    <t>Fonte: NOVO CADASTRO GERAL DE EMPREGADOS E DESEMPREGADOS-CAGED, MINISTÉRIO DO TRABALHO E PREVIDÊNCIA.</t>
  </si>
  <si>
    <t>DADOS NOVO CAGED/MTP</t>
  </si>
  <si>
    <t>(*) Os totais de admissões, desligamentos e saldos referem-se ao somatório de janeiro a setembro com ajustes somado aos valores de admissão, desligamento e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</si>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</sst>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workbookViewId="0">
      <pane ySplit="7" topLeftCell="A23" activePane="bottomLeft" state="frozen"/>
      <selection activeCell="A246" sqref="A246:D246"/>
      <selection pane="bottomLeft" activeCell="B37" sqref="B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2" customHeight="1" x14ac:dyDescent="0.2">
      <c r="A2" s="20" t="s">
        <v>28</v>
      </c>
      <c r="B2" s="20"/>
      <c r="C2" s="20"/>
      <c r="D2" s="20"/>
      <c r="E2" s="20"/>
    </row>
    <row r="3" spans="1:5" ht="6" customHeight="1" x14ac:dyDescent="0.2">
      <c r="A3" s="15"/>
      <c r="B3" s="15"/>
      <c r="C3" s="15"/>
      <c r="D3" s="15"/>
      <c r="E3" s="15"/>
    </row>
    <row r="4" spans="1:5" ht="16.5" customHeight="1" x14ac:dyDescent="0.2">
      <c r="A4" s="21" t="s">
        <v>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23266</v>
      </c>
      <c r="C8" s="3">
        <v>18251</v>
      </c>
      <c r="D8" s="4">
        <f>B8-C8</f>
        <v>5015</v>
      </c>
      <c r="E8" s="7">
        <v>258976</v>
      </c>
    </row>
    <row r="9" spans="1:5" ht="15" customHeight="1" x14ac:dyDescent="0.2">
      <c r="A9" s="5" t="s">
        <v>2</v>
      </c>
      <c r="B9" s="6">
        <v>23112</v>
      </c>
      <c r="C9" s="6">
        <v>18964</v>
      </c>
      <c r="D9" s="7">
        <f t="shared" ref="D9:D19" si="0">B9-C9</f>
        <v>4148</v>
      </c>
      <c r="E9" s="7">
        <f t="shared" ref="E9:E11" si="1">E8+D9</f>
        <v>263124</v>
      </c>
    </row>
    <row r="10" spans="1:5" ht="15" customHeight="1" x14ac:dyDescent="0.2">
      <c r="A10" s="5" t="s">
        <v>3</v>
      </c>
      <c r="B10" s="6">
        <v>21751</v>
      </c>
      <c r="C10" s="6">
        <v>23242</v>
      </c>
      <c r="D10" s="7">
        <f t="shared" si="0"/>
        <v>-1491</v>
      </c>
      <c r="E10" s="7">
        <f t="shared" si="1"/>
        <v>261633</v>
      </c>
    </row>
    <row r="11" spans="1:5" ht="15" customHeight="1" x14ac:dyDescent="0.2">
      <c r="A11" s="5" t="s">
        <v>4</v>
      </c>
      <c r="B11" s="6">
        <v>10650</v>
      </c>
      <c r="C11" s="6">
        <v>20370</v>
      </c>
      <c r="D11" s="7">
        <f t="shared" si="0"/>
        <v>-9720</v>
      </c>
      <c r="E11" s="7">
        <f t="shared" si="1"/>
        <v>251913</v>
      </c>
    </row>
    <row r="12" spans="1:5" ht="15" customHeight="1" x14ac:dyDescent="0.2">
      <c r="A12" s="5" t="s">
        <v>5</v>
      </c>
      <c r="B12" s="6">
        <v>15886</v>
      </c>
      <c r="C12" s="6">
        <v>16511</v>
      </c>
      <c r="D12" s="7">
        <f t="shared" si="0"/>
        <v>-625</v>
      </c>
      <c r="E12" s="7">
        <f t="shared" ref="E12:E19" si="2">E11+D12</f>
        <v>251288</v>
      </c>
    </row>
    <row r="13" spans="1:5" ht="15" customHeight="1" x14ac:dyDescent="0.2">
      <c r="A13" s="5" t="s">
        <v>6</v>
      </c>
      <c r="B13" s="6">
        <v>20113</v>
      </c>
      <c r="C13" s="6">
        <v>16227</v>
      </c>
      <c r="D13" s="7">
        <f t="shared" si="0"/>
        <v>3886</v>
      </c>
      <c r="E13" s="7">
        <f t="shared" si="2"/>
        <v>255174</v>
      </c>
    </row>
    <row r="14" spans="1:5" ht="15" customHeight="1" x14ac:dyDescent="0.2">
      <c r="A14" s="5" t="s">
        <v>7</v>
      </c>
      <c r="B14" s="6">
        <v>24311</v>
      </c>
      <c r="C14" s="6">
        <v>17384</v>
      </c>
      <c r="D14" s="7">
        <f t="shared" si="0"/>
        <v>6927</v>
      </c>
      <c r="E14" s="7">
        <f t="shared" si="2"/>
        <v>262101</v>
      </c>
    </row>
    <row r="15" spans="1:5" ht="15" customHeight="1" x14ac:dyDescent="0.2">
      <c r="A15" s="5" t="s">
        <v>8</v>
      </c>
      <c r="B15" s="6">
        <v>27291</v>
      </c>
      <c r="C15" s="6">
        <v>17765</v>
      </c>
      <c r="D15" s="7">
        <f t="shared" si="0"/>
        <v>9526</v>
      </c>
      <c r="E15" s="7">
        <f t="shared" si="2"/>
        <v>271627</v>
      </c>
    </row>
    <row r="16" spans="1:5" ht="15" customHeight="1" x14ac:dyDescent="0.2">
      <c r="A16" s="5" t="s">
        <v>9</v>
      </c>
      <c r="B16" s="6">
        <v>27967</v>
      </c>
      <c r="C16" s="6">
        <v>19273</v>
      </c>
      <c r="D16" s="7">
        <f t="shared" si="0"/>
        <v>8694</v>
      </c>
      <c r="E16" s="7">
        <f t="shared" si="2"/>
        <v>280321</v>
      </c>
    </row>
    <row r="17" spans="1:5" ht="15" customHeight="1" x14ac:dyDescent="0.2">
      <c r="A17" s="5" t="s">
        <v>10</v>
      </c>
      <c r="B17" s="6">
        <v>26154</v>
      </c>
      <c r="C17" s="6">
        <v>20178</v>
      </c>
      <c r="D17" s="7">
        <f>B17-C17</f>
        <v>5976</v>
      </c>
      <c r="E17" s="7">
        <f t="shared" si="2"/>
        <v>286297</v>
      </c>
    </row>
    <row r="18" spans="1:5" ht="15" customHeight="1" x14ac:dyDescent="0.2">
      <c r="A18" s="5" t="s">
        <v>11</v>
      </c>
      <c r="B18" s="6">
        <v>22378</v>
      </c>
      <c r="C18" s="6">
        <v>22197</v>
      </c>
      <c r="D18" s="7">
        <f t="shared" si="0"/>
        <v>181</v>
      </c>
      <c r="E18" s="7">
        <f t="shared" si="2"/>
        <v>286478</v>
      </c>
    </row>
    <row r="19" spans="1:5" ht="15" customHeight="1" x14ac:dyDescent="0.2">
      <c r="A19" s="5" t="s">
        <v>12</v>
      </c>
      <c r="B19" s="6">
        <v>16856</v>
      </c>
      <c r="C19" s="6">
        <v>24870</v>
      </c>
      <c r="D19" s="7">
        <f t="shared" si="0"/>
        <v>-8014</v>
      </c>
      <c r="E19" s="7">
        <f t="shared" si="2"/>
        <v>278464</v>
      </c>
    </row>
    <row r="20" spans="1:5" ht="15" customHeight="1" x14ac:dyDescent="0.2">
      <c r="A20" s="8" t="s">
        <v>25</v>
      </c>
      <c r="B20" s="9">
        <f>SUM(B8:B19)</f>
        <v>259735</v>
      </c>
      <c r="C20" s="9">
        <f>SUM(C8:C19)</f>
        <v>235232</v>
      </c>
      <c r="D20" s="10">
        <f>SUM(D8:D19)</f>
        <v>24503</v>
      </c>
      <c r="E20" s="10">
        <f>E19</f>
        <v>278464</v>
      </c>
    </row>
    <row r="21" spans="1:5" ht="15" customHeight="1" x14ac:dyDescent="0.2">
      <c r="A21" s="2" t="s">
        <v>26</v>
      </c>
      <c r="B21" s="3">
        <v>25712</v>
      </c>
      <c r="C21" s="3">
        <v>19610</v>
      </c>
      <c r="D21" s="4">
        <f>B21-C21</f>
        <v>6102</v>
      </c>
      <c r="E21" s="4">
        <f>E19+D21</f>
        <v>284566</v>
      </c>
    </row>
    <row r="22" spans="1:5" ht="15" customHeight="1" x14ac:dyDescent="0.2">
      <c r="A22" s="5" t="s">
        <v>2</v>
      </c>
      <c r="B22" s="6">
        <v>28003</v>
      </c>
      <c r="C22" s="6">
        <v>20086</v>
      </c>
      <c r="D22" s="7">
        <f t="shared" ref="D22:D29" si="3">B22-C22</f>
        <v>7917</v>
      </c>
      <c r="E22" s="7">
        <f>E21+D22</f>
        <v>292483</v>
      </c>
    </row>
    <row r="23" spans="1:5" ht="15" customHeight="1" x14ac:dyDescent="0.2">
      <c r="A23" s="5" t="s">
        <v>3</v>
      </c>
      <c r="B23" s="6">
        <v>28457</v>
      </c>
      <c r="C23" s="6">
        <v>22354</v>
      </c>
      <c r="D23" s="7">
        <f t="shared" si="3"/>
        <v>6103</v>
      </c>
      <c r="E23" s="7">
        <f>E22+D23</f>
        <v>298586</v>
      </c>
    </row>
    <row r="24" spans="1:5" ht="15" customHeight="1" x14ac:dyDescent="0.2">
      <c r="A24" s="5" t="s">
        <v>4</v>
      </c>
      <c r="B24" s="6">
        <v>24791</v>
      </c>
      <c r="C24" s="6">
        <v>22409</v>
      </c>
      <c r="D24" s="7">
        <f t="shared" si="3"/>
        <v>2382</v>
      </c>
      <c r="E24" s="7">
        <f t="shared" ref="E24:E30" si="4">E23+D24</f>
        <v>300968</v>
      </c>
    </row>
    <row r="25" spans="1:5" ht="15" customHeight="1" x14ac:dyDescent="0.2">
      <c r="A25" s="5" t="s">
        <v>5</v>
      </c>
      <c r="B25" s="6">
        <v>26990</v>
      </c>
      <c r="C25" s="11">
        <v>22172</v>
      </c>
      <c r="D25" s="7">
        <f t="shared" si="3"/>
        <v>4818</v>
      </c>
      <c r="E25" s="7">
        <f t="shared" si="4"/>
        <v>305786</v>
      </c>
    </row>
    <row r="26" spans="1:5" ht="15" customHeight="1" x14ac:dyDescent="0.2">
      <c r="A26" s="5" t="s">
        <v>6</v>
      </c>
      <c r="B26" s="6">
        <v>27167</v>
      </c>
      <c r="C26" s="12">
        <v>22757</v>
      </c>
      <c r="D26" s="7">
        <f t="shared" si="3"/>
        <v>4410</v>
      </c>
      <c r="E26" s="7">
        <f t="shared" si="4"/>
        <v>310196</v>
      </c>
    </row>
    <row r="27" spans="1:5" ht="15" customHeight="1" x14ac:dyDescent="0.2">
      <c r="A27" s="5" t="s">
        <v>7</v>
      </c>
      <c r="B27" s="6">
        <v>29896</v>
      </c>
      <c r="C27" s="12">
        <v>24947</v>
      </c>
      <c r="D27" s="7">
        <f t="shared" si="3"/>
        <v>4949</v>
      </c>
      <c r="E27" s="7">
        <f t="shared" si="4"/>
        <v>315145</v>
      </c>
    </row>
    <row r="28" spans="1:5" ht="15" customHeight="1" x14ac:dyDescent="0.2">
      <c r="A28" s="5" t="s">
        <v>8</v>
      </c>
      <c r="B28" s="6">
        <v>29031</v>
      </c>
      <c r="C28" s="12">
        <v>24023</v>
      </c>
      <c r="D28" s="7">
        <f t="shared" si="3"/>
        <v>5008</v>
      </c>
      <c r="E28" s="7">
        <f t="shared" si="4"/>
        <v>320153</v>
      </c>
    </row>
    <row r="29" spans="1:5" ht="15" customHeight="1" x14ac:dyDescent="0.2">
      <c r="A29" s="5" t="s">
        <v>9</v>
      </c>
      <c r="B29" s="6">
        <v>26141</v>
      </c>
      <c r="C29" s="12">
        <v>23719</v>
      </c>
      <c r="D29" s="7">
        <f t="shared" si="3"/>
        <v>2422</v>
      </c>
      <c r="E29" s="7">
        <f t="shared" si="4"/>
        <v>322575</v>
      </c>
    </row>
    <row r="30" spans="1:5" ht="15" customHeight="1" x14ac:dyDescent="0.2">
      <c r="A30" s="5" t="s">
        <v>30</v>
      </c>
      <c r="B30" s="6">
        <v>25022</v>
      </c>
      <c r="C30" s="12">
        <v>24379</v>
      </c>
      <c r="D30" s="7">
        <f>B30-C30</f>
        <v>643</v>
      </c>
      <c r="E30" s="7">
        <f t="shared" si="4"/>
        <v>323218</v>
      </c>
    </row>
    <row r="31" spans="1:5" ht="15" hidden="1" customHeight="1" x14ac:dyDescent="0.2">
      <c r="A31" s="5" t="s">
        <v>11</v>
      </c>
      <c r="B31" s="6"/>
      <c r="C31" s="12"/>
      <c r="D31" s="7">
        <f t="shared" ref="D31:D32" si="5">B31-C31</f>
        <v>0</v>
      </c>
      <c r="E31" s="7">
        <f t="shared" ref="E31" si="6">E30+D31</f>
        <v>323218</v>
      </c>
    </row>
    <row r="32" spans="1:5" ht="15" hidden="1" customHeight="1" x14ac:dyDescent="0.2">
      <c r="A32" s="5" t="s">
        <v>12</v>
      </c>
      <c r="B32" s="6"/>
      <c r="C32" s="12"/>
      <c r="D32" s="7">
        <f t="shared" si="5"/>
        <v>0</v>
      </c>
      <c r="E32" s="7">
        <f>E31+D32</f>
        <v>323218</v>
      </c>
    </row>
    <row r="33" spans="1:5" ht="15" customHeight="1" x14ac:dyDescent="0.2">
      <c r="A33" s="8" t="s">
        <v>24</v>
      </c>
      <c r="B33" s="9">
        <f>SUM(B21:B32)</f>
        <v>271210</v>
      </c>
      <c r="C33" s="9">
        <f>SUM(C21:C32)</f>
        <v>226456</v>
      </c>
      <c r="D33" s="10">
        <f>SUM(D21:D32)</f>
        <v>44754</v>
      </c>
      <c r="E33" s="10">
        <f>E30</f>
        <v>323218</v>
      </c>
    </row>
    <row r="34" spans="1:5" x14ac:dyDescent="0.2">
      <c r="A34" s="14" t="s">
        <v>27</v>
      </c>
    </row>
    <row r="35" spans="1:5" x14ac:dyDescent="0.2">
      <c r="A35" s="13" t="s">
        <v>13</v>
      </c>
    </row>
    <row r="36" spans="1:5" ht="30" customHeight="1" x14ac:dyDescent="0.2">
      <c r="A36" s="18" t="s">
        <v>29</v>
      </c>
      <c r="B36" s="18"/>
      <c r="C36" s="18"/>
      <c r="D36" s="18"/>
      <c r="E36" s="18"/>
    </row>
    <row r="37" spans="1:5" x14ac:dyDescent="0.2">
      <c r="E37" s="16"/>
    </row>
    <row r="38" spans="1:5" x14ac:dyDescent="0.2">
      <c r="E38" s="17"/>
    </row>
  </sheetData>
  <mergeCells count="9">
    <mergeCell ref="A36:E36"/>
    <mergeCell ref="A1:E1"/>
    <mergeCell ref="A2:E2"/>
    <mergeCell ref="A4:E4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workbookViewId="0">
      <pane ySplit="7" topLeftCell="A17" activePane="bottomLeft" state="frozen"/>
      <selection activeCell="A246" sqref="A246:D246"/>
      <selection pane="bottomLeft" activeCell="C37" sqref="C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5" x14ac:dyDescent="0.2">
      <c r="A2" s="20" t="s">
        <v>28</v>
      </c>
      <c r="B2" s="20"/>
      <c r="C2" s="20"/>
      <c r="D2" s="20"/>
      <c r="E2" s="20"/>
    </row>
    <row r="3" spans="1:5" ht="6" customHeight="1" x14ac:dyDescent="0.2">
      <c r="A3" s="15"/>
      <c r="B3" s="15"/>
      <c r="C3" s="15"/>
      <c r="D3" s="15"/>
      <c r="E3" s="15"/>
    </row>
    <row r="4" spans="1:5" ht="14.25" customHeight="1" x14ac:dyDescent="0.2">
      <c r="A4" s="21" t="s">
        <v>14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3373</v>
      </c>
      <c r="C8" s="3">
        <v>2707</v>
      </c>
      <c r="D8" s="4">
        <f>B8-C8</f>
        <v>666</v>
      </c>
      <c r="E8" s="7">
        <v>42637</v>
      </c>
    </row>
    <row r="9" spans="1:5" ht="15" customHeight="1" x14ac:dyDescent="0.2">
      <c r="A9" s="5" t="s">
        <v>2</v>
      </c>
      <c r="B9" s="6">
        <v>3607</v>
      </c>
      <c r="C9" s="6">
        <v>2848</v>
      </c>
      <c r="D9" s="7">
        <f t="shared" ref="D9:D19" si="0">B9-C9</f>
        <v>759</v>
      </c>
      <c r="E9" s="7">
        <f t="shared" ref="E9:E17" si="1">E8+D9</f>
        <v>43396</v>
      </c>
    </row>
    <row r="10" spans="1:5" ht="15" customHeight="1" x14ac:dyDescent="0.2">
      <c r="A10" s="5" t="s">
        <v>3</v>
      </c>
      <c r="B10" s="6">
        <v>3437</v>
      </c>
      <c r="C10" s="6">
        <v>3215</v>
      </c>
      <c r="D10" s="7">
        <f t="shared" si="0"/>
        <v>222</v>
      </c>
      <c r="E10" s="7">
        <f t="shared" si="1"/>
        <v>43618</v>
      </c>
    </row>
    <row r="11" spans="1:5" ht="15" customHeight="1" x14ac:dyDescent="0.2">
      <c r="A11" s="5" t="s">
        <v>4</v>
      </c>
      <c r="B11" s="6">
        <v>1229</v>
      </c>
      <c r="C11" s="6">
        <v>2686</v>
      </c>
      <c r="D11" s="7">
        <f t="shared" si="0"/>
        <v>-1457</v>
      </c>
      <c r="E11" s="7">
        <f t="shared" si="1"/>
        <v>42161</v>
      </c>
    </row>
    <row r="12" spans="1:5" ht="15" customHeight="1" x14ac:dyDescent="0.2">
      <c r="A12" s="5" t="s">
        <v>5</v>
      </c>
      <c r="B12" s="6">
        <v>2337</v>
      </c>
      <c r="C12" s="6">
        <v>2839</v>
      </c>
      <c r="D12" s="7">
        <f t="shared" si="0"/>
        <v>-502</v>
      </c>
      <c r="E12" s="7">
        <f t="shared" si="1"/>
        <v>41659</v>
      </c>
    </row>
    <row r="13" spans="1:5" ht="15" customHeight="1" x14ac:dyDescent="0.2">
      <c r="A13" s="5" t="s">
        <v>6</v>
      </c>
      <c r="B13" s="6">
        <v>2790</v>
      </c>
      <c r="C13" s="6">
        <v>2323</v>
      </c>
      <c r="D13" s="7">
        <f t="shared" si="0"/>
        <v>467</v>
      </c>
      <c r="E13" s="7">
        <f t="shared" si="1"/>
        <v>42126</v>
      </c>
    </row>
    <row r="14" spans="1:5" ht="15" customHeight="1" x14ac:dyDescent="0.2">
      <c r="A14" s="5" t="s">
        <v>7</v>
      </c>
      <c r="B14" s="6">
        <v>3460</v>
      </c>
      <c r="C14" s="6">
        <v>2266</v>
      </c>
      <c r="D14" s="7">
        <f t="shared" si="0"/>
        <v>1194</v>
      </c>
      <c r="E14" s="7">
        <f t="shared" si="1"/>
        <v>43320</v>
      </c>
    </row>
    <row r="15" spans="1:5" ht="15" customHeight="1" x14ac:dyDescent="0.2">
      <c r="A15" s="5" t="s">
        <v>8</v>
      </c>
      <c r="B15" s="6">
        <v>3915</v>
      </c>
      <c r="C15" s="6">
        <v>2327</v>
      </c>
      <c r="D15" s="7">
        <f t="shared" si="0"/>
        <v>1588</v>
      </c>
      <c r="E15" s="7">
        <f t="shared" si="1"/>
        <v>44908</v>
      </c>
    </row>
    <row r="16" spans="1:5" ht="15" customHeight="1" x14ac:dyDescent="0.2">
      <c r="A16" s="5" t="s">
        <v>9</v>
      </c>
      <c r="B16" s="6">
        <v>4387</v>
      </c>
      <c r="C16" s="6">
        <v>2876</v>
      </c>
      <c r="D16" s="7">
        <f t="shared" si="0"/>
        <v>1511</v>
      </c>
      <c r="E16" s="7">
        <f t="shared" si="1"/>
        <v>46419</v>
      </c>
    </row>
    <row r="17" spans="1:5" ht="15" customHeight="1" x14ac:dyDescent="0.2">
      <c r="A17" s="5" t="s">
        <v>10</v>
      </c>
      <c r="B17" s="6">
        <v>4670</v>
      </c>
      <c r="C17" s="6">
        <v>3292</v>
      </c>
      <c r="D17" s="7">
        <f t="shared" si="0"/>
        <v>1378</v>
      </c>
      <c r="E17" s="7">
        <f t="shared" si="1"/>
        <v>47797</v>
      </c>
    </row>
    <row r="18" spans="1:5" ht="15" customHeight="1" x14ac:dyDescent="0.2">
      <c r="A18" s="5" t="s">
        <v>11</v>
      </c>
      <c r="B18" s="6">
        <v>3575</v>
      </c>
      <c r="C18" s="6">
        <v>3074</v>
      </c>
      <c r="D18" s="7">
        <f t="shared" si="0"/>
        <v>501</v>
      </c>
      <c r="E18" s="7">
        <f>E17+D18</f>
        <v>48298</v>
      </c>
    </row>
    <row r="19" spans="1:5" ht="15" customHeight="1" x14ac:dyDescent="0.2">
      <c r="A19" s="5" t="s">
        <v>12</v>
      </c>
      <c r="B19" s="6">
        <v>2272</v>
      </c>
      <c r="C19" s="6">
        <v>3714</v>
      </c>
      <c r="D19" s="7">
        <f t="shared" si="0"/>
        <v>-1442</v>
      </c>
      <c r="E19" s="7">
        <f>E18+D19</f>
        <v>46856</v>
      </c>
    </row>
    <row r="20" spans="1:5" ht="15" customHeight="1" x14ac:dyDescent="0.2">
      <c r="A20" s="8" t="s">
        <v>25</v>
      </c>
      <c r="B20" s="9">
        <f>SUM(B8:B19)</f>
        <v>39052</v>
      </c>
      <c r="C20" s="9">
        <f>SUM(C8:C19)</f>
        <v>34167</v>
      </c>
      <c r="D20" s="10">
        <f>SUM(D8:D19)</f>
        <v>4885</v>
      </c>
      <c r="E20" s="10">
        <f>E19</f>
        <v>46856</v>
      </c>
    </row>
    <row r="21" spans="1:5" ht="15" customHeight="1" x14ac:dyDescent="0.2">
      <c r="A21" s="2" t="s">
        <v>26</v>
      </c>
      <c r="B21" s="3">
        <v>3344</v>
      </c>
      <c r="C21" s="3">
        <v>3075</v>
      </c>
      <c r="D21" s="4">
        <f>B21-C21</f>
        <v>269</v>
      </c>
      <c r="E21" s="4">
        <f>E19+D21</f>
        <v>47125</v>
      </c>
    </row>
    <row r="22" spans="1:5" ht="15" customHeight="1" x14ac:dyDescent="0.2">
      <c r="A22" s="5" t="s">
        <v>2</v>
      </c>
      <c r="B22" s="6">
        <v>3595</v>
      </c>
      <c r="C22" s="6">
        <v>2982</v>
      </c>
      <c r="D22" s="7">
        <f t="shared" ref="D22:D32" si="2">B22-C22</f>
        <v>613</v>
      </c>
      <c r="E22" s="7">
        <f>E21+D22</f>
        <v>47738</v>
      </c>
    </row>
    <row r="23" spans="1:5" ht="15" customHeight="1" x14ac:dyDescent="0.2">
      <c r="A23" s="5" t="s">
        <v>3</v>
      </c>
      <c r="B23" s="6">
        <v>3776</v>
      </c>
      <c r="C23" s="6">
        <v>3184</v>
      </c>
      <c r="D23" s="7">
        <f t="shared" si="2"/>
        <v>592</v>
      </c>
      <c r="E23" s="7">
        <f>E22+D23</f>
        <v>48330</v>
      </c>
    </row>
    <row r="24" spans="1:5" ht="15" customHeight="1" x14ac:dyDescent="0.2">
      <c r="A24" s="5" t="s">
        <v>4</v>
      </c>
      <c r="B24" s="6">
        <v>3021</v>
      </c>
      <c r="C24" s="6">
        <v>2866</v>
      </c>
      <c r="D24" s="7">
        <f t="shared" si="2"/>
        <v>155</v>
      </c>
      <c r="E24" s="7">
        <f>E23+D24</f>
        <v>48485</v>
      </c>
    </row>
    <row r="25" spans="1:5" ht="15" customHeight="1" x14ac:dyDescent="0.2">
      <c r="A25" s="5" t="s">
        <v>5</v>
      </c>
      <c r="B25" s="6">
        <v>3690</v>
      </c>
      <c r="C25" s="12">
        <v>3271</v>
      </c>
      <c r="D25" s="7">
        <f t="shared" si="2"/>
        <v>419</v>
      </c>
      <c r="E25" s="7">
        <f>E24+D25</f>
        <v>48904</v>
      </c>
    </row>
    <row r="26" spans="1:5" ht="15" customHeight="1" x14ac:dyDescent="0.2">
      <c r="A26" s="5" t="s">
        <v>6</v>
      </c>
      <c r="B26" s="6">
        <v>3585</v>
      </c>
      <c r="C26" s="12">
        <v>3124</v>
      </c>
      <c r="D26" s="7">
        <f t="shared" si="2"/>
        <v>461</v>
      </c>
      <c r="E26" s="7">
        <f t="shared" ref="E26:E32" si="3">E25+D26</f>
        <v>49365</v>
      </c>
    </row>
    <row r="27" spans="1:5" ht="15" customHeight="1" x14ac:dyDescent="0.2">
      <c r="A27" s="5" t="s">
        <v>7</v>
      </c>
      <c r="B27" s="6">
        <v>3638</v>
      </c>
      <c r="C27" s="12">
        <v>3224</v>
      </c>
      <c r="D27" s="7">
        <f t="shared" si="2"/>
        <v>414</v>
      </c>
      <c r="E27" s="7">
        <f t="shared" si="3"/>
        <v>49779</v>
      </c>
    </row>
    <row r="28" spans="1:5" ht="15" customHeight="1" x14ac:dyDescent="0.2">
      <c r="A28" s="5" t="s">
        <v>8</v>
      </c>
      <c r="B28" s="6">
        <v>4291</v>
      </c>
      <c r="C28" s="12">
        <v>3291</v>
      </c>
      <c r="D28" s="7">
        <f t="shared" si="2"/>
        <v>1000</v>
      </c>
      <c r="E28" s="7">
        <f t="shared" si="3"/>
        <v>50779</v>
      </c>
    </row>
    <row r="29" spans="1:5" ht="15" customHeight="1" x14ac:dyDescent="0.2">
      <c r="A29" s="5" t="s">
        <v>9</v>
      </c>
      <c r="B29" s="6">
        <v>4128</v>
      </c>
      <c r="C29" s="12">
        <v>3227</v>
      </c>
      <c r="D29" s="7">
        <f t="shared" si="2"/>
        <v>901</v>
      </c>
      <c r="E29" s="7">
        <f t="shared" si="3"/>
        <v>51680</v>
      </c>
    </row>
    <row r="30" spans="1:5" ht="15" customHeight="1" x14ac:dyDescent="0.2">
      <c r="A30" s="5" t="s">
        <v>30</v>
      </c>
      <c r="B30" s="6">
        <v>3774</v>
      </c>
      <c r="C30" s="12">
        <v>3634</v>
      </c>
      <c r="D30" s="7">
        <f t="shared" si="2"/>
        <v>140</v>
      </c>
      <c r="E30" s="7">
        <f t="shared" si="3"/>
        <v>51820</v>
      </c>
    </row>
    <row r="31" spans="1:5" ht="15" hidden="1" customHeight="1" x14ac:dyDescent="0.2">
      <c r="A31" s="5" t="s">
        <v>11</v>
      </c>
      <c r="B31" s="6"/>
      <c r="C31" s="11"/>
      <c r="D31" s="7">
        <f t="shared" si="2"/>
        <v>0</v>
      </c>
      <c r="E31" s="7">
        <f t="shared" si="3"/>
        <v>51820</v>
      </c>
    </row>
    <row r="32" spans="1:5" ht="15" hidden="1" customHeight="1" x14ac:dyDescent="0.2">
      <c r="A32" s="5" t="s">
        <v>12</v>
      </c>
      <c r="B32" s="6"/>
      <c r="C32" s="11"/>
      <c r="D32" s="7">
        <f t="shared" si="2"/>
        <v>0</v>
      </c>
      <c r="E32" s="7">
        <f t="shared" si="3"/>
        <v>51820</v>
      </c>
    </row>
    <row r="33" spans="1:5" ht="15" customHeight="1" x14ac:dyDescent="0.2">
      <c r="A33" s="8" t="s">
        <v>24</v>
      </c>
      <c r="B33" s="9">
        <f>SUM(B21:B32)</f>
        <v>36842</v>
      </c>
      <c r="C33" s="9">
        <f>SUM(C21:C32)</f>
        <v>31878</v>
      </c>
      <c r="D33" s="10">
        <f>SUM(D21:D32)</f>
        <v>4964</v>
      </c>
      <c r="E33" s="10">
        <f>E30</f>
        <v>51820</v>
      </c>
    </row>
    <row r="34" spans="1:5" x14ac:dyDescent="0.2">
      <c r="A34" s="14" t="s">
        <v>27</v>
      </c>
    </row>
    <row r="35" spans="1:5" x14ac:dyDescent="0.2">
      <c r="A35" s="13" t="s">
        <v>13</v>
      </c>
    </row>
    <row r="36" spans="1:5" ht="30" customHeight="1" x14ac:dyDescent="0.2">
      <c r="A36" s="18" t="s">
        <v>29</v>
      </c>
      <c r="B36" s="18"/>
      <c r="C36" s="18"/>
      <c r="D36" s="18"/>
      <c r="E36" s="18"/>
    </row>
    <row r="37" spans="1:5" x14ac:dyDescent="0.2">
      <c r="E37" s="16"/>
    </row>
    <row r="38" spans="1:5" x14ac:dyDescent="0.2">
      <c r="E38" s="17"/>
    </row>
  </sheetData>
  <mergeCells count="9">
    <mergeCell ref="A36:E36"/>
    <mergeCell ref="A6:A7"/>
    <mergeCell ref="D6:D7"/>
    <mergeCell ref="A1:E1"/>
    <mergeCell ref="A2:E2"/>
    <mergeCell ref="A4:E4"/>
    <mergeCell ref="E6:E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pane ySplit="7" topLeftCell="A23" activePane="bottomLeft" state="frozen"/>
      <selection pane="bottomLeft" activeCell="C41" sqref="C4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2.75" customHeight="1" x14ac:dyDescent="0.2">
      <c r="A2" s="20" t="s">
        <v>28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1" t="s">
        <v>15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8722</v>
      </c>
      <c r="C8" s="3">
        <v>8602</v>
      </c>
      <c r="D8" s="4">
        <f>B8-C8</f>
        <v>120</v>
      </c>
      <c r="E8" s="7">
        <v>157696</v>
      </c>
    </row>
    <row r="9" spans="1:5" ht="15" customHeight="1" x14ac:dyDescent="0.2">
      <c r="A9" s="5" t="s">
        <v>2</v>
      </c>
      <c r="B9" s="6">
        <v>8846</v>
      </c>
      <c r="C9" s="6">
        <v>8043</v>
      </c>
      <c r="D9" s="7">
        <f>B9-C9</f>
        <v>803</v>
      </c>
      <c r="E9" s="7">
        <f t="shared" ref="E9:E19" si="0">E8+D9</f>
        <v>158499</v>
      </c>
    </row>
    <row r="10" spans="1:5" ht="15" customHeight="1" x14ac:dyDescent="0.2">
      <c r="A10" s="5" t="s">
        <v>3</v>
      </c>
      <c r="B10" s="6">
        <v>7722</v>
      </c>
      <c r="C10" s="6">
        <v>9700</v>
      </c>
      <c r="D10" s="7">
        <f t="shared" ref="D10:D19" si="1">B10-C10</f>
        <v>-1978</v>
      </c>
      <c r="E10" s="7">
        <f t="shared" si="0"/>
        <v>156521</v>
      </c>
    </row>
    <row r="11" spans="1:5" ht="15" customHeight="1" x14ac:dyDescent="0.2">
      <c r="A11" s="5" t="s">
        <v>4</v>
      </c>
      <c r="B11" s="6">
        <v>2885</v>
      </c>
      <c r="C11" s="6">
        <v>11363</v>
      </c>
      <c r="D11" s="7">
        <f t="shared" si="1"/>
        <v>-8478</v>
      </c>
      <c r="E11" s="7">
        <f t="shared" si="0"/>
        <v>148043</v>
      </c>
    </row>
    <row r="12" spans="1:5" ht="15" customHeight="1" x14ac:dyDescent="0.2">
      <c r="A12" s="5" t="s">
        <v>5</v>
      </c>
      <c r="B12" s="6">
        <v>3609</v>
      </c>
      <c r="C12" s="6">
        <v>8601</v>
      </c>
      <c r="D12" s="7">
        <f t="shared" si="1"/>
        <v>-4992</v>
      </c>
      <c r="E12" s="7">
        <f t="shared" si="0"/>
        <v>143051</v>
      </c>
    </row>
    <row r="13" spans="1:5" ht="15" customHeight="1" x14ac:dyDescent="0.2">
      <c r="A13" s="5" t="s">
        <v>6</v>
      </c>
      <c r="B13" s="6">
        <v>5882</v>
      </c>
      <c r="C13" s="6">
        <v>6456</v>
      </c>
      <c r="D13" s="7">
        <f t="shared" si="1"/>
        <v>-574</v>
      </c>
      <c r="E13" s="7">
        <f t="shared" si="0"/>
        <v>142477</v>
      </c>
    </row>
    <row r="14" spans="1:5" ht="15" customHeight="1" x14ac:dyDescent="0.2">
      <c r="A14" s="5" t="s">
        <v>7</v>
      </c>
      <c r="B14" s="6">
        <v>7863</v>
      </c>
      <c r="C14" s="6">
        <v>6687</v>
      </c>
      <c r="D14" s="7">
        <f t="shared" si="1"/>
        <v>1176</v>
      </c>
      <c r="E14" s="7">
        <f t="shared" si="0"/>
        <v>143653</v>
      </c>
    </row>
    <row r="15" spans="1:5" ht="15" customHeight="1" x14ac:dyDescent="0.2">
      <c r="A15" s="5" t="s">
        <v>8</v>
      </c>
      <c r="B15" s="6">
        <v>8448</v>
      </c>
      <c r="C15" s="6">
        <v>5374</v>
      </c>
      <c r="D15" s="7">
        <f t="shared" si="1"/>
        <v>3074</v>
      </c>
      <c r="E15" s="7">
        <f t="shared" si="0"/>
        <v>146727</v>
      </c>
    </row>
    <row r="16" spans="1:5" ht="15" customHeight="1" x14ac:dyDescent="0.2">
      <c r="A16" s="5" t="s">
        <v>9</v>
      </c>
      <c r="B16" s="6">
        <v>8730</v>
      </c>
      <c r="C16" s="6">
        <v>6601</v>
      </c>
      <c r="D16" s="7">
        <f t="shared" si="1"/>
        <v>2129</v>
      </c>
      <c r="E16" s="7">
        <f t="shared" si="0"/>
        <v>148856</v>
      </c>
    </row>
    <row r="17" spans="1:5" ht="15" customHeight="1" x14ac:dyDescent="0.2">
      <c r="A17" s="5" t="s">
        <v>10</v>
      </c>
      <c r="B17" s="6">
        <v>9155</v>
      </c>
      <c r="C17" s="6">
        <v>7444</v>
      </c>
      <c r="D17" s="7">
        <f t="shared" si="1"/>
        <v>1711</v>
      </c>
      <c r="E17" s="7">
        <f t="shared" si="0"/>
        <v>150567</v>
      </c>
    </row>
    <row r="18" spans="1:5" ht="15" customHeight="1" x14ac:dyDescent="0.2">
      <c r="A18" s="5" t="s">
        <v>11</v>
      </c>
      <c r="B18" s="6">
        <v>8473</v>
      </c>
      <c r="C18" s="6">
        <v>7590</v>
      </c>
      <c r="D18" s="7">
        <f t="shared" si="1"/>
        <v>883</v>
      </c>
      <c r="E18" s="7">
        <f t="shared" si="0"/>
        <v>151450</v>
      </c>
    </row>
    <row r="19" spans="1:5" ht="15" customHeight="1" x14ac:dyDescent="0.2">
      <c r="A19" s="5" t="s">
        <v>12</v>
      </c>
      <c r="B19" s="6">
        <v>6093</v>
      </c>
      <c r="C19" s="6">
        <v>8854</v>
      </c>
      <c r="D19" s="7">
        <f t="shared" si="1"/>
        <v>-2761</v>
      </c>
      <c r="E19" s="7">
        <f t="shared" si="0"/>
        <v>148689</v>
      </c>
    </row>
    <row r="20" spans="1:5" ht="15" customHeight="1" x14ac:dyDescent="0.2">
      <c r="A20" s="8" t="s">
        <v>25</v>
      </c>
      <c r="B20" s="9">
        <f>SUM(B8:B19)</f>
        <v>86428</v>
      </c>
      <c r="C20" s="9">
        <f>SUM(C8:C19)</f>
        <v>95315</v>
      </c>
      <c r="D20" s="10">
        <f>SUM(D8:D19)</f>
        <v>-8887</v>
      </c>
      <c r="E20" s="10">
        <f>E19</f>
        <v>148689</v>
      </c>
    </row>
    <row r="21" spans="1:5" ht="15" customHeight="1" x14ac:dyDescent="0.2">
      <c r="A21" s="2" t="s">
        <v>26</v>
      </c>
      <c r="B21" s="3">
        <v>8634</v>
      </c>
      <c r="C21" s="3">
        <v>7551</v>
      </c>
      <c r="D21" s="4">
        <f>B21-C21</f>
        <v>1083</v>
      </c>
      <c r="E21" s="4">
        <f>E19+D21</f>
        <v>149772</v>
      </c>
    </row>
    <row r="22" spans="1:5" ht="15" customHeight="1" x14ac:dyDescent="0.2">
      <c r="A22" s="5" t="s">
        <v>2</v>
      </c>
      <c r="B22" s="6">
        <v>8773</v>
      </c>
      <c r="C22" s="6">
        <v>6610</v>
      </c>
      <c r="D22" s="7">
        <f>B22-C22</f>
        <v>2163</v>
      </c>
      <c r="E22" s="7">
        <f>E21+D22</f>
        <v>151935</v>
      </c>
    </row>
    <row r="23" spans="1:5" ht="15" customHeight="1" x14ac:dyDescent="0.2">
      <c r="A23" s="5" t="s">
        <v>3</v>
      </c>
      <c r="B23" s="6">
        <v>9620</v>
      </c>
      <c r="C23" s="6">
        <v>8521</v>
      </c>
      <c r="D23" s="7">
        <f t="shared" ref="D23:D32" si="2">B23-C23</f>
        <v>1099</v>
      </c>
      <c r="E23" s="7">
        <f t="shared" ref="E23:E32" si="3">E22+D23</f>
        <v>153034</v>
      </c>
    </row>
    <row r="24" spans="1:5" ht="15" customHeight="1" x14ac:dyDescent="0.2">
      <c r="A24" s="5" t="s">
        <v>4</v>
      </c>
      <c r="B24" s="6">
        <v>8237</v>
      </c>
      <c r="C24" s="6">
        <v>7040</v>
      </c>
      <c r="D24" s="7">
        <f t="shared" si="2"/>
        <v>1197</v>
      </c>
      <c r="E24" s="7">
        <f t="shared" si="3"/>
        <v>154231</v>
      </c>
    </row>
    <row r="25" spans="1:5" ht="15.75" customHeight="1" x14ac:dyDescent="0.2">
      <c r="A25" s="5" t="s">
        <v>5</v>
      </c>
      <c r="B25" s="6">
        <v>8010</v>
      </c>
      <c r="C25" s="6">
        <v>7460</v>
      </c>
      <c r="D25" s="7">
        <f t="shared" si="2"/>
        <v>550</v>
      </c>
      <c r="E25" s="7">
        <f t="shared" si="3"/>
        <v>154781</v>
      </c>
    </row>
    <row r="26" spans="1:5" ht="15" customHeight="1" x14ac:dyDescent="0.2">
      <c r="A26" s="5" t="s">
        <v>6</v>
      </c>
      <c r="B26" s="6">
        <v>8461</v>
      </c>
      <c r="C26" s="6">
        <v>7620</v>
      </c>
      <c r="D26" s="7">
        <f t="shared" si="2"/>
        <v>841</v>
      </c>
      <c r="E26" s="7">
        <f t="shared" si="3"/>
        <v>155622</v>
      </c>
    </row>
    <row r="27" spans="1:5" ht="15" customHeight="1" x14ac:dyDescent="0.2">
      <c r="A27" s="5" t="s">
        <v>7</v>
      </c>
      <c r="B27" s="6">
        <v>9651</v>
      </c>
      <c r="C27" s="6">
        <v>7635</v>
      </c>
      <c r="D27" s="7">
        <f t="shared" si="2"/>
        <v>2016</v>
      </c>
      <c r="E27" s="7">
        <f t="shared" si="3"/>
        <v>157638</v>
      </c>
    </row>
    <row r="28" spans="1:5" ht="15" customHeight="1" x14ac:dyDescent="0.2">
      <c r="A28" s="5" t="s">
        <v>8</v>
      </c>
      <c r="B28" s="6">
        <v>9940</v>
      </c>
      <c r="C28" s="6">
        <v>7869</v>
      </c>
      <c r="D28" s="7">
        <f t="shared" si="2"/>
        <v>2071</v>
      </c>
      <c r="E28" s="7">
        <f t="shared" si="3"/>
        <v>159709</v>
      </c>
    </row>
    <row r="29" spans="1:5" ht="15" customHeight="1" x14ac:dyDescent="0.2">
      <c r="A29" s="5" t="s">
        <v>9</v>
      </c>
      <c r="B29" s="6">
        <v>9278</v>
      </c>
      <c r="C29" s="6">
        <v>7871</v>
      </c>
      <c r="D29" s="7">
        <f t="shared" si="2"/>
        <v>1407</v>
      </c>
      <c r="E29" s="7">
        <f t="shared" si="3"/>
        <v>161116</v>
      </c>
    </row>
    <row r="30" spans="1:5" ht="15" customHeight="1" x14ac:dyDescent="0.2">
      <c r="A30" s="5" t="s">
        <v>30</v>
      </c>
      <c r="B30" s="6">
        <v>8894</v>
      </c>
      <c r="C30" s="6">
        <v>7891</v>
      </c>
      <c r="D30" s="7">
        <f t="shared" si="2"/>
        <v>1003</v>
      </c>
      <c r="E30" s="7">
        <f t="shared" si="3"/>
        <v>162119</v>
      </c>
    </row>
    <row r="31" spans="1:5" ht="15" hidden="1" customHeight="1" x14ac:dyDescent="0.2">
      <c r="A31" s="5" t="s">
        <v>11</v>
      </c>
      <c r="B31" s="6"/>
      <c r="C31" s="6"/>
      <c r="D31" s="7">
        <f t="shared" si="2"/>
        <v>0</v>
      </c>
      <c r="E31" s="7">
        <f t="shared" si="3"/>
        <v>162119</v>
      </c>
    </row>
    <row r="32" spans="1:5" ht="15" hidden="1" customHeight="1" x14ac:dyDescent="0.2">
      <c r="A32" s="5" t="s">
        <v>12</v>
      </c>
      <c r="B32" s="6"/>
      <c r="C32" s="6"/>
      <c r="D32" s="7">
        <f t="shared" si="2"/>
        <v>0</v>
      </c>
      <c r="E32" s="7">
        <f t="shared" si="3"/>
        <v>162119</v>
      </c>
    </row>
    <row r="33" spans="1:5" ht="15" customHeight="1" x14ac:dyDescent="0.2">
      <c r="A33" s="8" t="s">
        <v>24</v>
      </c>
      <c r="B33" s="9">
        <f>SUM(B21:B32)</f>
        <v>89498</v>
      </c>
      <c r="C33" s="9">
        <f>SUM(C21:C32)</f>
        <v>76068</v>
      </c>
      <c r="D33" s="10">
        <f>SUM(D21:D32)</f>
        <v>13430</v>
      </c>
      <c r="E33" s="10">
        <f>E30</f>
        <v>162119</v>
      </c>
    </row>
    <row r="34" spans="1:5" x14ac:dyDescent="0.2">
      <c r="A34" s="14" t="s">
        <v>27</v>
      </c>
    </row>
    <row r="35" spans="1:5" x14ac:dyDescent="0.2">
      <c r="A35" s="13" t="s">
        <v>13</v>
      </c>
    </row>
    <row r="36" spans="1:5" ht="25.5" customHeight="1" x14ac:dyDescent="0.2">
      <c r="A36" s="18" t="s">
        <v>29</v>
      </c>
      <c r="B36" s="18"/>
      <c r="C36" s="18"/>
      <c r="D36" s="18"/>
      <c r="E36" s="18"/>
    </row>
    <row r="37" spans="1:5" x14ac:dyDescent="0.2">
      <c r="E37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D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zoomScaleNormal="100" workbookViewId="0">
      <pane ySplit="7" topLeftCell="A23" activePane="bottomLeft" state="frozen"/>
      <selection pane="bottomLeft" activeCell="E39" sqref="E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17</v>
      </c>
      <c r="B1" s="19"/>
      <c r="C1" s="19"/>
      <c r="D1" s="19"/>
      <c r="E1" s="19"/>
    </row>
    <row r="2" spans="1:5" ht="12" customHeight="1" x14ac:dyDescent="0.2">
      <c r="A2" s="20" t="s">
        <v>28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21" t="s">
        <v>16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4" t="s">
        <v>1</v>
      </c>
      <c r="B6" s="26" t="s">
        <v>18</v>
      </c>
      <c r="C6" s="24" t="s">
        <v>19</v>
      </c>
      <c r="D6" s="22" t="s">
        <v>20</v>
      </c>
      <c r="E6" s="22" t="s">
        <v>23</v>
      </c>
    </row>
    <row r="7" spans="1:5" ht="15" customHeight="1" x14ac:dyDescent="0.2">
      <c r="A7" s="25"/>
      <c r="B7" s="26"/>
      <c r="C7" s="27"/>
      <c r="D7" s="23"/>
      <c r="E7" s="23"/>
    </row>
    <row r="8" spans="1:5" ht="15" customHeight="1" x14ac:dyDescent="0.2">
      <c r="A8" s="2" t="s">
        <v>21</v>
      </c>
      <c r="B8" s="3">
        <v>43188</v>
      </c>
      <c r="C8" s="3">
        <v>28945</v>
      </c>
      <c r="D8" s="4">
        <f>B8-C8</f>
        <v>14243</v>
      </c>
      <c r="E8" s="7">
        <v>557887</v>
      </c>
    </row>
    <row r="9" spans="1:5" ht="15" customHeight="1" x14ac:dyDescent="0.2">
      <c r="A9" s="5" t="s">
        <v>2</v>
      </c>
      <c r="B9" s="6">
        <v>38080</v>
      </c>
      <c r="C9" s="6">
        <v>31130</v>
      </c>
      <c r="D9" s="7">
        <f t="shared" ref="D9:D19" si="0">B9-C9</f>
        <v>6950</v>
      </c>
      <c r="E9" s="7">
        <f t="shared" ref="E9:E19" si="1">E8+D9</f>
        <v>564837</v>
      </c>
    </row>
    <row r="10" spans="1:5" ht="15" customHeight="1" x14ac:dyDescent="0.2">
      <c r="A10" s="5" t="s">
        <v>3</v>
      </c>
      <c r="B10" s="6">
        <v>35394</v>
      </c>
      <c r="C10" s="6">
        <v>39646</v>
      </c>
      <c r="D10" s="7">
        <f t="shared" si="0"/>
        <v>-4252</v>
      </c>
      <c r="E10" s="7">
        <f t="shared" si="1"/>
        <v>560585</v>
      </c>
    </row>
    <row r="11" spans="1:5" ht="15" customHeight="1" x14ac:dyDescent="0.2">
      <c r="A11" s="5" t="s">
        <v>4</v>
      </c>
      <c r="B11" s="6">
        <v>18153</v>
      </c>
      <c r="C11" s="6">
        <v>35521</v>
      </c>
      <c r="D11" s="7">
        <f t="shared" si="0"/>
        <v>-17368</v>
      </c>
      <c r="E11" s="7">
        <f t="shared" si="1"/>
        <v>543217</v>
      </c>
    </row>
    <row r="12" spans="1:5" ht="15" customHeight="1" x14ac:dyDescent="0.2">
      <c r="A12" s="5" t="s">
        <v>5</v>
      </c>
      <c r="B12" s="6">
        <v>21674</v>
      </c>
      <c r="C12" s="6">
        <v>30076</v>
      </c>
      <c r="D12" s="7">
        <f>B12-C12</f>
        <v>-8402</v>
      </c>
      <c r="E12" s="7">
        <f t="shared" si="1"/>
        <v>534815</v>
      </c>
    </row>
    <row r="13" spans="1:5" ht="15" customHeight="1" x14ac:dyDescent="0.2">
      <c r="A13" s="5" t="s">
        <v>6</v>
      </c>
      <c r="B13" s="6">
        <v>29412</v>
      </c>
      <c r="C13" s="6">
        <v>29068</v>
      </c>
      <c r="D13" s="7">
        <f>B13-C13</f>
        <v>344</v>
      </c>
      <c r="E13" s="7">
        <f t="shared" si="1"/>
        <v>535159</v>
      </c>
    </row>
    <row r="14" spans="1:5" ht="15" customHeight="1" x14ac:dyDescent="0.2">
      <c r="A14" s="5" t="s">
        <v>7</v>
      </c>
      <c r="B14" s="6">
        <v>36328</v>
      </c>
      <c r="C14" s="6">
        <v>28405</v>
      </c>
      <c r="D14" s="7">
        <f t="shared" si="0"/>
        <v>7923</v>
      </c>
      <c r="E14" s="7">
        <f t="shared" si="1"/>
        <v>543082</v>
      </c>
    </row>
    <row r="15" spans="1:5" ht="15" customHeight="1" x14ac:dyDescent="0.2">
      <c r="A15" s="5" t="s">
        <v>8</v>
      </c>
      <c r="B15" s="6">
        <v>36784</v>
      </c>
      <c r="C15" s="6">
        <v>28498</v>
      </c>
      <c r="D15" s="7">
        <f>B15-C15</f>
        <v>8286</v>
      </c>
      <c r="E15" s="7">
        <f t="shared" si="1"/>
        <v>551368</v>
      </c>
    </row>
    <row r="16" spans="1:5" ht="15" customHeight="1" x14ac:dyDescent="0.2">
      <c r="A16" s="5" t="s">
        <v>9</v>
      </c>
      <c r="B16" s="6">
        <v>39671</v>
      </c>
      <c r="C16" s="6">
        <v>30724</v>
      </c>
      <c r="D16" s="7">
        <f t="shared" si="0"/>
        <v>8947</v>
      </c>
      <c r="E16" s="7">
        <f t="shared" si="1"/>
        <v>560315</v>
      </c>
    </row>
    <row r="17" spans="1:5" ht="15" customHeight="1" x14ac:dyDescent="0.2">
      <c r="A17" s="5" t="s">
        <v>10</v>
      </c>
      <c r="B17" s="6">
        <v>42378</v>
      </c>
      <c r="C17" s="6">
        <v>34164</v>
      </c>
      <c r="D17" s="7">
        <f t="shared" si="0"/>
        <v>8214</v>
      </c>
      <c r="E17" s="7">
        <f t="shared" si="1"/>
        <v>568529</v>
      </c>
    </row>
    <row r="18" spans="1:5" ht="15" customHeight="1" x14ac:dyDescent="0.2">
      <c r="A18" s="5" t="s">
        <v>11</v>
      </c>
      <c r="B18" s="6">
        <v>40278</v>
      </c>
      <c r="C18" s="6">
        <v>31783</v>
      </c>
      <c r="D18" s="7">
        <f t="shared" si="0"/>
        <v>8495</v>
      </c>
      <c r="E18" s="7">
        <f t="shared" si="1"/>
        <v>577024</v>
      </c>
    </row>
    <row r="19" spans="1:5" ht="15" customHeight="1" x14ac:dyDescent="0.2">
      <c r="A19" s="5" t="s">
        <v>12</v>
      </c>
      <c r="B19" s="6">
        <v>29243</v>
      </c>
      <c r="C19" s="6">
        <v>35329</v>
      </c>
      <c r="D19" s="7">
        <f t="shared" si="0"/>
        <v>-6086</v>
      </c>
      <c r="E19" s="7">
        <f t="shared" si="1"/>
        <v>570938</v>
      </c>
    </row>
    <row r="20" spans="1:5" ht="15" customHeight="1" x14ac:dyDescent="0.2">
      <c r="A20" s="8" t="s">
        <v>22</v>
      </c>
      <c r="B20" s="9">
        <f>SUM(B8:B19)</f>
        <v>410583</v>
      </c>
      <c r="C20" s="9">
        <f>SUM(C8:C19)</f>
        <v>383289</v>
      </c>
      <c r="D20" s="10">
        <f>SUM(D8:D19)</f>
        <v>27294</v>
      </c>
      <c r="E20" s="10">
        <f>E19</f>
        <v>570938</v>
      </c>
    </row>
    <row r="21" spans="1:5" ht="15" customHeight="1" x14ac:dyDescent="0.2">
      <c r="A21" s="2" t="s">
        <v>26</v>
      </c>
      <c r="B21" s="3">
        <v>48859</v>
      </c>
      <c r="C21" s="3">
        <v>33648</v>
      </c>
      <c r="D21" s="4">
        <f>B21-C21</f>
        <v>15211</v>
      </c>
      <c r="E21" s="4">
        <f>E19+D21</f>
        <v>586149</v>
      </c>
    </row>
    <row r="22" spans="1:5" ht="15" customHeight="1" x14ac:dyDescent="0.2">
      <c r="A22" s="5" t="s">
        <v>2</v>
      </c>
      <c r="B22" s="6">
        <v>50440</v>
      </c>
      <c r="C22" s="6">
        <v>36829</v>
      </c>
      <c r="D22" s="7">
        <f t="shared" ref="D22:D24" si="2">B22-C22</f>
        <v>13611</v>
      </c>
      <c r="E22" s="7">
        <f t="shared" ref="E22:E32" si="3">E21+D22</f>
        <v>599760</v>
      </c>
    </row>
    <row r="23" spans="1:5" ht="15" customHeight="1" x14ac:dyDescent="0.2">
      <c r="A23" s="5" t="s">
        <v>3</v>
      </c>
      <c r="B23" s="6">
        <v>46708</v>
      </c>
      <c r="C23" s="6">
        <v>39557</v>
      </c>
      <c r="D23" s="7">
        <f t="shared" si="2"/>
        <v>7151</v>
      </c>
      <c r="E23" s="7">
        <f t="shared" si="3"/>
        <v>606911</v>
      </c>
    </row>
    <row r="24" spans="1:5" ht="15" customHeight="1" x14ac:dyDescent="0.2">
      <c r="A24" s="5" t="s">
        <v>4</v>
      </c>
      <c r="B24" s="6">
        <v>40815</v>
      </c>
      <c r="C24" s="6">
        <v>35498</v>
      </c>
      <c r="D24" s="7">
        <f t="shared" si="2"/>
        <v>5317</v>
      </c>
      <c r="E24" s="7">
        <f t="shared" si="3"/>
        <v>612228</v>
      </c>
    </row>
    <row r="25" spans="1:5" ht="15" customHeight="1" x14ac:dyDescent="0.2">
      <c r="A25" s="5" t="s">
        <v>5</v>
      </c>
      <c r="B25" s="6">
        <v>41742</v>
      </c>
      <c r="C25" s="6">
        <v>39731</v>
      </c>
      <c r="D25" s="7">
        <f>B25-C25</f>
        <v>2011</v>
      </c>
      <c r="E25" s="7">
        <f t="shared" si="3"/>
        <v>614239</v>
      </c>
    </row>
    <row r="26" spans="1:5" ht="15" customHeight="1" x14ac:dyDescent="0.2">
      <c r="A26" s="5" t="s">
        <v>6</v>
      </c>
      <c r="B26" s="6">
        <v>42476</v>
      </c>
      <c r="C26" s="6">
        <v>40198</v>
      </c>
      <c r="D26" s="7">
        <f>B26-C26</f>
        <v>2278</v>
      </c>
      <c r="E26" s="7">
        <f t="shared" si="3"/>
        <v>616517</v>
      </c>
    </row>
    <row r="27" spans="1:5" ht="15" customHeight="1" x14ac:dyDescent="0.2">
      <c r="A27" s="5" t="s">
        <v>7</v>
      </c>
      <c r="B27" s="6">
        <v>42883</v>
      </c>
      <c r="C27" s="6">
        <v>37495</v>
      </c>
      <c r="D27" s="7">
        <f t="shared" ref="D27" si="4">B27-C27</f>
        <v>5388</v>
      </c>
      <c r="E27" s="7">
        <f t="shared" si="3"/>
        <v>621905</v>
      </c>
    </row>
    <row r="28" spans="1:5" ht="15" customHeight="1" x14ac:dyDescent="0.2">
      <c r="A28" s="5" t="s">
        <v>8</v>
      </c>
      <c r="B28" s="6">
        <v>45662</v>
      </c>
      <c r="C28" s="12">
        <v>37640</v>
      </c>
      <c r="D28" s="7">
        <f>B28-C28</f>
        <v>8022</v>
      </c>
      <c r="E28" s="7">
        <f t="shared" si="3"/>
        <v>629927</v>
      </c>
    </row>
    <row r="29" spans="1:5" ht="15" customHeight="1" x14ac:dyDescent="0.2">
      <c r="A29" s="5" t="s">
        <v>9</v>
      </c>
      <c r="B29" s="6">
        <v>44025</v>
      </c>
      <c r="C29" s="12">
        <v>39551</v>
      </c>
      <c r="D29" s="7">
        <f t="shared" ref="D29:D32" si="5">B29-C29</f>
        <v>4474</v>
      </c>
      <c r="E29" s="7">
        <f t="shared" si="3"/>
        <v>634401</v>
      </c>
    </row>
    <row r="30" spans="1:5" ht="15" customHeight="1" x14ac:dyDescent="0.2">
      <c r="A30" s="5" t="s">
        <v>30</v>
      </c>
      <c r="B30" s="6">
        <v>42287</v>
      </c>
      <c r="C30" s="11">
        <v>37631</v>
      </c>
      <c r="D30" s="7">
        <f t="shared" si="5"/>
        <v>4656</v>
      </c>
      <c r="E30" s="7">
        <f t="shared" si="3"/>
        <v>639057</v>
      </c>
    </row>
    <row r="31" spans="1:5" ht="15" hidden="1" customHeight="1" x14ac:dyDescent="0.2">
      <c r="A31" s="5" t="s">
        <v>11</v>
      </c>
      <c r="B31" s="6"/>
      <c r="C31" s="12"/>
      <c r="D31" s="7">
        <f t="shared" si="5"/>
        <v>0</v>
      </c>
      <c r="E31" s="7">
        <f t="shared" si="3"/>
        <v>639057</v>
      </c>
    </row>
    <row r="32" spans="1:5" ht="15" hidden="1" customHeight="1" x14ac:dyDescent="0.2">
      <c r="A32" s="5" t="s">
        <v>12</v>
      </c>
      <c r="B32" s="6"/>
      <c r="C32" s="12"/>
      <c r="D32" s="7">
        <f t="shared" si="5"/>
        <v>0</v>
      </c>
      <c r="E32" s="7">
        <f t="shared" si="3"/>
        <v>639057</v>
      </c>
    </row>
    <row r="33" spans="1:5" ht="15" customHeight="1" x14ac:dyDescent="0.2">
      <c r="A33" s="8" t="s">
        <v>24</v>
      </c>
      <c r="B33" s="9">
        <f>SUM(B21:B32)</f>
        <v>445897</v>
      </c>
      <c r="C33" s="9">
        <f>SUM(C21:C32)</f>
        <v>377778</v>
      </c>
      <c r="D33" s="10">
        <f>SUM(D21:D32)</f>
        <v>68119</v>
      </c>
      <c r="E33" s="10">
        <f>E30</f>
        <v>639057</v>
      </c>
    </row>
    <row r="34" spans="1:5" x14ac:dyDescent="0.2">
      <c r="A34" s="14" t="s">
        <v>27</v>
      </c>
    </row>
    <row r="35" spans="1:5" x14ac:dyDescent="0.2">
      <c r="A35" s="13" t="s">
        <v>13</v>
      </c>
    </row>
    <row r="36" spans="1:5" ht="28.5" customHeight="1" x14ac:dyDescent="0.2">
      <c r="A36" s="18" t="s">
        <v>29</v>
      </c>
      <c r="B36" s="18"/>
      <c r="C36" s="18"/>
      <c r="D36" s="18"/>
      <c r="E36" s="18"/>
    </row>
    <row r="37" spans="1:5" x14ac:dyDescent="0.2">
      <c r="E37" s="16"/>
    </row>
    <row r="38" spans="1:5" x14ac:dyDescent="0.2">
      <c r="E38" s="17"/>
    </row>
  </sheetData>
  <mergeCells count="9">
    <mergeCell ref="A4:E4"/>
    <mergeCell ref="A2:E2"/>
    <mergeCell ref="A1:E1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2020-07-02T18:15:46Z</cp:lastPrinted>
  <dcterms:created xsi:type="dcterms:W3CDTF">2011-05-23T12:47:08Z</dcterms:created>
  <dcterms:modified xsi:type="dcterms:W3CDTF">2021-12-01T18:26:39Z</dcterms:modified>
</cp:coreProperties>
</file>