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DIARIOS BDCBIC\NOVO CAGED - ano 2022\"/>
    </mc:Choice>
  </mc:AlternateContent>
  <xr:revisionPtr revIDLastSave="0" documentId="13_ncr:1_{9160D252-B8DF-40BE-9271-D7533245A07D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Minas Gerais" sheetId="4" r:id="rId1"/>
    <sheet name="Espírito Santo" sheetId="5" r:id="rId2"/>
    <sheet name="Rio de Janeiro" sheetId="6" r:id="rId3"/>
    <sheet name="São Paulo" sheetId="7" r:id="rId4"/>
  </sheets>
  <definedNames>
    <definedName name="_xlnm.Print_Area" localSheetId="1">'Espírito Santo'!$A$1:$E$49</definedName>
    <definedName name="_xlnm.Print_Area" localSheetId="0">'Minas Gerais'!$A$1:$E$48</definedName>
    <definedName name="_xlnm.Print_Area" localSheetId="2">'Rio de Janeiro'!$A$1:$E$49</definedName>
    <definedName name="_xlnm.Print_Area" localSheetId="3">'São Paulo'!$A$1:$E$49</definedName>
    <definedName name="_xlnm.Print_Titles" localSheetId="1">'Espírito Santo'!$1:$7</definedName>
    <definedName name="_xlnm.Print_Titles" localSheetId="0">'Minas Gerais'!$1:$7</definedName>
    <definedName name="_xlnm.Print_Titles" localSheetId="2">'Rio de Janeiro'!$1:$7</definedName>
    <definedName name="_xlnm.Print_Titles" localSheetId="3">'São Paulo'!$1:$7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7" l="1"/>
  <c r="B46" i="7"/>
  <c r="D45" i="7"/>
  <c r="D44" i="7"/>
  <c r="D43" i="7"/>
  <c r="D42" i="7"/>
  <c r="D41" i="7"/>
  <c r="D40" i="7"/>
  <c r="D39" i="7"/>
  <c r="D38" i="7"/>
  <c r="D37" i="7"/>
  <c r="D36" i="7"/>
  <c r="D35" i="7"/>
  <c r="D34" i="7"/>
  <c r="C46" i="6"/>
  <c r="B46" i="6"/>
  <c r="D45" i="6"/>
  <c r="D44" i="6"/>
  <c r="D43" i="6"/>
  <c r="D42" i="6"/>
  <c r="D41" i="6"/>
  <c r="D40" i="6"/>
  <c r="D39" i="6"/>
  <c r="D38" i="6"/>
  <c r="D37" i="6"/>
  <c r="D36" i="6"/>
  <c r="D35" i="6"/>
  <c r="D34" i="6"/>
  <c r="C46" i="5"/>
  <c r="B46" i="5"/>
  <c r="D45" i="5"/>
  <c r="D44" i="5"/>
  <c r="D43" i="5"/>
  <c r="D42" i="5"/>
  <c r="D41" i="5"/>
  <c r="D40" i="5"/>
  <c r="D39" i="5"/>
  <c r="D38" i="5"/>
  <c r="D37" i="5"/>
  <c r="D36" i="5"/>
  <c r="D35" i="5"/>
  <c r="D34" i="5"/>
  <c r="C46" i="4"/>
  <c r="B46" i="4"/>
  <c r="D45" i="4"/>
  <c r="D44" i="4"/>
  <c r="D43" i="4"/>
  <c r="D42" i="4"/>
  <c r="D41" i="4"/>
  <c r="D40" i="4"/>
  <c r="D39" i="4"/>
  <c r="D38" i="4"/>
  <c r="D37" i="4"/>
  <c r="D36" i="4"/>
  <c r="D35" i="4"/>
  <c r="D34" i="4"/>
  <c r="D46" i="7" l="1"/>
  <c r="D46" i="6"/>
  <c r="D46" i="5"/>
  <c r="D46" i="4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D32" i="5"/>
  <c r="D31" i="5"/>
  <c r="D30" i="5"/>
  <c r="D29" i="5"/>
  <c r="D28" i="5"/>
  <c r="D27" i="5"/>
  <c r="D26" i="5"/>
  <c r="D25" i="5"/>
  <c r="D24" i="5"/>
  <c r="D23" i="5"/>
  <c r="D22" i="5"/>
  <c r="D21" i="5"/>
  <c r="C33" i="5"/>
  <c r="B33" i="5"/>
  <c r="B33" i="7"/>
  <c r="D33" i="6" l="1"/>
  <c r="D33" i="5"/>
  <c r="C33" i="4"/>
  <c r="B33" i="4"/>
  <c r="C33" i="7"/>
  <c r="D32" i="7"/>
  <c r="D31" i="7"/>
  <c r="D30" i="7"/>
  <c r="D29" i="7"/>
  <c r="D28" i="7"/>
  <c r="D27" i="7"/>
  <c r="D26" i="7"/>
  <c r="D25" i="7"/>
  <c r="D24" i="7"/>
  <c r="D23" i="7"/>
  <c r="D22" i="7"/>
  <c r="D21" i="7"/>
  <c r="D33" i="7" l="1"/>
  <c r="C20" i="4"/>
  <c r="B20" i="4"/>
  <c r="D32" i="4"/>
  <c r="D31" i="4"/>
  <c r="D30" i="4"/>
  <c r="D29" i="4"/>
  <c r="D28" i="4"/>
  <c r="D27" i="4"/>
  <c r="D26" i="4"/>
  <c r="D25" i="4"/>
  <c r="D24" i="4"/>
  <c r="D23" i="4"/>
  <c r="D22" i="4"/>
  <c r="D21" i="4"/>
  <c r="D33" i="4" l="1"/>
  <c r="D17" i="4"/>
  <c r="D15" i="7" l="1"/>
  <c r="D13" i="7"/>
  <c r="D12" i="7"/>
  <c r="D9" i="6"/>
  <c r="C20" i="7" l="1"/>
  <c r="B20" i="7"/>
  <c r="D19" i="7"/>
  <c r="D18" i="7"/>
  <c r="D17" i="7"/>
  <c r="D16" i="7"/>
  <c r="D14" i="7"/>
  <c r="D11" i="7"/>
  <c r="D10" i="7"/>
  <c r="D9" i="7"/>
  <c r="E9" i="7" s="1"/>
  <c r="D8" i="7"/>
  <c r="C20" i="6"/>
  <c r="B20" i="6"/>
  <c r="D19" i="6"/>
  <c r="D18" i="6"/>
  <c r="D17" i="6"/>
  <c r="D16" i="6"/>
  <c r="D15" i="6"/>
  <c r="D14" i="6"/>
  <c r="D13" i="6"/>
  <c r="D12" i="6"/>
  <c r="D11" i="6"/>
  <c r="D10" i="6"/>
  <c r="E9" i="6"/>
  <c r="D8" i="6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D19" i="4"/>
  <c r="D18" i="4"/>
  <c r="D16" i="4"/>
  <c r="D15" i="4"/>
  <c r="D14" i="4"/>
  <c r="D13" i="4"/>
  <c r="D12" i="4"/>
  <c r="D11" i="4"/>
  <c r="D10" i="4"/>
  <c r="D9" i="4"/>
  <c r="E9" i="4" s="1"/>
  <c r="D8" i="4"/>
  <c r="D20" i="4" l="1"/>
  <c r="D20" i="7"/>
  <c r="E10" i="5"/>
  <c r="E11" i="5" s="1"/>
  <c r="E12" i="5" s="1"/>
  <c r="E13" i="5" s="1"/>
  <c r="E14" i="5" s="1"/>
  <c r="E15" i="5" s="1"/>
  <c r="E10" i="7"/>
  <c r="E11" i="7" s="1"/>
  <c r="E12" i="7" s="1"/>
  <c r="E13" i="7" s="1"/>
  <c r="E14" i="7" s="1"/>
  <c r="E15" i="7" s="1"/>
  <c r="E10" i="6"/>
  <c r="E11" i="6" s="1"/>
  <c r="E12" i="6" s="1"/>
  <c r="E13" i="6" s="1"/>
  <c r="E14" i="6" s="1"/>
  <c r="E15" i="6" s="1"/>
  <c r="E10" i="4"/>
  <c r="E11" i="4" s="1"/>
  <c r="E12" i="4" s="1"/>
  <c r="E13" i="4" s="1"/>
  <c r="E14" i="4" s="1"/>
  <c r="E15" i="4" s="1"/>
  <c r="E16" i="4" s="1"/>
  <c r="E17" i="4" s="1"/>
  <c r="E18" i="4" s="1"/>
  <c r="E19" i="4" s="1"/>
  <c r="E21" i="4" s="1"/>
  <c r="D20" i="6"/>
  <c r="D20" i="5"/>
  <c r="E20" i="4" l="1"/>
  <c r="E22" i="4"/>
  <c r="E23" i="4" s="1"/>
  <c r="E24" i="4" s="1"/>
  <c r="E25" i="4" s="1"/>
  <c r="E16" i="5"/>
  <c r="E16" i="7"/>
  <c r="E16" i="6"/>
  <c r="E26" i="4" l="1"/>
  <c r="E17" i="6"/>
  <c r="E17" i="5"/>
  <c r="E18" i="5" s="1"/>
  <c r="E19" i="5" s="1"/>
  <c r="E21" i="5" s="1"/>
  <c r="E17" i="7"/>
  <c r="E27" i="4" l="1"/>
  <c r="E22" i="5"/>
  <c r="E23" i="5" s="1"/>
  <c r="E24" i="5" s="1"/>
  <c r="E25" i="5" s="1"/>
  <c r="E20" i="5"/>
  <c r="E18" i="6"/>
  <c r="E18" i="7"/>
  <c r="E28" i="4" l="1"/>
  <c r="E26" i="5"/>
  <c r="E19" i="7"/>
  <c r="E19" i="6"/>
  <c r="E29" i="4" l="1"/>
  <c r="E27" i="5"/>
  <c r="E20" i="7"/>
  <c r="E21" i="7"/>
  <c r="E22" i="7" s="1"/>
  <c r="E23" i="7" s="1"/>
  <c r="E24" i="7" s="1"/>
  <c r="E25" i="7" s="1"/>
  <c r="E20" i="6"/>
  <c r="E21" i="6"/>
  <c r="E22" i="6" s="1"/>
  <c r="E23" i="6" s="1"/>
  <c r="E24" i="6" s="1"/>
  <c r="E25" i="6" s="1"/>
  <c r="E30" i="4" l="1"/>
  <c r="E28" i="5"/>
  <c r="E26" i="7"/>
  <c r="E26" i="6"/>
  <c r="E31" i="4" l="1"/>
  <c r="E29" i="5"/>
  <c r="E27" i="7"/>
  <c r="E27" i="6"/>
  <c r="E32" i="4" l="1"/>
  <c r="E30" i="5"/>
  <c r="E28" i="7"/>
  <c r="E28" i="6"/>
  <c r="E33" i="4" l="1"/>
  <c r="E34" i="4"/>
  <c r="E35" i="4" s="1"/>
  <c r="E31" i="5"/>
  <c r="E29" i="7"/>
  <c r="E29" i="6"/>
  <c r="E36" i="4" l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32" i="5"/>
  <c r="E30" i="7"/>
  <c r="E30" i="6"/>
  <c r="E33" i="5" l="1"/>
  <c r="E34" i="5"/>
  <c r="E35" i="5" s="1"/>
  <c r="E31" i="7"/>
  <c r="E31" i="6"/>
  <c r="E36" i="5" l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32" i="7"/>
  <c r="E32" i="6"/>
  <c r="E33" i="7" l="1"/>
  <c r="E34" i="7"/>
  <c r="E35" i="7" s="1"/>
  <c r="E33" i="6"/>
  <c r="E34" i="6"/>
  <c r="E35" i="6" s="1"/>
  <c r="E36" i="7" l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36" i="6"/>
  <c r="E37" i="6" s="1"/>
  <c r="E38" i="6" s="1"/>
  <c r="E39" i="6" s="1"/>
  <c r="E40" i="6" s="1"/>
  <c r="E41" i="6" s="1"/>
  <c r="E42" i="6" s="1"/>
  <c r="E43" i="6" s="1"/>
  <c r="E44" i="6" s="1"/>
  <c r="E45" i="6" s="1"/>
  <c r="E46" i="6" s="1"/>
</calcChain>
</file>

<file path=xl/sharedStrings.xml><?xml version="1.0" encoding="utf-8"?>
<sst xmlns="http://schemas.openxmlformats.org/spreadsheetml/2006/main" count="200" uniqueCount="34">
  <si>
    <t>MINAS GERAIS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</si>
  <si>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</si>
  <si>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</si>
  <si>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</si>
  <si>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</si>
  <si>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</si>
  <si>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</si>
  <si>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</si>
  <si>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</si>
  <si>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</si>
  <si>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</si>
  <si>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</si>
  <si>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</si>
  <si>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</si>
  <si>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ESPÍRITO SANTO</t>
  </si>
  <si>
    <t>RIO DE JANEIRO</t>
  </si>
  <si>
    <t>SÃO PAULO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</si>
  <si>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</si>
  <si>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Admissões</t>
  </si>
  <si>
    <t>Desligamentos</t>
  </si>
  <si>
    <t>Saldos</t>
  </si>
  <si>
    <t>20 JAN</t>
  </si>
  <si>
    <t>2020*</t>
  </si>
  <si>
    <t>Estoque</t>
  </si>
  <si>
    <t>2020</t>
  </si>
  <si>
    <t>21 JAN</t>
  </si>
  <si>
    <t>Fonte: NOVO CADASTRO GERAL DE EMPREGADOS E DESEMPREGADOS-CAGED, MINISTÉRIO DO TRABALHO E PREVIDÊNCIA.</t>
  </si>
  <si>
    <t>DADOS NOVO CAGED/MTP</t>
  </si>
  <si>
    <t>DEZ*</t>
  </si>
  <si>
    <t>22 JAN</t>
  </si>
  <si>
    <t>2022*</t>
  </si>
  <si>
    <t>2021</t>
  </si>
  <si>
    <t>(*) Os totais de admissões, desligamentos e saldos referem-se ao somatório de janeiro a fevereiro com ajustes somado aos valores de admissão, desligamento e saldo de março sem ajustes.</t>
  </si>
  <si>
    <t>MAR*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</si>
</sst>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showGridLines="0" zoomScaleNormal="100" workbookViewId="0">
      <pane ySplit="7" topLeftCell="A29" activePane="bottomLeft" state="frozen"/>
      <selection activeCell="A246" sqref="A246:D246"/>
      <selection pane="bottomLeft" activeCell="C48" sqref="C4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17</v>
      </c>
      <c r="B1" s="19"/>
      <c r="C1" s="19"/>
      <c r="D1" s="19"/>
      <c r="E1" s="19"/>
    </row>
    <row r="2" spans="1:5" ht="12" customHeight="1" x14ac:dyDescent="0.2">
      <c r="A2" s="20" t="s">
        <v>27</v>
      </c>
      <c r="B2" s="20"/>
      <c r="C2" s="20"/>
      <c r="D2" s="20"/>
      <c r="E2" s="20"/>
    </row>
    <row r="3" spans="1:5" ht="6" customHeight="1" x14ac:dyDescent="0.2">
      <c r="A3" s="15"/>
      <c r="B3" s="15"/>
      <c r="C3" s="15"/>
      <c r="D3" s="15"/>
      <c r="E3" s="15"/>
    </row>
    <row r="4" spans="1:5" ht="16.5" customHeight="1" x14ac:dyDescent="0.2">
      <c r="A4" s="21" t="s">
        <v>0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4" t="s">
        <v>1</v>
      </c>
      <c r="B6" s="26" t="s">
        <v>18</v>
      </c>
      <c r="C6" s="24" t="s">
        <v>19</v>
      </c>
      <c r="D6" s="22" t="s">
        <v>20</v>
      </c>
      <c r="E6" s="22" t="s">
        <v>23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21</v>
      </c>
      <c r="B8" s="3">
        <v>23262</v>
      </c>
      <c r="C8" s="3">
        <v>18248</v>
      </c>
      <c r="D8" s="4">
        <f>B8-C8</f>
        <v>5014</v>
      </c>
      <c r="E8" s="7">
        <v>256744</v>
      </c>
    </row>
    <row r="9" spans="1:5" ht="15" customHeight="1" x14ac:dyDescent="0.2">
      <c r="A9" s="5" t="s">
        <v>2</v>
      </c>
      <c r="B9" s="6">
        <v>23109</v>
      </c>
      <c r="C9" s="6">
        <v>18962</v>
      </c>
      <c r="D9" s="7">
        <f t="shared" ref="D9:D19" si="0">B9-C9</f>
        <v>4147</v>
      </c>
      <c r="E9" s="7">
        <f t="shared" ref="E9:E11" si="1">E8+D9</f>
        <v>260891</v>
      </c>
    </row>
    <row r="10" spans="1:5" ht="15" customHeight="1" x14ac:dyDescent="0.2">
      <c r="A10" s="5" t="s">
        <v>3</v>
      </c>
      <c r="B10" s="6">
        <v>21742</v>
      </c>
      <c r="C10" s="6">
        <v>23242</v>
      </c>
      <c r="D10" s="7">
        <f t="shared" si="0"/>
        <v>-1500</v>
      </c>
      <c r="E10" s="7">
        <f t="shared" si="1"/>
        <v>259391</v>
      </c>
    </row>
    <row r="11" spans="1:5" ht="15" customHeight="1" x14ac:dyDescent="0.2">
      <c r="A11" s="5" t="s">
        <v>4</v>
      </c>
      <c r="B11" s="6">
        <v>10649</v>
      </c>
      <c r="C11" s="6">
        <v>20369</v>
      </c>
      <c r="D11" s="7">
        <f t="shared" si="0"/>
        <v>-9720</v>
      </c>
      <c r="E11" s="7">
        <f t="shared" si="1"/>
        <v>249671</v>
      </c>
    </row>
    <row r="12" spans="1:5" ht="15" customHeight="1" x14ac:dyDescent="0.2">
      <c r="A12" s="5" t="s">
        <v>5</v>
      </c>
      <c r="B12" s="6">
        <v>15885</v>
      </c>
      <c r="C12" s="6">
        <v>16509</v>
      </c>
      <c r="D12" s="7">
        <f t="shared" si="0"/>
        <v>-624</v>
      </c>
      <c r="E12" s="7">
        <f t="shared" ref="E12:E19" si="2">E11+D12</f>
        <v>249047</v>
      </c>
    </row>
    <row r="13" spans="1:5" ht="15" customHeight="1" x14ac:dyDescent="0.2">
      <c r="A13" s="5" t="s">
        <v>6</v>
      </c>
      <c r="B13" s="6">
        <v>20109</v>
      </c>
      <c r="C13" s="6">
        <v>16222</v>
      </c>
      <c r="D13" s="7">
        <f t="shared" si="0"/>
        <v>3887</v>
      </c>
      <c r="E13" s="7">
        <f t="shared" si="2"/>
        <v>252934</v>
      </c>
    </row>
    <row r="14" spans="1:5" ht="15" customHeight="1" x14ac:dyDescent="0.2">
      <c r="A14" s="5" t="s">
        <v>7</v>
      </c>
      <c r="B14" s="6">
        <v>24302</v>
      </c>
      <c r="C14" s="6">
        <v>17380</v>
      </c>
      <c r="D14" s="7">
        <f t="shared" si="0"/>
        <v>6922</v>
      </c>
      <c r="E14" s="7">
        <f t="shared" si="2"/>
        <v>259856</v>
      </c>
    </row>
    <row r="15" spans="1:5" ht="15" customHeight="1" x14ac:dyDescent="0.2">
      <c r="A15" s="5" t="s">
        <v>8</v>
      </c>
      <c r="B15" s="6">
        <v>27285</v>
      </c>
      <c r="C15" s="6">
        <v>17760</v>
      </c>
      <c r="D15" s="7">
        <f t="shared" si="0"/>
        <v>9525</v>
      </c>
      <c r="E15" s="7">
        <f t="shared" si="2"/>
        <v>269381</v>
      </c>
    </row>
    <row r="16" spans="1:5" ht="15" customHeight="1" x14ac:dyDescent="0.2">
      <c r="A16" s="5" t="s">
        <v>9</v>
      </c>
      <c r="B16" s="6">
        <v>27963</v>
      </c>
      <c r="C16" s="6">
        <v>19267</v>
      </c>
      <c r="D16" s="7">
        <f t="shared" si="0"/>
        <v>8696</v>
      </c>
      <c r="E16" s="7">
        <f t="shared" si="2"/>
        <v>278077</v>
      </c>
    </row>
    <row r="17" spans="1:5" ht="15" customHeight="1" x14ac:dyDescent="0.2">
      <c r="A17" s="5" t="s">
        <v>10</v>
      </c>
      <c r="B17" s="6">
        <v>26151</v>
      </c>
      <c r="C17" s="6">
        <v>20172</v>
      </c>
      <c r="D17" s="7">
        <f>B17-C17</f>
        <v>5979</v>
      </c>
      <c r="E17" s="7">
        <f t="shared" si="2"/>
        <v>284056</v>
      </c>
    </row>
    <row r="18" spans="1:5" ht="15" customHeight="1" x14ac:dyDescent="0.2">
      <c r="A18" s="5" t="s">
        <v>11</v>
      </c>
      <c r="B18" s="6">
        <v>22427</v>
      </c>
      <c r="C18" s="6">
        <v>22219</v>
      </c>
      <c r="D18" s="7">
        <f t="shared" si="0"/>
        <v>208</v>
      </c>
      <c r="E18" s="7">
        <f t="shared" si="2"/>
        <v>284264</v>
      </c>
    </row>
    <row r="19" spans="1:5" ht="15" customHeight="1" x14ac:dyDescent="0.2">
      <c r="A19" s="5" t="s">
        <v>12</v>
      </c>
      <c r="B19" s="6">
        <v>16920</v>
      </c>
      <c r="C19" s="6">
        <v>24955</v>
      </c>
      <c r="D19" s="7">
        <f t="shared" si="0"/>
        <v>-8035</v>
      </c>
      <c r="E19" s="7">
        <f t="shared" si="2"/>
        <v>276229</v>
      </c>
    </row>
    <row r="20" spans="1:5" ht="15" customHeight="1" x14ac:dyDescent="0.2">
      <c r="A20" s="8" t="s">
        <v>24</v>
      </c>
      <c r="B20" s="9">
        <f>SUM(B8:B19)</f>
        <v>259804</v>
      </c>
      <c r="C20" s="9">
        <f>SUM(C8:C19)</f>
        <v>235305</v>
      </c>
      <c r="D20" s="10">
        <f>SUM(D8:D19)</f>
        <v>24499</v>
      </c>
      <c r="E20" s="10">
        <f>E19</f>
        <v>276229</v>
      </c>
    </row>
    <row r="21" spans="1:5" ht="15" customHeight="1" x14ac:dyDescent="0.2">
      <c r="A21" s="2" t="s">
        <v>25</v>
      </c>
      <c r="B21" s="3">
        <v>25954</v>
      </c>
      <c r="C21" s="3">
        <v>19706</v>
      </c>
      <c r="D21" s="4">
        <f>B21-C21</f>
        <v>6248</v>
      </c>
      <c r="E21" s="4">
        <f>E19+D21</f>
        <v>282477</v>
      </c>
    </row>
    <row r="22" spans="1:5" ht="15" customHeight="1" x14ac:dyDescent="0.2">
      <c r="A22" s="5" t="s">
        <v>2</v>
      </c>
      <c r="B22" s="6">
        <v>28233</v>
      </c>
      <c r="C22" s="6">
        <v>20216</v>
      </c>
      <c r="D22" s="7">
        <f t="shared" ref="D22:D29" si="3">B22-C22</f>
        <v>8017</v>
      </c>
      <c r="E22" s="7">
        <f>E21+D22</f>
        <v>290494</v>
      </c>
    </row>
    <row r="23" spans="1:5" ht="15" customHeight="1" x14ac:dyDescent="0.2">
      <c r="A23" s="5" t="s">
        <v>3</v>
      </c>
      <c r="B23" s="6">
        <v>28779</v>
      </c>
      <c r="C23" s="6">
        <v>22514</v>
      </c>
      <c r="D23" s="7">
        <f t="shared" si="3"/>
        <v>6265</v>
      </c>
      <c r="E23" s="7">
        <f>E22+D23</f>
        <v>296759</v>
      </c>
    </row>
    <row r="24" spans="1:5" ht="15" customHeight="1" x14ac:dyDescent="0.2">
      <c r="A24" s="5" t="s">
        <v>4</v>
      </c>
      <c r="B24" s="6">
        <v>25156</v>
      </c>
      <c r="C24" s="6">
        <v>22635</v>
      </c>
      <c r="D24" s="7">
        <f t="shared" si="3"/>
        <v>2521</v>
      </c>
      <c r="E24" s="7">
        <f t="shared" ref="E24:E30" si="4">E23+D24</f>
        <v>299280</v>
      </c>
    </row>
    <row r="25" spans="1:5" ht="15" customHeight="1" x14ac:dyDescent="0.2">
      <c r="A25" s="5" t="s">
        <v>5</v>
      </c>
      <c r="B25" s="6">
        <v>27309</v>
      </c>
      <c r="C25" s="11">
        <v>22481</v>
      </c>
      <c r="D25" s="7">
        <f t="shared" si="3"/>
        <v>4828</v>
      </c>
      <c r="E25" s="7">
        <f t="shared" si="4"/>
        <v>304108</v>
      </c>
    </row>
    <row r="26" spans="1:5" ht="15" customHeight="1" x14ac:dyDescent="0.2">
      <c r="A26" s="5" t="s">
        <v>6</v>
      </c>
      <c r="B26" s="6">
        <v>27604</v>
      </c>
      <c r="C26" s="12">
        <v>23037</v>
      </c>
      <c r="D26" s="7">
        <f t="shared" si="3"/>
        <v>4567</v>
      </c>
      <c r="E26" s="7">
        <f t="shared" si="4"/>
        <v>308675</v>
      </c>
    </row>
    <row r="27" spans="1:5" ht="15" customHeight="1" x14ac:dyDescent="0.2">
      <c r="A27" s="5" t="s">
        <v>7</v>
      </c>
      <c r="B27" s="6">
        <v>30374</v>
      </c>
      <c r="C27" s="12">
        <v>25280</v>
      </c>
      <c r="D27" s="7">
        <f t="shared" si="3"/>
        <v>5094</v>
      </c>
      <c r="E27" s="7">
        <f t="shared" si="4"/>
        <v>313769</v>
      </c>
    </row>
    <row r="28" spans="1:5" ht="15" customHeight="1" x14ac:dyDescent="0.2">
      <c r="A28" s="5" t="s">
        <v>8</v>
      </c>
      <c r="B28" s="6">
        <v>29650</v>
      </c>
      <c r="C28" s="12">
        <v>24351</v>
      </c>
      <c r="D28" s="7">
        <f t="shared" si="3"/>
        <v>5299</v>
      </c>
      <c r="E28" s="7">
        <f t="shared" si="4"/>
        <v>319068</v>
      </c>
    </row>
    <row r="29" spans="1:5" ht="15" customHeight="1" x14ac:dyDescent="0.2">
      <c r="A29" s="5" t="s">
        <v>9</v>
      </c>
      <c r="B29" s="6">
        <v>26741</v>
      </c>
      <c r="C29" s="12">
        <v>24147</v>
      </c>
      <c r="D29" s="7">
        <f t="shared" si="3"/>
        <v>2594</v>
      </c>
      <c r="E29" s="7">
        <f t="shared" si="4"/>
        <v>321662</v>
      </c>
    </row>
    <row r="30" spans="1:5" ht="15" customHeight="1" x14ac:dyDescent="0.2">
      <c r="A30" s="5" t="s">
        <v>10</v>
      </c>
      <c r="B30" s="6">
        <v>25928</v>
      </c>
      <c r="C30" s="12">
        <v>25251</v>
      </c>
      <c r="D30" s="7">
        <f>B30-C30</f>
        <v>677</v>
      </c>
      <c r="E30" s="7">
        <f t="shared" si="4"/>
        <v>322339</v>
      </c>
    </row>
    <row r="31" spans="1:5" ht="15" customHeight="1" x14ac:dyDescent="0.2">
      <c r="A31" s="5" t="s">
        <v>11</v>
      </c>
      <c r="B31" s="6">
        <v>23735</v>
      </c>
      <c r="C31" s="12">
        <v>27657</v>
      </c>
      <c r="D31" s="7">
        <f t="shared" ref="D31:D32" si="5">B31-C31</f>
        <v>-3922</v>
      </c>
      <c r="E31" s="7">
        <f t="shared" ref="E31" si="6">E30+D31</f>
        <v>318417</v>
      </c>
    </row>
    <row r="32" spans="1:5" ht="15" customHeight="1" x14ac:dyDescent="0.2">
      <c r="A32" s="5" t="s">
        <v>12</v>
      </c>
      <c r="B32" s="6">
        <v>18313</v>
      </c>
      <c r="C32" s="12">
        <v>28548</v>
      </c>
      <c r="D32" s="7">
        <f t="shared" si="5"/>
        <v>-10235</v>
      </c>
      <c r="E32" s="7">
        <f>E31+D32</f>
        <v>308182</v>
      </c>
    </row>
    <row r="33" spans="1:5" ht="15" customHeight="1" x14ac:dyDescent="0.2">
      <c r="A33" s="8" t="s">
        <v>31</v>
      </c>
      <c r="B33" s="9">
        <f>SUM(B21:B32)</f>
        <v>317776</v>
      </c>
      <c r="C33" s="9">
        <f>SUM(C21:C32)</f>
        <v>285823</v>
      </c>
      <c r="D33" s="10">
        <f>SUM(D21:D32)</f>
        <v>31953</v>
      </c>
      <c r="E33" s="10">
        <f>E32</f>
        <v>308182</v>
      </c>
    </row>
    <row r="34" spans="1:5" ht="15" customHeight="1" x14ac:dyDescent="0.2">
      <c r="A34" s="2" t="s">
        <v>29</v>
      </c>
      <c r="B34" s="3">
        <v>24522</v>
      </c>
      <c r="C34" s="3">
        <v>22819</v>
      </c>
      <c r="D34" s="4">
        <f>B34-C34</f>
        <v>1703</v>
      </c>
      <c r="E34" s="4">
        <f>E32+D34</f>
        <v>309885</v>
      </c>
    </row>
    <row r="35" spans="1:5" ht="15" customHeight="1" x14ac:dyDescent="0.2">
      <c r="A35" s="5" t="s">
        <v>2</v>
      </c>
      <c r="B35" s="6">
        <v>27293</v>
      </c>
      <c r="C35" s="6">
        <v>24304</v>
      </c>
      <c r="D35" s="7">
        <f t="shared" ref="D35:D42" si="7">B35-C35</f>
        <v>2989</v>
      </c>
      <c r="E35" s="7">
        <f>E34+D35</f>
        <v>312874</v>
      </c>
    </row>
    <row r="36" spans="1:5" ht="15" customHeight="1" x14ac:dyDescent="0.2">
      <c r="A36" s="5" t="s">
        <v>33</v>
      </c>
      <c r="B36" s="6">
        <v>27017</v>
      </c>
      <c r="C36" s="6">
        <v>24918</v>
      </c>
      <c r="D36" s="7">
        <f t="shared" si="7"/>
        <v>2099</v>
      </c>
      <c r="E36" s="7">
        <f>E35+D36</f>
        <v>314973</v>
      </c>
    </row>
    <row r="37" spans="1:5" ht="15" hidden="1" customHeight="1" x14ac:dyDescent="0.2">
      <c r="A37" s="5" t="s">
        <v>4</v>
      </c>
      <c r="B37" s="6"/>
      <c r="C37" s="6"/>
      <c r="D37" s="7">
        <f t="shared" si="7"/>
        <v>0</v>
      </c>
      <c r="E37" s="7">
        <f t="shared" ref="E37:E44" si="8">E36+D37</f>
        <v>314973</v>
      </c>
    </row>
    <row r="38" spans="1:5" ht="15" hidden="1" customHeight="1" x14ac:dyDescent="0.2">
      <c r="A38" s="5" t="s">
        <v>5</v>
      </c>
      <c r="B38" s="6"/>
      <c r="C38" s="11"/>
      <c r="D38" s="7">
        <f t="shared" si="7"/>
        <v>0</v>
      </c>
      <c r="E38" s="7">
        <f t="shared" si="8"/>
        <v>314973</v>
      </c>
    </row>
    <row r="39" spans="1:5" ht="15" hidden="1" customHeight="1" x14ac:dyDescent="0.2">
      <c r="A39" s="5" t="s">
        <v>6</v>
      </c>
      <c r="B39" s="6"/>
      <c r="C39" s="12"/>
      <c r="D39" s="7">
        <f t="shared" si="7"/>
        <v>0</v>
      </c>
      <c r="E39" s="7">
        <f t="shared" si="8"/>
        <v>314973</v>
      </c>
    </row>
    <row r="40" spans="1:5" ht="15" hidden="1" customHeight="1" x14ac:dyDescent="0.2">
      <c r="A40" s="5" t="s">
        <v>7</v>
      </c>
      <c r="B40" s="6"/>
      <c r="C40" s="12"/>
      <c r="D40" s="7">
        <f t="shared" si="7"/>
        <v>0</v>
      </c>
      <c r="E40" s="7">
        <f t="shared" si="8"/>
        <v>314973</v>
      </c>
    </row>
    <row r="41" spans="1:5" ht="15" hidden="1" customHeight="1" x14ac:dyDescent="0.2">
      <c r="A41" s="5" t="s">
        <v>8</v>
      </c>
      <c r="B41" s="6"/>
      <c r="C41" s="12"/>
      <c r="D41" s="7">
        <f t="shared" si="7"/>
        <v>0</v>
      </c>
      <c r="E41" s="7">
        <f t="shared" si="8"/>
        <v>314973</v>
      </c>
    </row>
    <row r="42" spans="1:5" ht="15" hidden="1" customHeight="1" x14ac:dyDescent="0.2">
      <c r="A42" s="5" t="s">
        <v>9</v>
      </c>
      <c r="B42" s="6"/>
      <c r="C42" s="12"/>
      <c r="D42" s="7">
        <f t="shared" si="7"/>
        <v>0</v>
      </c>
      <c r="E42" s="7">
        <f t="shared" si="8"/>
        <v>314973</v>
      </c>
    </row>
    <row r="43" spans="1:5" ht="15" hidden="1" customHeight="1" x14ac:dyDescent="0.2">
      <c r="A43" s="5" t="s">
        <v>10</v>
      </c>
      <c r="B43" s="6"/>
      <c r="C43" s="12"/>
      <c r="D43" s="7">
        <f>B43-C43</f>
        <v>0</v>
      </c>
      <c r="E43" s="7">
        <f t="shared" si="8"/>
        <v>314973</v>
      </c>
    </row>
    <row r="44" spans="1:5" ht="15" hidden="1" customHeight="1" x14ac:dyDescent="0.2">
      <c r="A44" s="5" t="s">
        <v>11</v>
      </c>
      <c r="B44" s="6"/>
      <c r="C44" s="12"/>
      <c r="D44" s="7">
        <f t="shared" ref="D44:D45" si="9">B44-C44</f>
        <v>0</v>
      </c>
      <c r="E44" s="7">
        <f t="shared" si="8"/>
        <v>314973</v>
      </c>
    </row>
    <row r="45" spans="1:5" ht="15" hidden="1" customHeight="1" x14ac:dyDescent="0.2">
      <c r="A45" s="5" t="s">
        <v>28</v>
      </c>
      <c r="B45" s="6"/>
      <c r="C45" s="12"/>
      <c r="D45" s="7">
        <f t="shared" si="9"/>
        <v>0</v>
      </c>
      <c r="E45" s="7">
        <f>E44+D45</f>
        <v>314973</v>
      </c>
    </row>
    <row r="46" spans="1:5" ht="15" customHeight="1" x14ac:dyDescent="0.2">
      <c r="A46" s="8" t="s">
        <v>30</v>
      </c>
      <c r="B46" s="9">
        <f>SUM(B34:B45)</f>
        <v>78832</v>
      </c>
      <c r="C46" s="9">
        <f>SUM(C34:C45)</f>
        <v>72041</v>
      </c>
      <c r="D46" s="10">
        <f>SUM(D34:D45)</f>
        <v>6791</v>
      </c>
      <c r="E46" s="10">
        <f>E45</f>
        <v>314973</v>
      </c>
    </row>
    <row r="47" spans="1:5" x14ac:dyDescent="0.2">
      <c r="A47" s="14" t="s">
        <v>26</v>
      </c>
    </row>
    <row r="48" spans="1:5" x14ac:dyDescent="0.2">
      <c r="A48" s="13" t="s">
        <v>13</v>
      </c>
    </row>
    <row r="49" spans="1:5" ht="30" customHeight="1" x14ac:dyDescent="0.2">
      <c r="A49" s="18" t="s">
        <v>32</v>
      </c>
      <c r="B49" s="18"/>
      <c r="C49" s="18"/>
      <c r="D49" s="18"/>
      <c r="E49" s="18"/>
    </row>
    <row r="50" spans="1:5" x14ac:dyDescent="0.2">
      <c r="E50" s="16"/>
    </row>
    <row r="51" spans="1:5" x14ac:dyDescent="0.2">
      <c r="E51" s="17"/>
    </row>
  </sheetData>
  <mergeCells count="9">
    <mergeCell ref="A49:E49"/>
    <mergeCell ref="A1:E1"/>
    <mergeCell ref="A2:E2"/>
    <mergeCell ref="A4:E4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showGridLines="0" zoomScaleNormal="100" workbookViewId="0">
      <pane ySplit="7" topLeftCell="A29" activePane="bottomLeft" state="frozen"/>
      <selection activeCell="A246" sqref="A246:D246"/>
      <selection pane="bottomLeft" activeCell="D52" sqref="D52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17</v>
      </c>
      <c r="B1" s="19"/>
      <c r="C1" s="19"/>
      <c r="D1" s="19"/>
      <c r="E1" s="19"/>
    </row>
    <row r="2" spans="1:5" ht="15" x14ac:dyDescent="0.2">
      <c r="A2" s="20" t="s">
        <v>27</v>
      </c>
      <c r="B2" s="20"/>
      <c r="C2" s="20"/>
      <c r="D2" s="20"/>
      <c r="E2" s="20"/>
    </row>
    <row r="3" spans="1:5" ht="6" customHeight="1" x14ac:dyDescent="0.2">
      <c r="A3" s="15"/>
      <c r="B3" s="15"/>
      <c r="C3" s="15"/>
      <c r="D3" s="15"/>
      <c r="E3" s="15"/>
    </row>
    <row r="4" spans="1:5" ht="14.25" customHeight="1" x14ac:dyDescent="0.2">
      <c r="A4" s="21" t="s">
        <v>14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4" t="s">
        <v>1</v>
      </c>
      <c r="B6" s="26" t="s">
        <v>18</v>
      </c>
      <c r="C6" s="24" t="s">
        <v>19</v>
      </c>
      <c r="D6" s="22" t="s">
        <v>20</v>
      </c>
      <c r="E6" s="22" t="s">
        <v>23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21</v>
      </c>
      <c r="B8" s="3">
        <v>3371</v>
      </c>
      <c r="C8" s="3">
        <v>2705</v>
      </c>
      <c r="D8" s="4">
        <f>B8-C8</f>
        <v>666</v>
      </c>
      <c r="E8" s="7">
        <v>43754</v>
      </c>
    </row>
    <row r="9" spans="1:5" ht="15" customHeight="1" x14ac:dyDescent="0.2">
      <c r="A9" s="5" t="s">
        <v>2</v>
      </c>
      <c r="B9" s="6">
        <v>3607</v>
      </c>
      <c r="C9" s="6">
        <v>2845</v>
      </c>
      <c r="D9" s="7">
        <f t="shared" ref="D9:D19" si="0">B9-C9</f>
        <v>762</v>
      </c>
      <c r="E9" s="7">
        <f t="shared" ref="E9:E17" si="1">E8+D9</f>
        <v>44516</v>
      </c>
    </row>
    <row r="10" spans="1:5" ht="15" customHeight="1" x14ac:dyDescent="0.2">
      <c r="A10" s="5" t="s">
        <v>3</v>
      </c>
      <c r="B10" s="6">
        <v>3435</v>
      </c>
      <c r="C10" s="6">
        <v>3212</v>
      </c>
      <c r="D10" s="7">
        <f t="shared" si="0"/>
        <v>223</v>
      </c>
      <c r="E10" s="7">
        <f t="shared" si="1"/>
        <v>44739</v>
      </c>
    </row>
    <row r="11" spans="1:5" ht="15" customHeight="1" x14ac:dyDescent="0.2">
      <c r="A11" s="5" t="s">
        <v>4</v>
      </c>
      <c r="B11" s="6">
        <v>1229</v>
      </c>
      <c r="C11" s="6">
        <v>2686</v>
      </c>
      <c r="D11" s="7">
        <f t="shared" si="0"/>
        <v>-1457</v>
      </c>
      <c r="E11" s="7">
        <f t="shared" si="1"/>
        <v>43282</v>
      </c>
    </row>
    <row r="12" spans="1:5" ht="15" customHeight="1" x14ac:dyDescent="0.2">
      <c r="A12" s="5" t="s">
        <v>5</v>
      </c>
      <c r="B12" s="6">
        <v>2337</v>
      </c>
      <c r="C12" s="6">
        <v>2839</v>
      </c>
      <c r="D12" s="7">
        <f t="shared" si="0"/>
        <v>-502</v>
      </c>
      <c r="E12" s="7">
        <f t="shared" si="1"/>
        <v>42780</v>
      </c>
    </row>
    <row r="13" spans="1:5" ht="15" customHeight="1" x14ac:dyDescent="0.2">
      <c r="A13" s="5" t="s">
        <v>6</v>
      </c>
      <c r="B13" s="6">
        <v>2789</v>
      </c>
      <c r="C13" s="6">
        <v>2323</v>
      </c>
      <c r="D13" s="7">
        <f t="shared" si="0"/>
        <v>466</v>
      </c>
      <c r="E13" s="7">
        <f t="shared" si="1"/>
        <v>43246</v>
      </c>
    </row>
    <row r="14" spans="1:5" ht="15" customHeight="1" x14ac:dyDescent="0.2">
      <c r="A14" s="5" t="s">
        <v>7</v>
      </c>
      <c r="B14" s="6">
        <v>3460</v>
      </c>
      <c r="C14" s="6">
        <v>2266</v>
      </c>
      <c r="D14" s="7">
        <f t="shared" si="0"/>
        <v>1194</v>
      </c>
      <c r="E14" s="7">
        <f t="shared" si="1"/>
        <v>44440</v>
      </c>
    </row>
    <row r="15" spans="1:5" ht="15" customHeight="1" x14ac:dyDescent="0.2">
      <c r="A15" s="5" t="s">
        <v>8</v>
      </c>
      <c r="B15" s="6">
        <v>3914</v>
      </c>
      <c r="C15" s="6">
        <v>2327</v>
      </c>
      <c r="D15" s="7">
        <f t="shared" si="0"/>
        <v>1587</v>
      </c>
      <c r="E15" s="7">
        <f t="shared" si="1"/>
        <v>46027</v>
      </c>
    </row>
    <row r="16" spans="1:5" ht="15" customHeight="1" x14ac:dyDescent="0.2">
      <c r="A16" s="5" t="s">
        <v>9</v>
      </c>
      <c r="B16" s="6">
        <v>4387</v>
      </c>
      <c r="C16" s="6">
        <v>2876</v>
      </c>
      <c r="D16" s="7">
        <f t="shared" si="0"/>
        <v>1511</v>
      </c>
      <c r="E16" s="7">
        <f t="shared" si="1"/>
        <v>47538</v>
      </c>
    </row>
    <row r="17" spans="1:5" ht="15" customHeight="1" x14ac:dyDescent="0.2">
      <c r="A17" s="5" t="s">
        <v>10</v>
      </c>
      <c r="B17" s="6">
        <v>4670</v>
      </c>
      <c r="C17" s="6">
        <v>3292</v>
      </c>
      <c r="D17" s="7">
        <f t="shared" si="0"/>
        <v>1378</v>
      </c>
      <c r="E17" s="7">
        <f t="shared" si="1"/>
        <v>48916</v>
      </c>
    </row>
    <row r="18" spans="1:5" ht="15" customHeight="1" x14ac:dyDescent="0.2">
      <c r="A18" s="5" t="s">
        <v>11</v>
      </c>
      <c r="B18" s="6">
        <v>3583</v>
      </c>
      <c r="C18" s="6">
        <v>3076</v>
      </c>
      <c r="D18" s="7">
        <f t="shared" si="0"/>
        <v>507</v>
      </c>
      <c r="E18" s="7">
        <f>E17+D18</f>
        <v>49423</v>
      </c>
    </row>
    <row r="19" spans="1:5" ht="15" customHeight="1" x14ac:dyDescent="0.2">
      <c r="A19" s="5" t="s">
        <v>12</v>
      </c>
      <c r="B19" s="6">
        <v>2276</v>
      </c>
      <c r="C19" s="6">
        <v>3717</v>
      </c>
      <c r="D19" s="7">
        <f t="shared" si="0"/>
        <v>-1441</v>
      </c>
      <c r="E19" s="7">
        <f>E18+D19</f>
        <v>47982</v>
      </c>
    </row>
    <row r="20" spans="1:5" ht="15" customHeight="1" x14ac:dyDescent="0.2">
      <c r="A20" s="8" t="s">
        <v>24</v>
      </c>
      <c r="B20" s="9">
        <f>SUM(B8:B19)</f>
        <v>39058</v>
      </c>
      <c r="C20" s="9">
        <f>SUM(C8:C19)</f>
        <v>34164</v>
      </c>
      <c r="D20" s="10">
        <f>SUM(D8:D19)</f>
        <v>4894</v>
      </c>
      <c r="E20" s="10">
        <f>E19</f>
        <v>47982</v>
      </c>
    </row>
    <row r="21" spans="1:5" ht="15" customHeight="1" x14ac:dyDescent="0.2">
      <c r="A21" s="2" t="s">
        <v>25</v>
      </c>
      <c r="B21" s="3">
        <v>3366</v>
      </c>
      <c r="C21" s="3">
        <v>3090</v>
      </c>
      <c r="D21" s="4">
        <f>B21-C21</f>
        <v>276</v>
      </c>
      <c r="E21" s="4">
        <f>E19+D21</f>
        <v>48258</v>
      </c>
    </row>
    <row r="22" spans="1:5" ht="15" customHeight="1" x14ac:dyDescent="0.2">
      <c r="A22" s="5" t="s">
        <v>2</v>
      </c>
      <c r="B22" s="6">
        <v>3620</v>
      </c>
      <c r="C22" s="6">
        <v>3001</v>
      </c>
      <c r="D22" s="7">
        <f t="shared" ref="D22:D32" si="2">B22-C22</f>
        <v>619</v>
      </c>
      <c r="E22" s="7">
        <f>E21+D22</f>
        <v>48877</v>
      </c>
    </row>
    <row r="23" spans="1:5" ht="15" customHeight="1" x14ac:dyDescent="0.2">
      <c r="A23" s="5" t="s">
        <v>3</v>
      </c>
      <c r="B23" s="6">
        <v>3810</v>
      </c>
      <c r="C23" s="6">
        <v>3203</v>
      </c>
      <c r="D23" s="7">
        <f t="shared" si="2"/>
        <v>607</v>
      </c>
      <c r="E23" s="7">
        <f>E22+D23</f>
        <v>49484</v>
      </c>
    </row>
    <row r="24" spans="1:5" ht="15" customHeight="1" x14ac:dyDescent="0.2">
      <c r="A24" s="5" t="s">
        <v>4</v>
      </c>
      <c r="B24" s="6">
        <v>3050</v>
      </c>
      <c r="C24" s="6">
        <v>2885</v>
      </c>
      <c r="D24" s="7">
        <f t="shared" si="2"/>
        <v>165</v>
      </c>
      <c r="E24" s="7">
        <f>E23+D24</f>
        <v>49649</v>
      </c>
    </row>
    <row r="25" spans="1:5" ht="15" customHeight="1" x14ac:dyDescent="0.2">
      <c r="A25" s="5" t="s">
        <v>5</v>
      </c>
      <c r="B25" s="6">
        <v>3745</v>
      </c>
      <c r="C25" s="12">
        <v>3318</v>
      </c>
      <c r="D25" s="7">
        <f t="shared" si="2"/>
        <v>427</v>
      </c>
      <c r="E25" s="7">
        <f>E24+D25</f>
        <v>50076</v>
      </c>
    </row>
    <row r="26" spans="1:5" ht="15" customHeight="1" x14ac:dyDescent="0.2">
      <c r="A26" s="5" t="s">
        <v>6</v>
      </c>
      <c r="B26" s="6">
        <v>3667</v>
      </c>
      <c r="C26" s="12">
        <v>3177</v>
      </c>
      <c r="D26" s="7">
        <f t="shared" si="2"/>
        <v>490</v>
      </c>
      <c r="E26" s="7">
        <f t="shared" ref="E26:E32" si="3">E25+D26</f>
        <v>50566</v>
      </c>
    </row>
    <row r="27" spans="1:5" ht="15" customHeight="1" x14ac:dyDescent="0.2">
      <c r="A27" s="5" t="s">
        <v>7</v>
      </c>
      <c r="B27" s="6">
        <v>3701</v>
      </c>
      <c r="C27" s="12">
        <v>3296</v>
      </c>
      <c r="D27" s="7">
        <f t="shared" si="2"/>
        <v>405</v>
      </c>
      <c r="E27" s="7">
        <f t="shared" si="3"/>
        <v>50971</v>
      </c>
    </row>
    <row r="28" spans="1:5" ht="15" customHeight="1" x14ac:dyDescent="0.2">
      <c r="A28" s="5" t="s">
        <v>8</v>
      </c>
      <c r="B28" s="6">
        <v>4360</v>
      </c>
      <c r="C28" s="12">
        <v>3338</v>
      </c>
      <c r="D28" s="7">
        <f t="shared" si="2"/>
        <v>1022</v>
      </c>
      <c r="E28" s="7">
        <f t="shared" si="3"/>
        <v>51993</v>
      </c>
    </row>
    <row r="29" spans="1:5" ht="15" customHeight="1" x14ac:dyDescent="0.2">
      <c r="A29" s="5" t="s">
        <v>9</v>
      </c>
      <c r="B29" s="6">
        <v>4273</v>
      </c>
      <c r="C29" s="12">
        <v>3325</v>
      </c>
      <c r="D29" s="7">
        <f t="shared" si="2"/>
        <v>948</v>
      </c>
      <c r="E29" s="7">
        <f t="shared" si="3"/>
        <v>52941</v>
      </c>
    </row>
    <row r="30" spans="1:5" ht="15" customHeight="1" x14ac:dyDescent="0.2">
      <c r="A30" s="5" t="s">
        <v>10</v>
      </c>
      <c r="B30" s="6">
        <v>3944</v>
      </c>
      <c r="C30" s="12">
        <v>3888</v>
      </c>
      <c r="D30" s="7">
        <f t="shared" si="2"/>
        <v>56</v>
      </c>
      <c r="E30" s="7">
        <f t="shared" si="3"/>
        <v>52997</v>
      </c>
    </row>
    <row r="31" spans="1:5" ht="15" customHeight="1" x14ac:dyDescent="0.2">
      <c r="A31" s="5" t="s">
        <v>11</v>
      </c>
      <c r="B31" s="6">
        <v>3762</v>
      </c>
      <c r="C31" s="11">
        <v>3344</v>
      </c>
      <c r="D31" s="7">
        <f t="shared" si="2"/>
        <v>418</v>
      </c>
      <c r="E31" s="7">
        <f t="shared" si="3"/>
        <v>53415</v>
      </c>
    </row>
    <row r="32" spans="1:5" ht="15" customHeight="1" x14ac:dyDescent="0.2">
      <c r="A32" s="5" t="s">
        <v>12</v>
      </c>
      <c r="B32" s="6">
        <v>2836</v>
      </c>
      <c r="C32" s="11">
        <v>3680</v>
      </c>
      <c r="D32" s="7">
        <f t="shared" si="2"/>
        <v>-844</v>
      </c>
      <c r="E32" s="7">
        <f t="shared" si="3"/>
        <v>52571</v>
      </c>
    </row>
    <row r="33" spans="1:5" ht="15" customHeight="1" x14ac:dyDescent="0.2">
      <c r="A33" s="8" t="s">
        <v>31</v>
      </c>
      <c r="B33" s="9">
        <f>SUM(B21:B32)</f>
        <v>44134</v>
      </c>
      <c r="C33" s="9">
        <f>SUM(C21:C32)</f>
        <v>39545</v>
      </c>
      <c r="D33" s="10">
        <f>SUM(D21:D32)</f>
        <v>4589</v>
      </c>
      <c r="E33" s="10">
        <f>E32</f>
        <v>52571</v>
      </c>
    </row>
    <row r="34" spans="1:5" ht="15" customHeight="1" x14ac:dyDescent="0.2">
      <c r="A34" s="2" t="s">
        <v>29</v>
      </c>
      <c r="B34" s="3">
        <v>4914</v>
      </c>
      <c r="C34" s="3">
        <v>3319</v>
      </c>
      <c r="D34" s="4">
        <f>B34-C34</f>
        <v>1595</v>
      </c>
      <c r="E34" s="4">
        <f>E32+D34</f>
        <v>54166</v>
      </c>
    </row>
    <row r="35" spans="1:5" ht="15" customHeight="1" x14ac:dyDescent="0.2">
      <c r="A35" s="5" t="s">
        <v>2</v>
      </c>
      <c r="B35" s="6">
        <v>4721</v>
      </c>
      <c r="C35" s="6">
        <v>3881</v>
      </c>
      <c r="D35" s="7">
        <f t="shared" ref="D35:D45" si="4">B35-C35</f>
        <v>840</v>
      </c>
      <c r="E35" s="7">
        <f>E34+D35</f>
        <v>55006</v>
      </c>
    </row>
    <row r="36" spans="1:5" ht="15" customHeight="1" x14ac:dyDescent="0.2">
      <c r="A36" s="5" t="s">
        <v>33</v>
      </c>
      <c r="B36" s="6">
        <v>4437</v>
      </c>
      <c r="C36" s="6">
        <v>3721</v>
      </c>
      <c r="D36" s="7">
        <f t="shared" si="4"/>
        <v>716</v>
      </c>
      <c r="E36" s="7">
        <f>E35+D36</f>
        <v>55722</v>
      </c>
    </row>
    <row r="37" spans="1:5" ht="15" hidden="1" customHeight="1" x14ac:dyDescent="0.2">
      <c r="A37" s="5" t="s">
        <v>4</v>
      </c>
      <c r="B37" s="6"/>
      <c r="C37" s="6"/>
      <c r="D37" s="7">
        <f t="shared" si="4"/>
        <v>0</v>
      </c>
      <c r="E37" s="7">
        <f>E36+D37</f>
        <v>55722</v>
      </c>
    </row>
    <row r="38" spans="1:5" ht="15" hidden="1" customHeight="1" x14ac:dyDescent="0.2">
      <c r="A38" s="5" t="s">
        <v>5</v>
      </c>
      <c r="B38" s="6"/>
      <c r="C38" s="12"/>
      <c r="D38" s="7">
        <f t="shared" si="4"/>
        <v>0</v>
      </c>
      <c r="E38" s="7">
        <f>E37+D38</f>
        <v>55722</v>
      </c>
    </row>
    <row r="39" spans="1:5" ht="15" hidden="1" customHeight="1" x14ac:dyDescent="0.2">
      <c r="A39" s="5" t="s">
        <v>6</v>
      </c>
      <c r="B39" s="6"/>
      <c r="C39" s="12"/>
      <c r="D39" s="7">
        <f t="shared" si="4"/>
        <v>0</v>
      </c>
      <c r="E39" s="7">
        <f t="shared" ref="E39:E45" si="5">E38+D39</f>
        <v>55722</v>
      </c>
    </row>
    <row r="40" spans="1:5" ht="15" hidden="1" customHeight="1" x14ac:dyDescent="0.2">
      <c r="A40" s="5" t="s">
        <v>7</v>
      </c>
      <c r="B40" s="6"/>
      <c r="C40" s="12"/>
      <c r="D40" s="7">
        <f t="shared" si="4"/>
        <v>0</v>
      </c>
      <c r="E40" s="7">
        <f t="shared" si="5"/>
        <v>55722</v>
      </c>
    </row>
    <row r="41" spans="1:5" ht="15" hidden="1" customHeight="1" x14ac:dyDescent="0.2">
      <c r="A41" s="5" t="s">
        <v>8</v>
      </c>
      <c r="B41" s="6"/>
      <c r="C41" s="12"/>
      <c r="D41" s="7">
        <f t="shared" si="4"/>
        <v>0</v>
      </c>
      <c r="E41" s="7">
        <f t="shared" si="5"/>
        <v>55722</v>
      </c>
    </row>
    <row r="42" spans="1:5" ht="15" hidden="1" customHeight="1" x14ac:dyDescent="0.2">
      <c r="A42" s="5" t="s">
        <v>9</v>
      </c>
      <c r="B42" s="6"/>
      <c r="C42" s="12"/>
      <c r="D42" s="7">
        <f t="shared" si="4"/>
        <v>0</v>
      </c>
      <c r="E42" s="7">
        <f t="shared" si="5"/>
        <v>55722</v>
      </c>
    </row>
    <row r="43" spans="1:5" ht="15" hidden="1" customHeight="1" x14ac:dyDescent="0.2">
      <c r="A43" s="5" t="s">
        <v>10</v>
      </c>
      <c r="B43" s="6"/>
      <c r="C43" s="12"/>
      <c r="D43" s="7">
        <f t="shared" si="4"/>
        <v>0</v>
      </c>
      <c r="E43" s="7">
        <f t="shared" si="5"/>
        <v>55722</v>
      </c>
    </row>
    <row r="44" spans="1:5" ht="15" hidden="1" customHeight="1" x14ac:dyDescent="0.2">
      <c r="A44" s="5" t="s">
        <v>11</v>
      </c>
      <c r="B44" s="6"/>
      <c r="C44" s="11"/>
      <c r="D44" s="7">
        <f t="shared" si="4"/>
        <v>0</v>
      </c>
      <c r="E44" s="7">
        <f t="shared" si="5"/>
        <v>55722</v>
      </c>
    </row>
    <row r="45" spans="1:5" ht="15" hidden="1" customHeight="1" x14ac:dyDescent="0.2">
      <c r="A45" s="5" t="s">
        <v>28</v>
      </c>
      <c r="B45" s="6"/>
      <c r="C45" s="11"/>
      <c r="D45" s="7">
        <f t="shared" si="4"/>
        <v>0</v>
      </c>
      <c r="E45" s="7">
        <f t="shared" si="5"/>
        <v>55722</v>
      </c>
    </row>
    <row r="46" spans="1:5" ht="15" customHeight="1" x14ac:dyDescent="0.2">
      <c r="A46" s="8" t="s">
        <v>30</v>
      </c>
      <c r="B46" s="9">
        <f>SUM(B34:B45)</f>
        <v>14072</v>
      </c>
      <c r="C46" s="9">
        <f>SUM(C34:C45)</f>
        <v>10921</v>
      </c>
      <c r="D46" s="10">
        <f>SUM(D34:D45)</f>
        <v>3151</v>
      </c>
      <c r="E46" s="10">
        <f>E45</f>
        <v>55722</v>
      </c>
    </row>
    <row r="47" spans="1:5" x14ac:dyDescent="0.2">
      <c r="A47" s="14" t="s">
        <v>26</v>
      </c>
    </row>
    <row r="48" spans="1:5" x14ac:dyDescent="0.2">
      <c r="A48" s="13" t="s">
        <v>13</v>
      </c>
    </row>
    <row r="49" spans="1:5" ht="30" customHeight="1" x14ac:dyDescent="0.2">
      <c r="A49" s="18" t="s">
        <v>32</v>
      </c>
      <c r="B49" s="18"/>
      <c r="C49" s="18"/>
      <c r="D49" s="18"/>
      <c r="E49" s="18"/>
    </row>
    <row r="50" spans="1:5" x14ac:dyDescent="0.2">
      <c r="E50" s="16"/>
    </row>
    <row r="51" spans="1:5" x14ac:dyDescent="0.2">
      <c r="E51" s="17"/>
    </row>
  </sheetData>
  <mergeCells count="9">
    <mergeCell ref="A49:E49"/>
    <mergeCell ref="A6:A7"/>
    <mergeCell ref="D6:D7"/>
    <mergeCell ref="A1:E1"/>
    <mergeCell ref="A2:E2"/>
    <mergeCell ref="A4:E4"/>
    <mergeCell ref="E6:E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showGridLines="0" zoomScaleNormal="100" workbookViewId="0">
      <pane ySplit="7" topLeftCell="A32" activePane="bottomLeft" state="frozen"/>
      <selection pane="bottomLeft" activeCell="D52" sqref="D52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17</v>
      </c>
      <c r="B1" s="19"/>
      <c r="C1" s="19"/>
      <c r="D1" s="19"/>
      <c r="E1" s="19"/>
    </row>
    <row r="2" spans="1:5" ht="12.75" customHeight="1" x14ac:dyDescent="0.2">
      <c r="A2" s="20" t="s">
        <v>27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5"/>
    </row>
    <row r="4" spans="1:5" ht="14.25" customHeight="1" x14ac:dyDescent="0.2">
      <c r="A4" s="21" t="s">
        <v>15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4" t="s">
        <v>1</v>
      </c>
      <c r="B6" s="26" t="s">
        <v>18</v>
      </c>
      <c r="C6" s="24" t="s">
        <v>19</v>
      </c>
      <c r="D6" s="22" t="s">
        <v>20</v>
      </c>
      <c r="E6" s="22" t="s">
        <v>23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21</v>
      </c>
      <c r="B8" s="3">
        <v>8720</v>
      </c>
      <c r="C8" s="3">
        <v>8602</v>
      </c>
      <c r="D8" s="4">
        <f>B8-C8</f>
        <v>118</v>
      </c>
      <c r="E8" s="7">
        <v>160204</v>
      </c>
    </row>
    <row r="9" spans="1:5" ht="15" customHeight="1" x14ac:dyDescent="0.2">
      <c r="A9" s="5" t="s">
        <v>2</v>
      </c>
      <c r="B9" s="6">
        <v>8837</v>
      </c>
      <c r="C9" s="6">
        <v>8042</v>
      </c>
      <c r="D9" s="7">
        <f>B9-C9</f>
        <v>795</v>
      </c>
      <c r="E9" s="7">
        <f t="shared" ref="E9:E19" si="0">E8+D9</f>
        <v>160999</v>
      </c>
    </row>
    <row r="10" spans="1:5" ht="15" customHeight="1" x14ac:dyDescent="0.2">
      <c r="A10" s="5" t="s">
        <v>3</v>
      </c>
      <c r="B10" s="6">
        <v>7721</v>
      </c>
      <c r="C10" s="6">
        <v>9698</v>
      </c>
      <c r="D10" s="7">
        <f t="shared" ref="D10:D19" si="1">B10-C10</f>
        <v>-1977</v>
      </c>
      <c r="E10" s="7">
        <f t="shared" si="0"/>
        <v>159022</v>
      </c>
    </row>
    <row r="11" spans="1:5" ht="15" customHeight="1" x14ac:dyDescent="0.2">
      <c r="A11" s="5" t="s">
        <v>4</v>
      </c>
      <c r="B11" s="6">
        <v>2884</v>
      </c>
      <c r="C11" s="6">
        <v>11362</v>
      </c>
      <c r="D11" s="7">
        <f t="shared" si="1"/>
        <v>-8478</v>
      </c>
      <c r="E11" s="7">
        <f t="shared" si="0"/>
        <v>150544</v>
      </c>
    </row>
    <row r="12" spans="1:5" ht="15" customHeight="1" x14ac:dyDescent="0.2">
      <c r="A12" s="5" t="s">
        <v>5</v>
      </c>
      <c r="B12" s="6">
        <v>3606</v>
      </c>
      <c r="C12" s="6">
        <v>8599</v>
      </c>
      <c r="D12" s="7">
        <f t="shared" si="1"/>
        <v>-4993</v>
      </c>
      <c r="E12" s="7">
        <f t="shared" si="0"/>
        <v>145551</v>
      </c>
    </row>
    <row r="13" spans="1:5" ht="15" customHeight="1" x14ac:dyDescent="0.2">
      <c r="A13" s="5" t="s">
        <v>6</v>
      </c>
      <c r="B13" s="6">
        <v>5879</v>
      </c>
      <c r="C13" s="6">
        <v>6449</v>
      </c>
      <c r="D13" s="7">
        <f t="shared" si="1"/>
        <v>-570</v>
      </c>
      <c r="E13" s="7">
        <f t="shared" si="0"/>
        <v>144981</v>
      </c>
    </row>
    <row r="14" spans="1:5" ht="15" customHeight="1" x14ac:dyDescent="0.2">
      <c r="A14" s="5" t="s">
        <v>7</v>
      </c>
      <c r="B14" s="6">
        <v>7840</v>
      </c>
      <c r="C14" s="6">
        <v>6683</v>
      </c>
      <c r="D14" s="7">
        <f t="shared" si="1"/>
        <v>1157</v>
      </c>
      <c r="E14" s="7">
        <f t="shared" si="0"/>
        <v>146138</v>
      </c>
    </row>
    <row r="15" spans="1:5" ht="15" customHeight="1" x14ac:dyDescent="0.2">
      <c r="A15" s="5" t="s">
        <v>8</v>
      </c>
      <c r="B15" s="6">
        <v>8401</v>
      </c>
      <c r="C15" s="6">
        <v>5365</v>
      </c>
      <c r="D15" s="7">
        <f t="shared" si="1"/>
        <v>3036</v>
      </c>
      <c r="E15" s="7">
        <f t="shared" si="0"/>
        <v>149174</v>
      </c>
    </row>
    <row r="16" spans="1:5" ht="15" customHeight="1" x14ac:dyDescent="0.2">
      <c r="A16" s="5" t="s">
        <v>9</v>
      </c>
      <c r="B16" s="6">
        <v>8708</v>
      </c>
      <c r="C16" s="6">
        <v>6593</v>
      </c>
      <c r="D16" s="7">
        <f t="shared" si="1"/>
        <v>2115</v>
      </c>
      <c r="E16" s="7">
        <f t="shared" si="0"/>
        <v>151289</v>
      </c>
    </row>
    <row r="17" spans="1:5" ht="15" customHeight="1" x14ac:dyDescent="0.2">
      <c r="A17" s="5" t="s">
        <v>10</v>
      </c>
      <c r="B17" s="6">
        <v>9150</v>
      </c>
      <c r="C17" s="6">
        <v>7439</v>
      </c>
      <c r="D17" s="7">
        <f t="shared" si="1"/>
        <v>1711</v>
      </c>
      <c r="E17" s="7">
        <f t="shared" si="0"/>
        <v>153000</v>
      </c>
    </row>
    <row r="18" spans="1:5" ht="15" customHeight="1" x14ac:dyDescent="0.2">
      <c r="A18" s="5" t="s">
        <v>11</v>
      </c>
      <c r="B18" s="6">
        <v>8486</v>
      </c>
      <c r="C18" s="6">
        <v>7597</v>
      </c>
      <c r="D18" s="7">
        <f t="shared" si="1"/>
        <v>889</v>
      </c>
      <c r="E18" s="7">
        <f t="shared" si="0"/>
        <v>153889</v>
      </c>
    </row>
    <row r="19" spans="1:5" ht="15" customHeight="1" x14ac:dyDescent="0.2">
      <c r="A19" s="5" t="s">
        <v>12</v>
      </c>
      <c r="B19" s="6">
        <v>6121</v>
      </c>
      <c r="C19" s="6">
        <v>8881</v>
      </c>
      <c r="D19" s="7">
        <f t="shared" si="1"/>
        <v>-2760</v>
      </c>
      <c r="E19" s="7">
        <f t="shared" si="0"/>
        <v>151129</v>
      </c>
    </row>
    <row r="20" spans="1:5" ht="15" customHeight="1" x14ac:dyDescent="0.2">
      <c r="A20" s="8" t="s">
        <v>24</v>
      </c>
      <c r="B20" s="9">
        <f>SUM(B8:B19)</f>
        <v>86353</v>
      </c>
      <c r="C20" s="9">
        <f>SUM(C8:C19)</f>
        <v>95310</v>
      </c>
      <c r="D20" s="10">
        <f>SUM(D8:D19)</f>
        <v>-8957</v>
      </c>
      <c r="E20" s="10">
        <f>E19</f>
        <v>151129</v>
      </c>
    </row>
    <row r="21" spans="1:5" ht="15" customHeight="1" x14ac:dyDescent="0.2">
      <c r="A21" s="2" t="s">
        <v>25</v>
      </c>
      <c r="B21" s="3">
        <v>8806</v>
      </c>
      <c r="C21" s="3">
        <v>7649</v>
      </c>
      <c r="D21" s="4">
        <f>B21-C21</f>
        <v>1157</v>
      </c>
      <c r="E21" s="4">
        <f>E19+D21</f>
        <v>152286</v>
      </c>
    </row>
    <row r="22" spans="1:5" ht="15" customHeight="1" x14ac:dyDescent="0.2">
      <c r="A22" s="5" t="s">
        <v>2</v>
      </c>
      <c r="B22" s="6">
        <v>8963</v>
      </c>
      <c r="C22" s="6">
        <v>6715</v>
      </c>
      <c r="D22" s="7">
        <f>B22-C22</f>
        <v>2248</v>
      </c>
      <c r="E22" s="7">
        <f>E21+D22</f>
        <v>154534</v>
      </c>
    </row>
    <row r="23" spans="1:5" ht="15" customHeight="1" x14ac:dyDescent="0.2">
      <c r="A23" s="5" t="s">
        <v>3</v>
      </c>
      <c r="B23" s="6">
        <v>9741</v>
      </c>
      <c r="C23" s="6">
        <v>8629</v>
      </c>
      <c r="D23" s="7">
        <f t="shared" ref="D23:D32" si="2">B23-C23</f>
        <v>1112</v>
      </c>
      <c r="E23" s="7">
        <f t="shared" ref="E23:E32" si="3">E22+D23</f>
        <v>155646</v>
      </c>
    </row>
    <row r="24" spans="1:5" ht="15" customHeight="1" x14ac:dyDescent="0.2">
      <c r="A24" s="5" t="s">
        <v>4</v>
      </c>
      <c r="B24" s="6">
        <v>8354</v>
      </c>
      <c r="C24" s="6">
        <v>7141</v>
      </c>
      <c r="D24" s="7">
        <f t="shared" si="2"/>
        <v>1213</v>
      </c>
      <c r="E24" s="7">
        <f t="shared" si="3"/>
        <v>156859</v>
      </c>
    </row>
    <row r="25" spans="1:5" ht="15.75" customHeight="1" x14ac:dyDescent="0.2">
      <c r="A25" s="5" t="s">
        <v>5</v>
      </c>
      <c r="B25" s="6">
        <v>8149</v>
      </c>
      <c r="C25" s="6">
        <v>7579</v>
      </c>
      <c r="D25" s="7">
        <f t="shared" si="2"/>
        <v>570</v>
      </c>
      <c r="E25" s="7">
        <f t="shared" si="3"/>
        <v>157429</v>
      </c>
    </row>
    <row r="26" spans="1:5" ht="15" customHeight="1" x14ac:dyDescent="0.2">
      <c r="A26" s="5" t="s">
        <v>6</v>
      </c>
      <c r="B26" s="6">
        <v>8701</v>
      </c>
      <c r="C26" s="6">
        <v>7715</v>
      </c>
      <c r="D26" s="7">
        <f t="shared" si="2"/>
        <v>986</v>
      </c>
      <c r="E26" s="7">
        <f t="shared" si="3"/>
        <v>158415</v>
      </c>
    </row>
    <row r="27" spans="1:5" ht="15" customHeight="1" x14ac:dyDescent="0.2">
      <c r="A27" s="5" t="s">
        <v>7</v>
      </c>
      <c r="B27" s="6">
        <v>9796</v>
      </c>
      <c r="C27" s="6">
        <v>7863</v>
      </c>
      <c r="D27" s="7">
        <f t="shared" si="2"/>
        <v>1933</v>
      </c>
      <c r="E27" s="7">
        <f t="shared" si="3"/>
        <v>160348</v>
      </c>
    </row>
    <row r="28" spans="1:5" ht="15" customHeight="1" x14ac:dyDescent="0.2">
      <c r="A28" s="5" t="s">
        <v>8</v>
      </c>
      <c r="B28" s="6">
        <v>10186</v>
      </c>
      <c r="C28" s="6">
        <v>8011</v>
      </c>
      <c r="D28" s="7">
        <f t="shared" si="2"/>
        <v>2175</v>
      </c>
      <c r="E28" s="7">
        <f t="shared" si="3"/>
        <v>162523</v>
      </c>
    </row>
    <row r="29" spans="1:5" ht="15" customHeight="1" x14ac:dyDescent="0.2">
      <c r="A29" s="5" t="s">
        <v>9</v>
      </c>
      <c r="B29" s="6">
        <v>9565</v>
      </c>
      <c r="C29" s="6">
        <v>8089</v>
      </c>
      <c r="D29" s="7">
        <f t="shared" si="2"/>
        <v>1476</v>
      </c>
      <c r="E29" s="7">
        <f t="shared" si="3"/>
        <v>163999</v>
      </c>
    </row>
    <row r="30" spans="1:5" ht="15" customHeight="1" x14ac:dyDescent="0.2">
      <c r="A30" s="5" t="s">
        <v>10</v>
      </c>
      <c r="B30" s="6">
        <v>9340</v>
      </c>
      <c r="C30" s="6">
        <v>8392</v>
      </c>
      <c r="D30" s="7">
        <f t="shared" si="2"/>
        <v>948</v>
      </c>
      <c r="E30" s="7">
        <f t="shared" si="3"/>
        <v>164947</v>
      </c>
    </row>
    <row r="31" spans="1:5" ht="15" customHeight="1" x14ac:dyDescent="0.2">
      <c r="A31" s="5" t="s">
        <v>11</v>
      </c>
      <c r="B31" s="6">
        <v>9771</v>
      </c>
      <c r="C31" s="6">
        <v>7983</v>
      </c>
      <c r="D31" s="7">
        <f t="shared" si="2"/>
        <v>1788</v>
      </c>
      <c r="E31" s="7">
        <f t="shared" si="3"/>
        <v>166735</v>
      </c>
    </row>
    <row r="32" spans="1:5" ht="15" customHeight="1" x14ac:dyDescent="0.2">
      <c r="A32" s="5" t="s">
        <v>12</v>
      </c>
      <c r="B32" s="6">
        <v>7076</v>
      </c>
      <c r="C32" s="6">
        <v>8502</v>
      </c>
      <c r="D32" s="7">
        <f t="shared" si="2"/>
        <v>-1426</v>
      </c>
      <c r="E32" s="7">
        <f t="shared" si="3"/>
        <v>165309</v>
      </c>
    </row>
    <row r="33" spans="1:5" ht="15" customHeight="1" x14ac:dyDescent="0.2">
      <c r="A33" s="8" t="s">
        <v>31</v>
      </c>
      <c r="B33" s="9">
        <f>SUM(B21:B32)</f>
        <v>108448</v>
      </c>
      <c r="C33" s="9">
        <f>SUM(C21:C32)</f>
        <v>94268</v>
      </c>
      <c r="D33" s="10">
        <f>SUM(D21:D32)</f>
        <v>14180</v>
      </c>
      <c r="E33" s="10">
        <f>E32</f>
        <v>165309</v>
      </c>
    </row>
    <row r="34" spans="1:5" ht="15" customHeight="1" x14ac:dyDescent="0.2">
      <c r="A34" s="2" t="s">
        <v>29</v>
      </c>
      <c r="B34" s="3">
        <v>11507</v>
      </c>
      <c r="C34" s="3">
        <v>7614</v>
      </c>
      <c r="D34" s="4">
        <f>B34-C34</f>
        <v>3893</v>
      </c>
      <c r="E34" s="4">
        <f>E32+D34</f>
        <v>169202</v>
      </c>
    </row>
    <row r="35" spans="1:5" ht="15" customHeight="1" x14ac:dyDescent="0.2">
      <c r="A35" s="5" t="s">
        <v>2</v>
      </c>
      <c r="B35" s="6">
        <v>11636</v>
      </c>
      <c r="C35" s="6">
        <v>7540</v>
      </c>
      <c r="D35" s="7">
        <f>B35-C35</f>
        <v>4096</v>
      </c>
      <c r="E35" s="7">
        <f>E34+D35</f>
        <v>173298</v>
      </c>
    </row>
    <row r="36" spans="1:5" ht="15" customHeight="1" x14ac:dyDescent="0.2">
      <c r="A36" s="5" t="s">
        <v>33</v>
      </c>
      <c r="B36" s="6">
        <v>11718</v>
      </c>
      <c r="C36" s="6">
        <v>8705</v>
      </c>
      <c r="D36" s="7">
        <f t="shared" ref="D36:D45" si="4">B36-C36</f>
        <v>3013</v>
      </c>
      <c r="E36" s="7">
        <f t="shared" ref="E36:E45" si="5">E35+D36</f>
        <v>176311</v>
      </c>
    </row>
    <row r="37" spans="1:5" ht="15" hidden="1" customHeight="1" x14ac:dyDescent="0.2">
      <c r="A37" s="5" t="s">
        <v>4</v>
      </c>
      <c r="B37" s="6"/>
      <c r="C37" s="6"/>
      <c r="D37" s="7">
        <f t="shared" si="4"/>
        <v>0</v>
      </c>
      <c r="E37" s="7">
        <f t="shared" si="5"/>
        <v>176311</v>
      </c>
    </row>
    <row r="38" spans="1:5" ht="15.75" hidden="1" customHeight="1" x14ac:dyDescent="0.2">
      <c r="A38" s="5" t="s">
        <v>5</v>
      </c>
      <c r="B38" s="6"/>
      <c r="C38" s="6"/>
      <c r="D38" s="7">
        <f t="shared" si="4"/>
        <v>0</v>
      </c>
      <c r="E38" s="7">
        <f t="shared" si="5"/>
        <v>176311</v>
      </c>
    </row>
    <row r="39" spans="1:5" ht="15" hidden="1" customHeight="1" x14ac:dyDescent="0.2">
      <c r="A39" s="5" t="s">
        <v>6</v>
      </c>
      <c r="B39" s="6"/>
      <c r="C39" s="6"/>
      <c r="D39" s="7">
        <f t="shared" si="4"/>
        <v>0</v>
      </c>
      <c r="E39" s="7">
        <f t="shared" si="5"/>
        <v>176311</v>
      </c>
    </row>
    <row r="40" spans="1:5" ht="15" hidden="1" customHeight="1" x14ac:dyDescent="0.2">
      <c r="A40" s="5" t="s">
        <v>7</v>
      </c>
      <c r="B40" s="6"/>
      <c r="C40" s="6"/>
      <c r="D40" s="7">
        <f t="shared" si="4"/>
        <v>0</v>
      </c>
      <c r="E40" s="7">
        <f t="shared" si="5"/>
        <v>176311</v>
      </c>
    </row>
    <row r="41" spans="1:5" ht="15" hidden="1" customHeight="1" x14ac:dyDescent="0.2">
      <c r="A41" s="5" t="s">
        <v>8</v>
      </c>
      <c r="B41" s="6"/>
      <c r="C41" s="6"/>
      <c r="D41" s="7">
        <f t="shared" si="4"/>
        <v>0</v>
      </c>
      <c r="E41" s="7">
        <f t="shared" si="5"/>
        <v>176311</v>
      </c>
    </row>
    <row r="42" spans="1:5" ht="15" hidden="1" customHeight="1" x14ac:dyDescent="0.2">
      <c r="A42" s="5" t="s">
        <v>9</v>
      </c>
      <c r="B42" s="6"/>
      <c r="C42" s="6"/>
      <c r="D42" s="7">
        <f t="shared" si="4"/>
        <v>0</v>
      </c>
      <c r="E42" s="7">
        <f t="shared" si="5"/>
        <v>176311</v>
      </c>
    </row>
    <row r="43" spans="1:5" ht="15" hidden="1" customHeight="1" x14ac:dyDescent="0.2">
      <c r="A43" s="5" t="s">
        <v>10</v>
      </c>
      <c r="B43" s="6"/>
      <c r="C43" s="6"/>
      <c r="D43" s="7">
        <f t="shared" si="4"/>
        <v>0</v>
      </c>
      <c r="E43" s="7">
        <f t="shared" si="5"/>
        <v>176311</v>
      </c>
    </row>
    <row r="44" spans="1:5" ht="15" hidden="1" customHeight="1" x14ac:dyDescent="0.2">
      <c r="A44" s="5" t="s">
        <v>11</v>
      </c>
      <c r="B44" s="6"/>
      <c r="C44" s="6"/>
      <c r="D44" s="7">
        <f t="shared" si="4"/>
        <v>0</v>
      </c>
      <c r="E44" s="7">
        <f t="shared" si="5"/>
        <v>176311</v>
      </c>
    </row>
    <row r="45" spans="1:5" ht="15" hidden="1" customHeight="1" x14ac:dyDescent="0.2">
      <c r="A45" s="5" t="s">
        <v>28</v>
      </c>
      <c r="B45" s="6"/>
      <c r="C45" s="6"/>
      <c r="D45" s="7">
        <f t="shared" si="4"/>
        <v>0</v>
      </c>
      <c r="E45" s="7">
        <f t="shared" si="5"/>
        <v>176311</v>
      </c>
    </row>
    <row r="46" spans="1:5" ht="15" customHeight="1" x14ac:dyDescent="0.2">
      <c r="A46" s="8" t="s">
        <v>30</v>
      </c>
      <c r="B46" s="9">
        <f>SUM(B34:B45)</f>
        <v>34861</v>
      </c>
      <c r="C46" s="9">
        <f>SUM(C34:C45)</f>
        <v>23859</v>
      </c>
      <c r="D46" s="10">
        <f>SUM(D34:D45)</f>
        <v>11002</v>
      </c>
      <c r="E46" s="10">
        <f>E45</f>
        <v>176311</v>
      </c>
    </row>
    <row r="47" spans="1:5" x14ac:dyDescent="0.2">
      <c r="A47" s="14" t="s">
        <v>26</v>
      </c>
    </row>
    <row r="48" spans="1:5" x14ac:dyDescent="0.2">
      <c r="A48" s="13" t="s">
        <v>13</v>
      </c>
    </row>
    <row r="49" spans="1:5" ht="25.5" customHeight="1" x14ac:dyDescent="0.2">
      <c r="A49" s="18" t="s">
        <v>32</v>
      </c>
      <c r="B49" s="18"/>
      <c r="C49" s="18"/>
      <c r="D49" s="18"/>
      <c r="E49" s="18"/>
    </row>
    <row r="50" spans="1:5" x14ac:dyDescent="0.2">
      <c r="E50" s="16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D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1"/>
  <sheetViews>
    <sheetView showGridLines="0" tabSelected="1" zoomScaleNormal="100" workbookViewId="0">
      <pane ySplit="7" topLeftCell="A32" activePane="bottomLeft" state="frozen"/>
      <selection pane="bottomLeft" activeCell="D50" sqref="D5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17</v>
      </c>
      <c r="B1" s="19"/>
      <c r="C1" s="19"/>
      <c r="D1" s="19"/>
      <c r="E1" s="19"/>
    </row>
    <row r="2" spans="1:5" ht="12" customHeight="1" x14ac:dyDescent="0.2">
      <c r="A2" s="20" t="s">
        <v>27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5"/>
    </row>
    <row r="4" spans="1:5" ht="14.25" customHeight="1" x14ac:dyDescent="0.2">
      <c r="A4" s="21" t="s">
        <v>16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4" t="s">
        <v>1</v>
      </c>
      <c r="B6" s="26" t="s">
        <v>18</v>
      </c>
      <c r="C6" s="24" t="s">
        <v>19</v>
      </c>
      <c r="D6" s="22" t="s">
        <v>20</v>
      </c>
      <c r="E6" s="22" t="s">
        <v>23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21</v>
      </c>
      <c r="B8" s="3">
        <v>43158</v>
      </c>
      <c r="C8" s="3">
        <v>28944</v>
      </c>
      <c r="D8" s="4">
        <f>B8-C8</f>
        <v>14214</v>
      </c>
      <c r="E8" s="7">
        <v>549759</v>
      </c>
    </row>
    <row r="9" spans="1:5" ht="15" customHeight="1" x14ac:dyDescent="0.2">
      <c r="A9" s="5" t="s">
        <v>2</v>
      </c>
      <c r="B9" s="6">
        <v>38047</v>
      </c>
      <c r="C9" s="6">
        <v>31125</v>
      </c>
      <c r="D9" s="7">
        <f t="shared" ref="D9:D19" si="0">B9-C9</f>
        <v>6922</v>
      </c>
      <c r="E9" s="7">
        <f t="shared" ref="E9:E19" si="1">E8+D9</f>
        <v>556681</v>
      </c>
    </row>
    <row r="10" spans="1:5" ht="15" customHeight="1" x14ac:dyDescent="0.2">
      <c r="A10" s="5" t="s">
        <v>3</v>
      </c>
      <c r="B10" s="6">
        <v>35349</v>
      </c>
      <c r="C10" s="6">
        <v>39640</v>
      </c>
      <c r="D10" s="7">
        <f t="shared" si="0"/>
        <v>-4291</v>
      </c>
      <c r="E10" s="7">
        <f t="shared" si="1"/>
        <v>552390</v>
      </c>
    </row>
    <row r="11" spans="1:5" ht="15" customHeight="1" x14ac:dyDescent="0.2">
      <c r="A11" s="5" t="s">
        <v>4</v>
      </c>
      <c r="B11" s="6">
        <v>18139</v>
      </c>
      <c r="C11" s="6">
        <v>35501</v>
      </c>
      <c r="D11" s="7">
        <f t="shared" si="0"/>
        <v>-17362</v>
      </c>
      <c r="E11" s="7">
        <f t="shared" si="1"/>
        <v>535028</v>
      </c>
    </row>
    <row r="12" spans="1:5" ht="15" customHeight="1" x14ac:dyDescent="0.2">
      <c r="A12" s="5" t="s">
        <v>5</v>
      </c>
      <c r="B12" s="6">
        <v>21660</v>
      </c>
      <c r="C12" s="6">
        <v>30069</v>
      </c>
      <c r="D12" s="7">
        <f>B12-C12</f>
        <v>-8409</v>
      </c>
      <c r="E12" s="7">
        <f t="shared" si="1"/>
        <v>526619</v>
      </c>
    </row>
    <row r="13" spans="1:5" ht="15" customHeight="1" x14ac:dyDescent="0.2">
      <c r="A13" s="5" t="s">
        <v>6</v>
      </c>
      <c r="B13" s="6">
        <v>29378</v>
      </c>
      <c r="C13" s="6">
        <v>29063</v>
      </c>
      <c r="D13" s="7">
        <f>B13-C13</f>
        <v>315</v>
      </c>
      <c r="E13" s="7">
        <f t="shared" si="1"/>
        <v>526934</v>
      </c>
    </row>
    <row r="14" spans="1:5" ht="15" customHeight="1" x14ac:dyDescent="0.2">
      <c r="A14" s="5" t="s">
        <v>7</v>
      </c>
      <c r="B14" s="6">
        <v>36297</v>
      </c>
      <c r="C14" s="6">
        <v>28396</v>
      </c>
      <c r="D14" s="7">
        <f t="shared" si="0"/>
        <v>7901</v>
      </c>
      <c r="E14" s="7">
        <f t="shared" si="1"/>
        <v>534835</v>
      </c>
    </row>
    <row r="15" spans="1:5" ht="15" customHeight="1" x14ac:dyDescent="0.2">
      <c r="A15" s="5" t="s">
        <v>8</v>
      </c>
      <c r="B15" s="6">
        <v>36756</v>
      </c>
      <c r="C15" s="6">
        <v>28485</v>
      </c>
      <c r="D15" s="7">
        <f>B15-C15</f>
        <v>8271</v>
      </c>
      <c r="E15" s="7">
        <f t="shared" si="1"/>
        <v>543106</v>
      </c>
    </row>
    <row r="16" spans="1:5" ht="15" customHeight="1" x14ac:dyDescent="0.2">
      <c r="A16" s="5" t="s">
        <v>9</v>
      </c>
      <c r="B16" s="6">
        <v>39646</v>
      </c>
      <c r="C16" s="6">
        <v>30709</v>
      </c>
      <c r="D16" s="7">
        <f t="shared" si="0"/>
        <v>8937</v>
      </c>
      <c r="E16" s="7">
        <f t="shared" si="1"/>
        <v>552043</v>
      </c>
    </row>
    <row r="17" spans="1:5" ht="15" customHeight="1" x14ac:dyDescent="0.2">
      <c r="A17" s="5" t="s">
        <v>10</v>
      </c>
      <c r="B17" s="6">
        <v>42335</v>
      </c>
      <c r="C17" s="6">
        <v>34148</v>
      </c>
      <c r="D17" s="7">
        <f t="shared" si="0"/>
        <v>8187</v>
      </c>
      <c r="E17" s="7">
        <f t="shared" si="1"/>
        <v>560230</v>
      </c>
    </row>
    <row r="18" spans="1:5" ht="15" customHeight="1" x14ac:dyDescent="0.2">
      <c r="A18" s="5" t="s">
        <v>11</v>
      </c>
      <c r="B18" s="6">
        <v>40319</v>
      </c>
      <c r="C18" s="6">
        <v>31853</v>
      </c>
      <c r="D18" s="7">
        <f t="shared" si="0"/>
        <v>8466</v>
      </c>
      <c r="E18" s="7">
        <f t="shared" si="1"/>
        <v>568696</v>
      </c>
    </row>
    <row r="19" spans="1:5" ht="15" customHeight="1" x14ac:dyDescent="0.2">
      <c r="A19" s="5" t="s">
        <v>12</v>
      </c>
      <c r="B19" s="6">
        <v>29362</v>
      </c>
      <c r="C19" s="6">
        <v>35432</v>
      </c>
      <c r="D19" s="7">
        <f t="shared" si="0"/>
        <v>-6070</v>
      </c>
      <c r="E19" s="7">
        <f t="shared" si="1"/>
        <v>562626</v>
      </c>
    </row>
    <row r="20" spans="1:5" ht="15" customHeight="1" x14ac:dyDescent="0.2">
      <c r="A20" s="8" t="s">
        <v>22</v>
      </c>
      <c r="B20" s="9">
        <f>SUM(B8:B19)</f>
        <v>410446</v>
      </c>
      <c r="C20" s="9">
        <f>SUM(C8:C19)</f>
        <v>383365</v>
      </c>
      <c r="D20" s="10">
        <f>SUM(D8:D19)</f>
        <v>27081</v>
      </c>
      <c r="E20" s="10">
        <f>E19</f>
        <v>562626</v>
      </c>
    </row>
    <row r="21" spans="1:5" ht="15" customHeight="1" x14ac:dyDescent="0.2">
      <c r="A21" s="2" t="s">
        <v>25</v>
      </c>
      <c r="B21" s="3">
        <v>49188</v>
      </c>
      <c r="C21" s="3">
        <v>33863</v>
      </c>
      <c r="D21" s="4">
        <f>B21-C21</f>
        <v>15325</v>
      </c>
      <c r="E21" s="4">
        <f>E19+D21</f>
        <v>577951</v>
      </c>
    </row>
    <row r="22" spans="1:5" ht="15" customHeight="1" x14ac:dyDescent="0.2">
      <c r="A22" s="5" t="s">
        <v>2</v>
      </c>
      <c r="B22" s="6">
        <v>50930</v>
      </c>
      <c r="C22" s="6">
        <v>37110</v>
      </c>
      <c r="D22" s="7">
        <f t="shared" ref="D22:D24" si="2">B22-C22</f>
        <v>13820</v>
      </c>
      <c r="E22" s="7">
        <f t="shared" ref="E22:E32" si="3">E21+D22</f>
        <v>591771</v>
      </c>
    </row>
    <row r="23" spans="1:5" ht="15" customHeight="1" x14ac:dyDescent="0.2">
      <c r="A23" s="5" t="s">
        <v>3</v>
      </c>
      <c r="B23" s="6">
        <v>47145</v>
      </c>
      <c r="C23" s="6">
        <v>39930</v>
      </c>
      <c r="D23" s="7">
        <f t="shared" si="2"/>
        <v>7215</v>
      </c>
      <c r="E23" s="7">
        <f t="shared" si="3"/>
        <v>598986</v>
      </c>
    </row>
    <row r="24" spans="1:5" ht="15" customHeight="1" x14ac:dyDescent="0.2">
      <c r="A24" s="5" t="s">
        <v>4</v>
      </c>
      <c r="B24" s="6">
        <v>41320</v>
      </c>
      <c r="C24" s="6">
        <v>35769</v>
      </c>
      <c r="D24" s="7">
        <f t="shared" si="2"/>
        <v>5551</v>
      </c>
      <c r="E24" s="7">
        <f t="shared" si="3"/>
        <v>604537</v>
      </c>
    </row>
    <row r="25" spans="1:5" ht="15" customHeight="1" x14ac:dyDescent="0.2">
      <c r="A25" s="5" t="s">
        <v>5</v>
      </c>
      <c r="B25" s="6">
        <v>42337</v>
      </c>
      <c r="C25" s="6">
        <v>40524</v>
      </c>
      <c r="D25" s="7">
        <f>B25-C25</f>
        <v>1813</v>
      </c>
      <c r="E25" s="7">
        <f t="shared" si="3"/>
        <v>606350</v>
      </c>
    </row>
    <row r="26" spans="1:5" ht="15" customHeight="1" x14ac:dyDescent="0.2">
      <c r="A26" s="5" t="s">
        <v>6</v>
      </c>
      <c r="B26" s="6">
        <v>43129</v>
      </c>
      <c r="C26" s="6">
        <v>40828</v>
      </c>
      <c r="D26" s="7">
        <f>B26-C26</f>
        <v>2301</v>
      </c>
      <c r="E26" s="7">
        <f t="shared" si="3"/>
        <v>608651</v>
      </c>
    </row>
    <row r="27" spans="1:5" ht="15" customHeight="1" x14ac:dyDescent="0.2">
      <c r="A27" s="5" t="s">
        <v>7</v>
      </c>
      <c r="B27" s="6">
        <v>43595</v>
      </c>
      <c r="C27" s="6">
        <v>38201</v>
      </c>
      <c r="D27" s="7">
        <f t="shared" ref="D27" si="4">B27-C27</f>
        <v>5394</v>
      </c>
      <c r="E27" s="7">
        <f t="shared" si="3"/>
        <v>614045</v>
      </c>
    </row>
    <row r="28" spans="1:5" ht="15" customHeight="1" x14ac:dyDescent="0.2">
      <c r="A28" s="5" t="s">
        <v>8</v>
      </c>
      <c r="B28" s="6">
        <v>46678</v>
      </c>
      <c r="C28" s="12">
        <v>38478</v>
      </c>
      <c r="D28" s="7">
        <f>B28-C28</f>
        <v>8200</v>
      </c>
      <c r="E28" s="7">
        <f t="shared" si="3"/>
        <v>622245</v>
      </c>
    </row>
    <row r="29" spans="1:5" ht="15" customHeight="1" x14ac:dyDescent="0.2">
      <c r="A29" s="5" t="s">
        <v>9</v>
      </c>
      <c r="B29" s="6">
        <v>45371</v>
      </c>
      <c r="C29" s="12">
        <v>40728</v>
      </c>
      <c r="D29" s="7">
        <f t="shared" ref="D29:D32" si="5">B29-C29</f>
        <v>4643</v>
      </c>
      <c r="E29" s="7">
        <f t="shared" si="3"/>
        <v>626888</v>
      </c>
    </row>
    <row r="30" spans="1:5" ht="15" customHeight="1" x14ac:dyDescent="0.2">
      <c r="A30" s="5" t="s">
        <v>10</v>
      </c>
      <c r="B30" s="6">
        <v>44007</v>
      </c>
      <c r="C30" s="11">
        <v>40087</v>
      </c>
      <c r="D30" s="7">
        <f t="shared" si="5"/>
        <v>3920</v>
      </c>
      <c r="E30" s="7">
        <f t="shared" si="3"/>
        <v>630808</v>
      </c>
    </row>
    <row r="31" spans="1:5" ht="15" customHeight="1" x14ac:dyDescent="0.2">
      <c r="A31" s="5" t="s">
        <v>11</v>
      </c>
      <c r="B31" s="6">
        <v>46370</v>
      </c>
      <c r="C31" s="12">
        <v>41548</v>
      </c>
      <c r="D31" s="7">
        <f t="shared" si="5"/>
        <v>4822</v>
      </c>
      <c r="E31" s="7">
        <f t="shared" si="3"/>
        <v>635630</v>
      </c>
    </row>
    <row r="32" spans="1:5" ht="15" customHeight="1" x14ac:dyDescent="0.2">
      <c r="A32" s="5" t="s">
        <v>12</v>
      </c>
      <c r="B32" s="6">
        <v>32899</v>
      </c>
      <c r="C32" s="12">
        <v>42311</v>
      </c>
      <c r="D32" s="7">
        <f t="shared" si="5"/>
        <v>-9412</v>
      </c>
      <c r="E32" s="7">
        <f t="shared" si="3"/>
        <v>626218</v>
      </c>
    </row>
    <row r="33" spans="1:5" ht="15" customHeight="1" x14ac:dyDescent="0.2">
      <c r="A33" s="8" t="s">
        <v>31</v>
      </c>
      <c r="B33" s="9">
        <f>SUM(B21:B32)</f>
        <v>532969</v>
      </c>
      <c r="C33" s="9">
        <f>SUM(C21:C32)</f>
        <v>469377</v>
      </c>
      <c r="D33" s="10">
        <f>SUM(D21:D32)</f>
        <v>63592</v>
      </c>
      <c r="E33" s="10">
        <f>E32</f>
        <v>626218</v>
      </c>
    </row>
    <row r="34" spans="1:5" ht="15" customHeight="1" x14ac:dyDescent="0.2">
      <c r="A34" s="2" t="s">
        <v>29</v>
      </c>
      <c r="B34" s="3">
        <v>52364</v>
      </c>
      <c r="C34" s="3">
        <v>38481</v>
      </c>
      <c r="D34" s="4">
        <f>B34-C34</f>
        <v>13883</v>
      </c>
      <c r="E34" s="4">
        <f>E32+D34</f>
        <v>640101</v>
      </c>
    </row>
    <row r="35" spans="1:5" ht="15" customHeight="1" x14ac:dyDescent="0.2">
      <c r="A35" s="5" t="s">
        <v>2</v>
      </c>
      <c r="B35" s="6">
        <v>53551</v>
      </c>
      <c r="C35" s="6">
        <v>41312</v>
      </c>
      <c r="D35" s="7">
        <f t="shared" ref="D35:D37" si="6">B35-C35</f>
        <v>12239</v>
      </c>
      <c r="E35" s="7">
        <f t="shared" ref="E35:E45" si="7">E34+D35</f>
        <v>652340</v>
      </c>
    </row>
    <row r="36" spans="1:5" ht="15" customHeight="1" x14ac:dyDescent="0.2">
      <c r="A36" s="5" t="s">
        <v>33</v>
      </c>
      <c r="B36" s="6">
        <v>49738</v>
      </c>
      <c r="C36" s="6">
        <v>45100</v>
      </c>
      <c r="D36" s="7">
        <f t="shared" si="6"/>
        <v>4638</v>
      </c>
      <c r="E36" s="7">
        <f t="shared" si="7"/>
        <v>656978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 t="shared" si="7"/>
        <v>656978</v>
      </c>
    </row>
    <row r="38" spans="1:5" ht="15" hidden="1" customHeight="1" x14ac:dyDescent="0.2">
      <c r="A38" s="5" t="s">
        <v>5</v>
      </c>
      <c r="B38" s="6"/>
      <c r="C38" s="6"/>
      <c r="D38" s="7">
        <f>B38-C38</f>
        <v>0</v>
      </c>
      <c r="E38" s="7">
        <f t="shared" si="7"/>
        <v>656978</v>
      </c>
    </row>
    <row r="39" spans="1:5" ht="15" hidden="1" customHeight="1" x14ac:dyDescent="0.2">
      <c r="A39" s="5" t="s">
        <v>6</v>
      </c>
      <c r="B39" s="6"/>
      <c r="C39" s="6"/>
      <c r="D39" s="7">
        <f>B39-C39</f>
        <v>0</v>
      </c>
      <c r="E39" s="7">
        <f t="shared" si="7"/>
        <v>656978</v>
      </c>
    </row>
    <row r="40" spans="1:5" ht="15" hidden="1" customHeight="1" x14ac:dyDescent="0.2">
      <c r="A40" s="5" t="s">
        <v>7</v>
      </c>
      <c r="B40" s="6"/>
      <c r="C40" s="6"/>
      <c r="D40" s="7">
        <f t="shared" ref="D40" si="8">B40-C40</f>
        <v>0</v>
      </c>
      <c r="E40" s="7">
        <f t="shared" si="7"/>
        <v>656978</v>
      </c>
    </row>
    <row r="41" spans="1:5" ht="15" hidden="1" customHeight="1" x14ac:dyDescent="0.2">
      <c r="A41" s="5" t="s">
        <v>8</v>
      </c>
      <c r="B41" s="6"/>
      <c r="C41" s="12"/>
      <c r="D41" s="7">
        <f>B41-C41</f>
        <v>0</v>
      </c>
      <c r="E41" s="7">
        <f t="shared" si="7"/>
        <v>656978</v>
      </c>
    </row>
    <row r="42" spans="1:5" ht="15" hidden="1" customHeight="1" x14ac:dyDescent="0.2">
      <c r="A42" s="5" t="s">
        <v>9</v>
      </c>
      <c r="B42" s="6"/>
      <c r="C42" s="12"/>
      <c r="D42" s="7">
        <f t="shared" ref="D42:D45" si="9">B42-C42</f>
        <v>0</v>
      </c>
      <c r="E42" s="7">
        <f t="shared" si="7"/>
        <v>656978</v>
      </c>
    </row>
    <row r="43" spans="1:5" ht="15" hidden="1" customHeight="1" x14ac:dyDescent="0.2">
      <c r="A43" s="5" t="s">
        <v>10</v>
      </c>
      <c r="B43" s="6"/>
      <c r="C43" s="11"/>
      <c r="D43" s="7">
        <f t="shared" si="9"/>
        <v>0</v>
      </c>
      <c r="E43" s="7">
        <f t="shared" si="7"/>
        <v>656978</v>
      </c>
    </row>
    <row r="44" spans="1:5" ht="15" hidden="1" customHeight="1" x14ac:dyDescent="0.2">
      <c r="A44" s="5" t="s">
        <v>11</v>
      </c>
      <c r="B44" s="6"/>
      <c r="C44" s="12"/>
      <c r="D44" s="7">
        <f t="shared" si="9"/>
        <v>0</v>
      </c>
      <c r="E44" s="7">
        <f t="shared" si="7"/>
        <v>656978</v>
      </c>
    </row>
    <row r="45" spans="1:5" ht="15" hidden="1" customHeight="1" x14ac:dyDescent="0.2">
      <c r="A45" s="5" t="s">
        <v>28</v>
      </c>
      <c r="B45" s="6"/>
      <c r="C45" s="12"/>
      <c r="D45" s="7">
        <f t="shared" si="9"/>
        <v>0</v>
      </c>
      <c r="E45" s="7">
        <f t="shared" si="7"/>
        <v>656978</v>
      </c>
    </row>
    <row r="46" spans="1:5" ht="15" customHeight="1" x14ac:dyDescent="0.2">
      <c r="A46" s="8" t="s">
        <v>30</v>
      </c>
      <c r="B46" s="9">
        <f>SUM(B34:B45)</f>
        <v>155653</v>
      </c>
      <c r="C46" s="9">
        <f>SUM(C34:C45)</f>
        <v>124893</v>
      </c>
      <c r="D46" s="10">
        <f>SUM(D34:D45)</f>
        <v>30760</v>
      </c>
      <c r="E46" s="10">
        <f>E45</f>
        <v>656978</v>
      </c>
    </row>
    <row r="47" spans="1:5" x14ac:dyDescent="0.2">
      <c r="A47" s="14" t="s">
        <v>26</v>
      </c>
    </row>
    <row r="48" spans="1:5" x14ac:dyDescent="0.2">
      <c r="A48" s="13" t="s">
        <v>13</v>
      </c>
    </row>
    <row r="49" spans="1:5" ht="28.5" customHeight="1" x14ac:dyDescent="0.2">
      <c r="A49" s="18" t="s">
        <v>32</v>
      </c>
      <c r="B49" s="18"/>
      <c r="C49" s="18"/>
      <c r="D49" s="18"/>
      <c r="E49" s="18"/>
    </row>
    <row r="50" spans="1:5" x14ac:dyDescent="0.2">
      <c r="E50" s="16"/>
    </row>
    <row r="51" spans="1:5" x14ac:dyDescent="0.2">
      <c r="E51" s="17"/>
    </row>
  </sheetData>
  <mergeCells count="9">
    <mergeCell ref="A4:E4"/>
    <mergeCell ref="A2:E2"/>
    <mergeCell ref="A1:E1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Minas Gerais</vt:lpstr>
      <vt:lpstr>Espírito Santo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  <vt:lpstr>'São Paulo'!Area_de_impressao</vt:lpstr>
      <vt:lpstr>'Espírito Santo'!Titulos_de_impressao</vt:lpstr>
      <vt:lpstr>'Minas Gerais'!Titulos_de_impressao</vt:lpstr>
      <vt:lpstr>'Rio de Janeiro'!Titulos_de_impressao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2020-07-02T18:15:46Z</cp:lastPrinted>
  <dcterms:created xsi:type="dcterms:W3CDTF">2011-05-23T12:47:08Z</dcterms:created>
  <dcterms:modified xsi:type="dcterms:W3CDTF">2022-04-29T15:53:47Z</dcterms:modified>
</cp:coreProperties>
</file>