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AC0A82DE-675B-4373-AE89-7D5CD60050C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Gerais'!$A$1:$E$87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D85" i="4" l="1"/>
  <c r="D85" i="3"/>
  <c r="D8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59" i="2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3" i="3" s="1"/>
  <c r="E72" i="3" l="1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<sst xmlns="http://schemas.openxmlformats.org/spreadsheetml/2006/main" count="356" uniqueCount="39">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</sst>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zoomScaleNormal="100" workbookViewId="0">
      <pane ySplit="7" topLeftCell="A71" activePane="bottomLeft" state="frozen"/>
      <selection pane="bottomLeft" activeCell="B92" sqref="B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260757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264901</v>
      </c>
    </row>
    <row r="10" spans="1:5" ht="15" customHeight="1" x14ac:dyDescent="0.2">
      <c r="A10" s="6" t="s">
        <v>10</v>
      </c>
      <c r="B10" s="7">
        <v>21607</v>
      </c>
      <c r="C10" s="7">
        <v>23186</v>
      </c>
      <c r="D10" s="5">
        <f t="shared" si="0"/>
        <v>-1579</v>
      </c>
      <c r="E10" s="5">
        <f t="shared" si="1"/>
        <v>263322</v>
      </c>
    </row>
    <row r="11" spans="1:5" ht="15" customHeight="1" x14ac:dyDescent="0.2">
      <c r="A11" s="6" t="s">
        <v>11</v>
      </c>
      <c r="B11" s="7">
        <v>10549</v>
      </c>
      <c r="C11" s="7">
        <v>20378</v>
      </c>
      <c r="D11" s="5">
        <f t="shared" si="0"/>
        <v>-9829</v>
      </c>
      <c r="E11" s="5">
        <f t="shared" si="1"/>
        <v>253493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252828</v>
      </c>
    </row>
    <row r="13" spans="1:5" ht="15" customHeight="1" x14ac:dyDescent="0.2">
      <c r="A13" s="6" t="s">
        <v>13</v>
      </c>
      <c r="B13" s="7">
        <v>19985</v>
      </c>
      <c r="C13" s="12">
        <v>16284</v>
      </c>
      <c r="D13" s="5">
        <f t="shared" si="0"/>
        <v>3701</v>
      </c>
      <c r="E13" s="5">
        <f t="shared" si="1"/>
        <v>256529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263450</v>
      </c>
    </row>
    <row r="15" spans="1:5" ht="15" customHeight="1" x14ac:dyDescent="0.2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273229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281822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288072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288510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280725</v>
      </c>
    </row>
    <row r="20" spans="1:5" ht="15" customHeight="1" x14ac:dyDescent="0.2">
      <c r="A20" s="8" t="s">
        <v>20</v>
      </c>
      <c r="B20" s="9">
        <v>259403</v>
      </c>
      <c r="C20" s="9">
        <v>234522</v>
      </c>
      <c r="D20" s="10">
        <f>SUM(D8:D19)</f>
        <v>24881</v>
      </c>
      <c r="E20" s="10">
        <f>E19</f>
        <v>280725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287047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295162</v>
      </c>
    </row>
    <row r="23" spans="1:5" ht="15" customHeight="1" x14ac:dyDescent="0.2">
      <c r="A23" s="6" t="s">
        <v>10</v>
      </c>
      <c r="B23" s="7">
        <v>28888</v>
      </c>
      <c r="C23" s="7">
        <v>22707</v>
      </c>
      <c r="D23" s="5">
        <f>B23-C23</f>
        <v>6181</v>
      </c>
      <c r="E23" s="5">
        <f>E22+D23</f>
        <v>301343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303860</v>
      </c>
    </row>
    <row r="25" spans="1:5" ht="15" customHeight="1" x14ac:dyDescent="0.2">
      <c r="A25" s="6" t="s">
        <v>12</v>
      </c>
      <c r="B25" s="7">
        <v>27467</v>
      </c>
      <c r="C25" s="11">
        <v>22639</v>
      </c>
      <c r="D25" s="5">
        <f t="shared" ref="D25:D32" si="2">B25-C25</f>
        <v>4828</v>
      </c>
      <c r="E25" s="5">
        <f t="shared" ref="E25:E30" si="3">E24+D25</f>
        <v>308688</v>
      </c>
    </row>
    <row r="26" spans="1:5" ht="15" customHeight="1" x14ac:dyDescent="0.2">
      <c r="A26" s="6" t="s">
        <v>13</v>
      </c>
      <c r="B26" s="7">
        <v>27626</v>
      </c>
      <c r="C26" s="12">
        <v>23261</v>
      </c>
      <c r="D26" s="5">
        <f t="shared" si="2"/>
        <v>4365</v>
      </c>
      <c r="E26" s="5">
        <f t="shared" si="3"/>
        <v>313053</v>
      </c>
    </row>
    <row r="27" spans="1:5" ht="15" customHeight="1" x14ac:dyDescent="0.2">
      <c r="A27" s="6" t="s">
        <v>14</v>
      </c>
      <c r="B27" s="7">
        <v>30565</v>
      </c>
      <c r="C27" s="12">
        <v>25554</v>
      </c>
      <c r="D27" s="5">
        <f t="shared" si="2"/>
        <v>5011</v>
      </c>
      <c r="E27" s="5">
        <f t="shared" si="3"/>
        <v>318064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323304</v>
      </c>
    </row>
    <row r="29" spans="1:5" ht="15" customHeight="1" x14ac:dyDescent="0.2">
      <c r="A29" s="6" t="s">
        <v>16</v>
      </c>
      <c r="B29" s="7">
        <v>26939</v>
      </c>
      <c r="C29" s="12">
        <v>24335</v>
      </c>
      <c r="D29" s="5">
        <f t="shared" si="2"/>
        <v>2604</v>
      </c>
      <c r="E29" s="5">
        <f t="shared" si="3"/>
        <v>325908</v>
      </c>
    </row>
    <row r="30" spans="1:5" ht="15" customHeight="1" x14ac:dyDescent="0.2">
      <c r="A30" s="6" t="s">
        <v>17</v>
      </c>
      <c r="B30" s="7">
        <v>25980</v>
      </c>
      <c r="C30" s="12">
        <v>25403</v>
      </c>
      <c r="D30" s="5">
        <f t="shared" si="2"/>
        <v>577</v>
      </c>
      <c r="E30" s="5">
        <f t="shared" si="3"/>
        <v>326485</v>
      </c>
    </row>
    <row r="31" spans="1:5" ht="15" customHeight="1" x14ac:dyDescent="0.2">
      <c r="A31" s="6" t="s">
        <v>18</v>
      </c>
      <c r="B31" s="7">
        <v>23692</v>
      </c>
      <c r="C31" s="12">
        <v>27778</v>
      </c>
      <c r="D31" s="5">
        <f t="shared" si="2"/>
        <v>-4086</v>
      </c>
      <c r="E31" s="5">
        <f t="shared" ref="E31:E32" si="4">E30+D31</f>
        <v>322399</v>
      </c>
    </row>
    <row r="32" spans="1:5" ht="15" customHeight="1" x14ac:dyDescent="0.2">
      <c r="A32" s="6" t="s">
        <v>19</v>
      </c>
      <c r="B32" s="7">
        <v>18335</v>
      </c>
      <c r="C32" s="12">
        <v>28611</v>
      </c>
      <c r="D32" s="5">
        <f t="shared" si="2"/>
        <v>-10276</v>
      </c>
      <c r="E32" s="5">
        <f t="shared" si="4"/>
        <v>312123</v>
      </c>
    </row>
    <row r="33" spans="1:5" ht="15" customHeight="1" x14ac:dyDescent="0.2">
      <c r="A33" s="8" t="s">
        <v>22</v>
      </c>
      <c r="B33" s="9">
        <v>319042</v>
      </c>
      <c r="C33" s="9">
        <v>287644</v>
      </c>
      <c r="D33" s="10">
        <f>SUM(D21:D32)</f>
        <v>31398</v>
      </c>
      <c r="E33" s="10">
        <f>E32</f>
        <v>312123</v>
      </c>
    </row>
    <row r="34" spans="1:5" ht="15" customHeight="1" x14ac:dyDescent="0.2">
      <c r="A34" s="2" t="s">
        <v>23</v>
      </c>
      <c r="B34" s="3">
        <v>24817</v>
      </c>
      <c r="C34" s="3">
        <v>22984</v>
      </c>
      <c r="D34" s="4">
        <f t="shared" ref="D34:D45" si="5">B34-C34</f>
        <v>1833</v>
      </c>
      <c r="E34" s="4">
        <f>E32+D34</f>
        <v>313956</v>
      </c>
    </row>
    <row r="35" spans="1:5" ht="15" customHeight="1" x14ac:dyDescent="0.2">
      <c r="A35" s="6" t="s">
        <v>9</v>
      </c>
      <c r="B35" s="7">
        <v>27571</v>
      </c>
      <c r="C35" s="7">
        <v>24484</v>
      </c>
      <c r="D35" s="5">
        <f t="shared" si="5"/>
        <v>3087</v>
      </c>
      <c r="E35" s="5">
        <f t="shared" ref="E35:E45" si="6">E34+D35</f>
        <v>317043</v>
      </c>
    </row>
    <row r="36" spans="1:5" ht="15" customHeight="1" x14ac:dyDescent="0.2">
      <c r="A36" s="6" t="s">
        <v>10</v>
      </c>
      <c r="B36" s="7">
        <v>27606</v>
      </c>
      <c r="C36" s="7">
        <v>26129</v>
      </c>
      <c r="D36" s="5">
        <f t="shared" si="5"/>
        <v>1477</v>
      </c>
      <c r="E36" s="5">
        <f t="shared" si="6"/>
        <v>318520</v>
      </c>
    </row>
    <row r="37" spans="1:5" ht="15" customHeight="1" x14ac:dyDescent="0.2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318746</v>
      </c>
    </row>
    <row r="38" spans="1:5" ht="15" customHeight="1" x14ac:dyDescent="0.2">
      <c r="A38" s="6" t="s">
        <v>12</v>
      </c>
      <c r="B38" s="7">
        <v>29059</v>
      </c>
      <c r="C38" s="11">
        <v>25700</v>
      </c>
      <c r="D38" s="5">
        <f t="shared" si="5"/>
        <v>3359</v>
      </c>
      <c r="E38" s="5">
        <f t="shared" si="6"/>
        <v>322105</v>
      </c>
    </row>
    <row r="39" spans="1:5" ht="15" customHeight="1" x14ac:dyDescent="0.2">
      <c r="A39" s="6" t="s">
        <v>13</v>
      </c>
      <c r="B39" s="7">
        <v>29421</v>
      </c>
      <c r="C39" s="12">
        <v>24885</v>
      </c>
      <c r="D39" s="5">
        <f t="shared" si="5"/>
        <v>4536</v>
      </c>
      <c r="E39" s="5">
        <f t="shared" si="6"/>
        <v>326641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330851</v>
      </c>
    </row>
    <row r="41" spans="1:5" ht="15" customHeight="1" x14ac:dyDescent="0.2">
      <c r="A41" s="6" t="s">
        <v>15</v>
      </c>
      <c r="B41" s="7">
        <v>32176</v>
      </c>
      <c r="C41" s="12">
        <v>27320</v>
      </c>
      <c r="D41" s="5">
        <f t="shared" si="5"/>
        <v>4856</v>
      </c>
      <c r="E41" s="5">
        <f t="shared" si="6"/>
        <v>335707</v>
      </c>
    </row>
    <row r="42" spans="1:5" ht="15" customHeight="1" x14ac:dyDescent="0.2">
      <c r="A42" s="6" t="s">
        <v>16</v>
      </c>
      <c r="B42" s="7">
        <v>28337</v>
      </c>
      <c r="C42" s="12">
        <v>25759</v>
      </c>
      <c r="D42" s="5">
        <f t="shared" si="5"/>
        <v>2578</v>
      </c>
      <c r="E42" s="5">
        <f t="shared" si="6"/>
        <v>338285</v>
      </c>
    </row>
    <row r="43" spans="1:5" ht="15" customHeight="1" x14ac:dyDescent="0.2">
      <c r="A43" s="6" t="s">
        <v>17</v>
      </c>
      <c r="B43" s="7">
        <v>23832</v>
      </c>
      <c r="C43" s="12">
        <v>25229</v>
      </c>
      <c r="D43" s="5">
        <f t="shared" si="5"/>
        <v>-1397</v>
      </c>
      <c r="E43" s="5">
        <f t="shared" si="6"/>
        <v>336888</v>
      </c>
    </row>
    <row r="44" spans="1:5" ht="15" customHeight="1" x14ac:dyDescent="0.2">
      <c r="A44" s="6" t="s">
        <v>18</v>
      </c>
      <c r="B44" s="7">
        <v>21927</v>
      </c>
      <c r="C44" s="12">
        <v>28422</v>
      </c>
      <c r="D44" s="5">
        <f t="shared" si="5"/>
        <v>-6495</v>
      </c>
      <c r="E44" s="5">
        <f t="shared" si="6"/>
        <v>330393</v>
      </c>
    </row>
    <row r="45" spans="1:5" ht="15" customHeight="1" x14ac:dyDescent="0.2">
      <c r="A45" s="6" t="s">
        <v>19</v>
      </c>
      <c r="B45" s="7">
        <v>15853</v>
      </c>
      <c r="C45" s="12">
        <v>27533</v>
      </c>
      <c r="D45" s="5">
        <f t="shared" si="5"/>
        <v>-11680</v>
      </c>
      <c r="E45" s="5">
        <f t="shared" si="6"/>
        <v>318713</v>
      </c>
    </row>
    <row r="46" spans="1:5" ht="15" customHeight="1" x14ac:dyDescent="0.2">
      <c r="A46" s="8" t="s">
        <v>24</v>
      </c>
      <c r="B46" s="9">
        <v>316766</v>
      </c>
      <c r="C46" s="9">
        <v>310176</v>
      </c>
      <c r="D46" s="10">
        <f>SUM(D34:D45)</f>
        <v>6590</v>
      </c>
      <c r="E46" s="10">
        <f>E45</f>
        <v>318713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321579</v>
      </c>
    </row>
    <row r="48" spans="1:5" ht="15" customHeight="1" x14ac:dyDescent="0.2">
      <c r="A48" s="6" t="s">
        <v>9</v>
      </c>
      <c r="B48" s="7">
        <v>25629</v>
      </c>
      <c r="C48" s="7">
        <v>22933</v>
      </c>
      <c r="D48" s="5">
        <f t="shared" si="7"/>
        <v>2696</v>
      </c>
      <c r="E48" s="5">
        <f t="shared" ref="E48:E58" si="8">E47+D48</f>
        <v>324275</v>
      </c>
    </row>
    <row r="49" spans="1:5" ht="15" customHeight="1" x14ac:dyDescent="0.2">
      <c r="A49" s="6" t="s">
        <v>10</v>
      </c>
      <c r="B49" s="7">
        <v>32428</v>
      </c>
      <c r="C49" s="7">
        <v>25397</v>
      </c>
      <c r="D49" s="5">
        <f t="shared" si="7"/>
        <v>7031</v>
      </c>
      <c r="E49" s="5">
        <f t="shared" si="8"/>
        <v>331306</v>
      </c>
    </row>
    <row r="50" spans="1:5" ht="15" customHeight="1" x14ac:dyDescent="0.2">
      <c r="A50" s="6" t="s">
        <v>11</v>
      </c>
      <c r="B50" s="13">
        <v>27925</v>
      </c>
      <c r="C50" s="7">
        <v>23460</v>
      </c>
      <c r="D50" s="5">
        <f t="shared" si="7"/>
        <v>4465</v>
      </c>
      <c r="E50" s="5">
        <f t="shared" si="8"/>
        <v>335771</v>
      </c>
    </row>
    <row r="51" spans="1:5" ht="15" customHeight="1" x14ac:dyDescent="0.2">
      <c r="A51" s="6" t="s">
        <v>12</v>
      </c>
      <c r="B51" s="7">
        <v>31803</v>
      </c>
      <c r="C51" s="11">
        <v>24331</v>
      </c>
      <c r="D51" s="5">
        <f t="shared" si="7"/>
        <v>7472</v>
      </c>
      <c r="E51" s="5">
        <f t="shared" si="8"/>
        <v>343243</v>
      </c>
    </row>
    <row r="52" spans="1:5" ht="15" customHeight="1" x14ac:dyDescent="0.2">
      <c r="A52" s="6" t="s">
        <v>13</v>
      </c>
      <c r="B52" s="7">
        <v>28970</v>
      </c>
      <c r="C52" s="12">
        <v>24789</v>
      </c>
      <c r="D52" s="5">
        <f t="shared" si="7"/>
        <v>4181</v>
      </c>
      <c r="E52" s="5">
        <f t="shared" si="8"/>
        <v>347424</v>
      </c>
    </row>
    <row r="53" spans="1:5" ht="15" customHeight="1" x14ac:dyDescent="0.2">
      <c r="A53" s="6" t="s">
        <v>14</v>
      </c>
      <c r="B53" s="7">
        <v>28260</v>
      </c>
      <c r="C53" s="12">
        <v>26339</v>
      </c>
      <c r="D53" s="5">
        <f t="shared" si="7"/>
        <v>1921</v>
      </c>
      <c r="E53" s="5">
        <f t="shared" si="8"/>
        <v>349345</v>
      </c>
    </row>
    <row r="54" spans="1:5" ht="15" customHeight="1" x14ac:dyDescent="0.2">
      <c r="A54" s="6" t="s">
        <v>15</v>
      </c>
      <c r="B54" s="7">
        <v>30202</v>
      </c>
      <c r="C54" s="12">
        <v>29169</v>
      </c>
      <c r="D54" s="5">
        <f t="shared" si="7"/>
        <v>1033</v>
      </c>
      <c r="E54" s="5">
        <f t="shared" si="8"/>
        <v>350378</v>
      </c>
    </row>
    <row r="55" spans="1:5" ht="15" customHeight="1" x14ac:dyDescent="0.2">
      <c r="A55" s="6" t="s">
        <v>16</v>
      </c>
      <c r="B55" s="7">
        <v>26679</v>
      </c>
      <c r="C55" s="12">
        <v>24411</v>
      </c>
      <c r="D55" s="5">
        <f t="shared" si="7"/>
        <v>2268</v>
      </c>
      <c r="E55" s="5">
        <f t="shared" si="8"/>
        <v>352646</v>
      </c>
    </row>
    <row r="56" spans="1:5" ht="15" customHeight="1" x14ac:dyDescent="0.2">
      <c r="A56" s="6" t="s">
        <v>17</v>
      </c>
      <c r="B56" s="7">
        <v>24196</v>
      </c>
      <c r="C56" s="12">
        <v>26147</v>
      </c>
      <c r="D56" s="5">
        <f t="shared" si="7"/>
        <v>-1951</v>
      </c>
      <c r="E56" s="5">
        <f t="shared" si="8"/>
        <v>350695</v>
      </c>
    </row>
    <row r="57" spans="1:5" ht="15" customHeight="1" x14ac:dyDescent="0.2">
      <c r="A57" s="6" t="s">
        <v>18</v>
      </c>
      <c r="B57" s="7">
        <v>21706</v>
      </c>
      <c r="C57" s="12">
        <v>28718</v>
      </c>
      <c r="D57" s="5">
        <f t="shared" si="7"/>
        <v>-7012</v>
      </c>
      <c r="E57" s="5">
        <f t="shared" si="8"/>
        <v>343683</v>
      </c>
    </row>
    <row r="58" spans="1:5" ht="15" customHeight="1" x14ac:dyDescent="0.2">
      <c r="A58" s="6" t="s">
        <v>19</v>
      </c>
      <c r="B58" s="7">
        <v>16746</v>
      </c>
      <c r="C58" s="12">
        <v>28404</v>
      </c>
      <c r="D58" s="5">
        <f t="shared" si="7"/>
        <v>-11658</v>
      </c>
      <c r="E58" s="5">
        <f t="shared" si="8"/>
        <v>332025</v>
      </c>
    </row>
    <row r="59" spans="1:5" ht="15" customHeight="1" x14ac:dyDescent="0.2">
      <c r="A59" s="8" t="s">
        <v>33</v>
      </c>
      <c r="B59" s="9">
        <v>319927</v>
      </c>
      <c r="C59" s="9">
        <v>306615</v>
      </c>
      <c r="D59" s="10">
        <f>SUM(D47:D58)</f>
        <v>13312</v>
      </c>
      <c r="E59" s="10">
        <f>E58</f>
        <v>332025</v>
      </c>
    </row>
    <row r="60" spans="1:5" ht="15" customHeight="1" x14ac:dyDescent="0.2">
      <c r="A60" s="2" t="s">
        <v>34</v>
      </c>
      <c r="B60" s="3">
        <v>27695</v>
      </c>
      <c r="C60" s="3">
        <v>23239</v>
      </c>
      <c r="D60" s="4">
        <f t="shared" ref="D60:D71" si="9">B60-C60</f>
        <v>4456</v>
      </c>
      <c r="E60" s="4">
        <f>E58+D60</f>
        <v>336481</v>
      </c>
    </row>
    <row r="61" spans="1:5" ht="15" customHeight="1" x14ac:dyDescent="0.2">
      <c r="A61" s="6" t="s">
        <v>9</v>
      </c>
      <c r="B61" s="7">
        <v>28720</v>
      </c>
      <c r="C61" s="7">
        <v>23899</v>
      </c>
      <c r="D61" s="5">
        <f t="shared" si="9"/>
        <v>4821</v>
      </c>
      <c r="E61" s="5">
        <f t="shared" ref="E61:E71" si="10">E60+D61</f>
        <v>341302</v>
      </c>
    </row>
    <row r="62" spans="1:5" ht="15" customHeight="1" x14ac:dyDescent="0.2">
      <c r="A62" s="6" t="s">
        <v>10</v>
      </c>
      <c r="B62" s="7">
        <v>30431</v>
      </c>
      <c r="C62" s="7">
        <v>26431</v>
      </c>
      <c r="D62" s="5">
        <f t="shared" si="9"/>
        <v>4000</v>
      </c>
      <c r="E62" s="5">
        <f t="shared" si="10"/>
        <v>345302</v>
      </c>
    </row>
    <row r="63" spans="1:5" ht="15" customHeight="1" x14ac:dyDescent="0.2">
      <c r="A63" s="6" t="s">
        <v>11</v>
      </c>
      <c r="B63" s="13">
        <v>31175</v>
      </c>
      <c r="C63" s="7">
        <v>26068</v>
      </c>
      <c r="D63" s="5">
        <f t="shared" si="9"/>
        <v>5107</v>
      </c>
      <c r="E63" s="5">
        <f t="shared" si="10"/>
        <v>350409</v>
      </c>
    </row>
    <row r="64" spans="1:5" ht="15" customHeight="1" x14ac:dyDescent="0.2">
      <c r="A64" s="6" t="s">
        <v>12</v>
      </c>
      <c r="B64" s="7">
        <v>29404</v>
      </c>
      <c r="C64" s="11">
        <v>26458</v>
      </c>
      <c r="D64" s="5">
        <f t="shared" si="9"/>
        <v>2946</v>
      </c>
      <c r="E64" s="5">
        <f t="shared" si="10"/>
        <v>353355</v>
      </c>
    </row>
    <row r="65" spans="1:5" ht="15" customHeight="1" x14ac:dyDescent="0.2">
      <c r="A65" s="6" t="s">
        <v>13</v>
      </c>
      <c r="B65" s="7">
        <v>28209</v>
      </c>
      <c r="C65" s="12">
        <v>24939</v>
      </c>
      <c r="D65" s="5">
        <f t="shared" si="9"/>
        <v>3270</v>
      </c>
      <c r="E65" s="5">
        <f t="shared" si="10"/>
        <v>356625</v>
      </c>
    </row>
    <row r="66" spans="1:5" ht="15" customHeight="1" x14ac:dyDescent="0.2">
      <c r="A66" s="6" t="s">
        <v>14</v>
      </c>
      <c r="B66" s="7">
        <v>30067</v>
      </c>
      <c r="C66" s="12">
        <v>28680</v>
      </c>
      <c r="D66" s="5">
        <f t="shared" si="9"/>
        <v>1387</v>
      </c>
      <c r="E66" s="5">
        <f t="shared" si="10"/>
        <v>358012</v>
      </c>
    </row>
    <row r="67" spans="1:5" ht="15" customHeight="1" x14ac:dyDescent="0.2">
      <c r="A67" s="6" t="s">
        <v>15</v>
      </c>
      <c r="B67" s="7">
        <v>28516</v>
      </c>
      <c r="C67" s="12">
        <v>27963</v>
      </c>
      <c r="D67" s="5">
        <f t="shared" si="9"/>
        <v>553</v>
      </c>
      <c r="E67" s="5">
        <f t="shared" si="10"/>
        <v>358565</v>
      </c>
    </row>
    <row r="68" spans="1:5" ht="15" customHeight="1" x14ac:dyDescent="0.2">
      <c r="A68" s="6" t="s">
        <v>16</v>
      </c>
      <c r="B68" s="7">
        <v>26976</v>
      </c>
      <c r="C68" s="12">
        <v>25722</v>
      </c>
      <c r="D68" s="5">
        <f t="shared" si="9"/>
        <v>1254</v>
      </c>
      <c r="E68" s="5">
        <f t="shared" si="10"/>
        <v>359819</v>
      </c>
    </row>
    <row r="69" spans="1:5" ht="15" customHeight="1" x14ac:dyDescent="0.2">
      <c r="A69" s="6" t="s">
        <v>17</v>
      </c>
      <c r="B69" s="7">
        <v>27898</v>
      </c>
      <c r="C69" s="12">
        <v>26653</v>
      </c>
      <c r="D69" s="5">
        <f t="shared" si="9"/>
        <v>1245</v>
      </c>
      <c r="E69" s="5">
        <f t="shared" si="10"/>
        <v>361064</v>
      </c>
    </row>
    <row r="70" spans="1:5" ht="15" customHeight="1" x14ac:dyDescent="0.2">
      <c r="A70" s="6" t="s">
        <v>18</v>
      </c>
      <c r="B70" s="7">
        <v>21889</v>
      </c>
      <c r="C70" s="12">
        <v>28983</v>
      </c>
      <c r="D70" s="5">
        <f t="shared" si="9"/>
        <v>-7094</v>
      </c>
      <c r="E70" s="5">
        <f t="shared" si="10"/>
        <v>353970</v>
      </c>
    </row>
    <row r="71" spans="1:5" ht="15" customHeight="1" x14ac:dyDescent="0.2">
      <c r="A71" s="6" t="s">
        <v>19</v>
      </c>
      <c r="B71" s="7">
        <v>15780</v>
      </c>
      <c r="C71" s="12">
        <v>28365</v>
      </c>
      <c r="D71" s="5">
        <f t="shared" si="9"/>
        <v>-12585</v>
      </c>
      <c r="E71" s="5">
        <f t="shared" si="10"/>
        <v>341385</v>
      </c>
    </row>
    <row r="72" spans="1:5" ht="15" customHeight="1" x14ac:dyDescent="0.2">
      <c r="A72" s="8" t="s">
        <v>36</v>
      </c>
      <c r="B72" s="9">
        <v>326760</v>
      </c>
      <c r="C72" s="9">
        <v>317400</v>
      </c>
      <c r="D72" s="10">
        <f>SUM(D60:D71)</f>
        <v>9360</v>
      </c>
      <c r="E72" s="10">
        <f>E71</f>
        <v>341385</v>
      </c>
    </row>
    <row r="73" spans="1:5" ht="15" customHeight="1" x14ac:dyDescent="0.2">
      <c r="A73" s="2" t="s">
        <v>38</v>
      </c>
      <c r="B73" s="3">
        <v>27248</v>
      </c>
      <c r="C73" s="3">
        <v>23168</v>
      </c>
      <c r="D73" s="4">
        <f t="shared" ref="D73:D84" si="11">B73-C73</f>
        <v>4080</v>
      </c>
      <c r="E73" s="4">
        <f>E71+D73</f>
        <v>345465</v>
      </c>
    </row>
    <row r="74" spans="1:5" ht="15" customHeight="1" x14ac:dyDescent="0.2">
      <c r="A74" s="6" t="s">
        <v>9</v>
      </c>
      <c r="B74" s="7">
        <v>31333</v>
      </c>
      <c r="C74" s="7">
        <v>25548</v>
      </c>
      <c r="D74" s="5">
        <f t="shared" si="11"/>
        <v>5785</v>
      </c>
      <c r="E74" s="5">
        <f t="shared" ref="E74:E84" si="12">E73+D74</f>
        <v>351250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1"/>
        <v>0</v>
      </c>
      <c r="E75" s="5">
        <f t="shared" si="12"/>
        <v>351250</v>
      </c>
    </row>
    <row r="76" spans="1:5" ht="15" hidden="1" customHeight="1" x14ac:dyDescent="0.2">
      <c r="A76" s="6" t="s">
        <v>11</v>
      </c>
      <c r="B76" s="13">
        <v>0</v>
      </c>
      <c r="C76" s="7">
        <v>0</v>
      </c>
      <c r="D76" s="5">
        <f t="shared" si="11"/>
        <v>0</v>
      </c>
      <c r="E76" s="5">
        <f t="shared" si="12"/>
        <v>351250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1"/>
        <v>0</v>
      </c>
      <c r="E77" s="5">
        <f t="shared" si="12"/>
        <v>351250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1"/>
        <v>0</v>
      </c>
      <c r="E78" s="5">
        <f t="shared" si="12"/>
        <v>351250</v>
      </c>
    </row>
    <row r="79" spans="1:5" ht="15" hidden="1" customHeight="1" x14ac:dyDescent="0.2">
      <c r="A79" s="6" t="s">
        <v>14</v>
      </c>
      <c r="B79" s="7">
        <v>0</v>
      </c>
      <c r="C79" s="12">
        <v>0</v>
      </c>
      <c r="D79" s="5">
        <f t="shared" si="11"/>
        <v>0</v>
      </c>
      <c r="E79" s="5">
        <f t="shared" si="12"/>
        <v>351250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1"/>
        <v>0</v>
      </c>
      <c r="E80" s="5">
        <f t="shared" si="12"/>
        <v>351250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1"/>
        <v>0</v>
      </c>
      <c r="E81" s="5">
        <f t="shared" si="12"/>
        <v>351250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1"/>
        <v>0</v>
      </c>
      <c r="E82" s="5">
        <f t="shared" si="12"/>
        <v>351250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1"/>
        <v>0</v>
      </c>
      <c r="E83" s="5">
        <f t="shared" si="12"/>
        <v>351250</v>
      </c>
    </row>
    <row r="84" spans="1:5" ht="15" hidden="1" customHeight="1" x14ac:dyDescent="0.2">
      <c r="A84" s="6" t="s">
        <v>19</v>
      </c>
      <c r="B84" s="7">
        <v>0</v>
      </c>
      <c r="C84" s="12">
        <v>0</v>
      </c>
      <c r="D84" s="5">
        <f t="shared" si="11"/>
        <v>0</v>
      </c>
      <c r="E84" s="5">
        <f t="shared" si="12"/>
        <v>351250</v>
      </c>
    </row>
    <row r="85" spans="1:5" ht="15" customHeight="1" x14ac:dyDescent="0.2">
      <c r="A85" s="8" t="s">
        <v>35</v>
      </c>
      <c r="B85" s="9">
        <v>58581</v>
      </c>
      <c r="C85" s="9">
        <v>48716</v>
      </c>
      <c r="D85" s="10">
        <f>SUM(D73:D84)</f>
        <v>9865</v>
      </c>
      <c r="E85" s="10">
        <f>E84</f>
        <v>351250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6.25" customHeight="1" x14ac:dyDescent="0.2">
      <c r="A88" s="19" t="s">
        <v>37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showGridLines="0" zoomScaleNormal="100" workbookViewId="0">
      <pane ySplit="7" topLeftCell="A68" activePane="bottomLeft" state="frozen"/>
      <selection pane="bottomLeft" activeCell="C94" sqref="C9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45401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46131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46247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44800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44292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44764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45900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47522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48948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50324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50821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49400</v>
      </c>
    </row>
    <row r="20" spans="1:5" ht="15" customHeight="1" x14ac:dyDescent="0.2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49400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49667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50284</v>
      </c>
    </row>
    <row r="23" spans="1:5" ht="15" customHeight="1" x14ac:dyDescent="0.2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50868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51032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51473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52020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52417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53441</v>
      </c>
    </row>
    <row r="29" spans="1:5" ht="15" customHeight="1" x14ac:dyDescent="0.2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54408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54480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54867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54007</v>
      </c>
    </row>
    <row r="33" spans="1:5" ht="15" customHeight="1" x14ac:dyDescent="0.2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54007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55712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56597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57110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57092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57576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57791</v>
      </c>
    </row>
    <row r="40" spans="1:5" ht="15" customHeight="1" x14ac:dyDescent="0.2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58274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58884</v>
      </c>
    </row>
    <row r="42" spans="1:5" ht="15" customHeight="1" x14ac:dyDescent="0.2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60623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60724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60696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59188</v>
      </c>
    </row>
    <row r="46" spans="1:5" ht="15" customHeight="1" x14ac:dyDescent="0.2">
      <c r="A46" s="8" t="s">
        <v>24</v>
      </c>
      <c r="B46" s="9">
        <v>52558</v>
      </c>
      <c r="C46" s="9">
        <v>47377</v>
      </c>
      <c r="D46" s="10">
        <f>SUM(D34:D45)</f>
        <v>5181</v>
      </c>
      <c r="E46" s="10">
        <f>E45</f>
        <v>59188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60382</v>
      </c>
    </row>
    <row r="48" spans="1:5" ht="15" customHeight="1" x14ac:dyDescent="0.2">
      <c r="A48" s="6" t="s">
        <v>9</v>
      </c>
      <c r="B48" s="7">
        <v>4290</v>
      </c>
      <c r="C48" s="7">
        <v>3591</v>
      </c>
      <c r="D48" s="5">
        <f t="shared" si="6"/>
        <v>699</v>
      </c>
      <c r="E48" s="5">
        <f t="shared" ref="E48:E58" si="7">E47+D48</f>
        <v>61081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62360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63325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64131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64906</v>
      </c>
    </row>
    <row r="53" spans="1:5" ht="15" customHeight="1" x14ac:dyDescent="0.2">
      <c r="A53" s="6" t="s">
        <v>14</v>
      </c>
      <c r="B53" s="7">
        <v>5210</v>
      </c>
      <c r="C53" s="12">
        <v>3911</v>
      </c>
      <c r="D53" s="5">
        <f t="shared" si="6"/>
        <v>1299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">
      <c r="A59" s="8" t="s">
        <v>33</v>
      </c>
      <c r="B59" s="9">
        <v>56515</v>
      </c>
      <c r="C59" s="9">
        <v>51012</v>
      </c>
      <c r="D59" s="10">
        <f>SUM(D47:D58)</f>
        <v>5503</v>
      </c>
      <c r="E59" s="10">
        <f>E58</f>
        <v>64691</v>
      </c>
    </row>
    <row r="60" spans="1:5" ht="15" customHeight="1" x14ac:dyDescent="0.2">
      <c r="A60" s="2" t="s">
        <v>34</v>
      </c>
      <c r="B60" s="3">
        <v>5481</v>
      </c>
      <c r="C60" s="3">
        <v>4350</v>
      </c>
      <c r="D60" s="4">
        <f t="shared" ref="D60:D71" si="8">B60-C60</f>
        <v>1131</v>
      </c>
      <c r="E60" s="4">
        <f>E58+D60</f>
        <v>65822</v>
      </c>
    </row>
    <row r="61" spans="1:5" ht="15" customHeight="1" x14ac:dyDescent="0.2">
      <c r="A61" s="6" t="s">
        <v>9</v>
      </c>
      <c r="B61" s="7">
        <v>5252</v>
      </c>
      <c r="C61" s="7">
        <v>4521</v>
      </c>
      <c r="D61" s="5">
        <f t="shared" si="8"/>
        <v>731</v>
      </c>
      <c r="E61" s="5">
        <f t="shared" ref="E61:E71" si="9">E60+D61</f>
        <v>66553</v>
      </c>
    </row>
    <row r="62" spans="1:5" ht="15" customHeight="1" x14ac:dyDescent="0.2">
      <c r="A62" s="6" t="s">
        <v>10</v>
      </c>
      <c r="B62" s="7">
        <v>5773</v>
      </c>
      <c r="C62" s="7">
        <v>4189</v>
      </c>
      <c r="D62" s="5">
        <f t="shared" si="8"/>
        <v>1584</v>
      </c>
      <c r="E62" s="5">
        <f t="shared" si="9"/>
        <v>68137</v>
      </c>
    </row>
    <row r="63" spans="1:5" ht="15" customHeight="1" x14ac:dyDescent="0.2">
      <c r="A63" s="6" t="s">
        <v>11</v>
      </c>
      <c r="B63" s="7">
        <v>5916</v>
      </c>
      <c r="C63" s="7">
        <v>5166</v>
      </c>
      <c r="D63" s="5">
        <f t="shared" si="8"/>
        <v>750</v>
      </c>
      <c r="E63" s="5">
        <f t="shared" si="9"/>
        <v>68887</v>
      </c>
    </row>
    <row r="64" spans="1:5" ht="15" customHeight="1" x14ac:dyDescent="0.2">
      <c r="A64" s="6" t="s">
        <v>12</v>
      </c>
      <c r="B64" s="7">
        <v>5271</v>
      </c>
      <c r="C64" s="12">
        <v>5595</v>
      </c>
      <c r="D64" s="5">
        <f t="shared" si="8"/>
        <v>-324</v>
      </c>
      <c r="E64" s="5">
        <f t="shared" si="9"/>
        <v>68563</v>
      </c>
    </row>
    <row r="65" spans="1:5" ht="15" customHeight="1" x14ac:dyDescent="0.2">
      <c r="A65" s="6" t="s">
        <v>13</v>
      </c>
      <c r="B65" s="7">
        <v>5118</v>
      </c>
      <c r="C65" s="12">
        <v>4748</v>
      </c>
      <c r="D65" s="5">
        <f t="shared" si="8"/>
        <v>370</v>
      </c>
      <c r="E65" s="5">
        <f t="shared" si="9"/>
        <v>68933</v>
      </c>
    </row>
    <row r="66" spans="1:5" ht="13.5" customHeight="1" x14ac:dyDescent="0.2">
      <c r="A66" s="6" t="s">
        <v>14</v>
      </c>
      <c r="B66" s="7">
        <v>6201</v>
      </c>
      <c r="C66" s="12">
        <v>5165</v>
      </c>
      <c r="D66" s="5">
        <f t="shared" si="8"/>
        <v>1036</v>
      </c>
      <c r="E66" s="5">
        <f t="shared" si="9"/>
        <v>69969</v>
      </c>
    </row>
    <row r="67" spans="1:5" ht="15" customHeight="1" x14ac:dyDescent="0.2">
      <c r="A67" s="6" t="s">
        <v>15</v>
      </c>
      <c r="B67" s="7">
        <v>5170</v>
      </c>
      <c r="C67" s="12">
        <v>5374</v>
      </c>
      <c r="D67" s="5">
        <f t="shared" si="8"/>
        <v>-204</v>
      </c>
      <c r="E67" s="5">
        <f t="shared" si="9"/>
        <v>69765</v>
      </c>
    </row>
    <row r="68" spans="1:5" ht="15" customHeight="1" x14ac:dyDescent="0.2">
      <c r="A68" s="6" t="s">
        <v>16</v>
      </c>
      <c r="B68" s="7">
        <v>5556</v>
      </c>
      <c r="C68" s="12">
        <v>4721</v>
      </c>
      <c r="D68" s="5">
        <f t="shared" si="8"/>
        <v>835</v>
      </c>
      <c r="E68" s="5">
        <f t="shared" si="9"/>
        <v>70600</v>
      </c>
    </row>
    <row r="69" spans="1:5" ht="15" customHeight="1" x14ac:dyDescent="0.2">
      <c r="A69" s="6" t="s">
        <v>17</v>
      </c>
      <c r="B69" s="7">
        <v>5246</v>
      </c>
      <c r="C69" s="12">
        <v>5325</v>
      </c>
      <c r="D69" s="5">
        <f t="shared" si="8"/>
        <v>-79</v>
      </c>
      <c r="E69" s="5">
        <f t="shared" si="9"/>
        <v>70521</v>
      </c>
    </row>
    <row r="70" spans="1:5" ht="15" customHeight="1" x14ac:dyDescent="0.2">
      <c r="A70" s="6" t="s">
        <v>18</v>
      </c>
      <c r="B70" s="7">
        <v>4202</v>
      </c>
      <c r="C70" s="12">
        <v>5339</v>
      </c>
      <c r="D70" s="5">
        <f t="shared" si="8"/>
        <v>-1137</v>
      </c>
      <c r="E70" s="5">
        <f t="shared" si="9"/>
        <v>69384</v>
      </c>
    </row>
    <row r="71" spans="1:5" ht="15" customHeight="1" x14ac:dyDescent="0.2">
      <c r="A71" s="6" t="s">
        <v>19</v>
      </c>
      <c r="B71" s="7">
        <v>3125</v>
      </c>
      <c r="C71" s="11">
        <v>4875</v>
      </c>
      <c r="D71" s="5">
        <f t="shared" si="8"/>
        <v>-1750</v>
      </c>
      <c r="E71" s="5">
        <f t="shared" si="9"/>
        <v>67634</v>
      </c>
    </row>
    <row r="72" spans="1:5" ht="15" customHeight="1" x14ac:dyDescent="0.2">
      <c r="A72" s="8" t="s">
        <v>36</v>
      </c>
      <c r="B72" s="9">
        <v>62311</v>
      </c>
      <c r="C72" s="9">
        <v>59368</v>
      </c>
      <c r="D72" s="10">
        <f>SUM(D60:D71)</f>
        <v>2943</v>
      </c>
      <c r="E72" s="10">
        <f>E71</f>
        <v>67634</v>
      </c>
    </row>
    <row r="73" spans="1:5" ht="15" customHeight="1" x14ac:dyDescent="0.2">
      <c r="A73" s="2" t="s">
        <v>38</v>
      </c>
      <c r="B73" s="3">
        <v>5541</v>
      </c>
      <c r="C73" s="3">
        <v>4936</v>
      </c>
      <c r="D73" s="4">
        <f t="shared" ref="D73:D84" si="10">B73-C73</f>
        <v>605</v>
      </c>
      <c r="E73" s="4">
        <f>E71+D73</f>
        <v>68239</v>
      </c>
    </row>
    <row r="74" spans="1:5" ht="15" customHeight="1" x14ac:dyDescent="0.2">
      <c r="A74" s="6" t="s">
        <v>9</v>
      </c>
      <c r="B74" s="7">
        <v>5935</v>
      </c>
      <c r="C74" s="7">
        <v>5458</v>
      </c>
      <c r="D74" s="5">
        <f t="shared" si="10"/>
        <v>477</v>
      </c>
      <c r="E74" s="5">
        <f t="shared" ref="E74:E84" si="11">E73+D74</f>
        <v>68716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68716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68716</v>
      </c>
    </row>
    <row r="77" spans="1:5" ht="15" hidden="1" customHeight="1" x14ac:dyDescent="0.2">
      <c r="A77" s="6" t="s">
        <v>12</v>
      </c>
      <c r="B77" s="7">
        <v>0</v>
      </c>
      <c r="C77" s="12">
        <v>0</v>
      </c>
      <c r="D77" s="5">
        <f t="shared" si="10"/>
        <v>0</v>
      </c>
      <c r="E77" s="5">
        <f t="shared" si="11"/>
        <v>68716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0"/>
        <v>0</v>
      </c>
      <c r="E78" s="5">
        <f t="shared" si="11"/>
        <v>68716</v>
      </c>
    </row>
    <row r="79" spans="1:5" ht="13.5" hidden="1" customHeight="1" x14ac:dyDescent="0.2">
      <c r="A79" s="6" t="s">
        <v>14</v>
      </c>
      <c r="B79" s="7">
        <v>0</v>
      </c>
      <c r="C79" s="12">
        <v>0</v>
      </c>
      <c r="D79" s="5">
        <f t="shared" si="10"/>
        <v>0</v>
      </c>
      <c r="E79" s="5">
        <f t="shared" si="11"/>
        <v>68716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68716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68716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0"/>
        <v>0</v>
      </c>
      <c r="E82" s="5">
        <f t="shared" si="11"/>
        <v>68716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68716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68716</v>
      </c>
    </row>
    <row r="85" spans="1:5" ht="15" customHeight="1" x14ac:dyDescent="0.2">
      <c r="A85" s="8" t="s">
        <v>35</v>
      </c>
      <c r="B85" s="9">
        <v>11476</v>
      </c>
      <c r="C85" s="9">
        <v>10394</v>
      </c>
      <c r="D85" s="10">
        <f>SUM(D73:D84)</f>
        <v>1082</v>
      </c>
      <c r="E85" s="10">
        <f>E84</f>
        <v>68716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" customHeight="1" x14ac:dyDescent="0.2">
      <c r="A88" s="19" t="s">
        <v>37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showGridLines="0" zoomScaleNormal="100" workbookViewId="0">
      <pane ySplit="7" topLeftCell="A68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171498</v>
      </c>
    </row>
    <row r="9" spans="1:5" ht="15" customHeight="1" x14ac:dyDescent="0.2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172114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169899</v>
      </c>
    </row>
    <row r="11" spans="1:5" ht="15" customHeight="1" x14ac:dyDescent="0.2">
      <c r="A11" s="6" t="s">
        <v>11</v>
      </c>
      <c r="B11" s="7">
        <v>2887</v>
      </c>
      <c r="C11" s="7">
        <v>11285</v>
      </c>
      <c r="D11" s="5">
        <f t="shared" si="0"/>
        <v>-8398</v>
      </c>
      <c r="E11" s="5">
        <f t="shared" si="1"/>
        <v>161501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156518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156009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157064</v>
      </c>
    </row>
    <row r="15" spans="1:5" ht="15" customHeight="1" x14ac:dyDescent="0.2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159938</v>
      </c>
    </row>
    <row r="16" spans="1:5" ht="15" customHeight="1" x14ac:dyDescent="0.2">
      <c r="A16" s="6" t="s">
        <v>16</v>
      </c>
      <c r="B16" s="7">
        <v>8577</v>
      </c>
      <c r="C16" s="7">
        <v>6519</v>
      </c>
      <c r="D16" s="5">
        <f t="shared" si="0"/>
        <v>2058</v>
      </c>
      <c r="E16" s="5">
        <f t="shared" si="1"/>
        <v>161996</v>
      </c>
    </row>
    <row r="17" spans="1:5" ht="15" customHeight="1" x14ac:dyDescent="0.2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163707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164661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162061</v>
      </c>
    </row>
    <row r="20" spans="1:5" ht="15" customHeight="1" x14ac:dyDescent="0.2">
      <c r="A20" s="8" t="s">
        <v>20</v>
      </c>
      <c r="B20" s="9">
        <v>84735</v>
      </c>
      <c r="C20" s="9">
        <v>94277</v>
      </c>
      <c r="D20" s="10">
        <f>SUM(D8:D19)</f>
        <v>-9542</v>
      </c>
      <c r="E20" s="10">
        <f>E19</f>
        <v>162061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163217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165479</v>
      </c>
    </row>
    <row r="23" spans="1:5" ht="15" customHeight="1" x14ac:dyDescent="0.2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166582</v>
      </c>
    </row>
    <row r="24" spans="1:5" ht="15" customHeight="1" x14ac:dyDescent="0.2">
      <c r="A24" s="6" t="s">
        <v>11</v>
      </c>
      <c r="B24" s="7">
        <v>8375</v>
      </c>
      <c r="C24" s="7">
        <v>7162</v>
      </c>
      <c r="D24" s="5">
        <f t="shared" si="2"/>
        <v>1213</v>
      </c>
      <c r="E24" s="5">
        <f t="shared" si="3"/>
        <v>167795</v>
      </c>
    </row>
    <row r="25" spans="1:5" ht="15.75" customHeight="1" x14ac:dyDescent="0.2">
      <c r="A25" s="6" t="s">
        <v>12</v>
      </c>
      <c r="B25" s="7">
        <v>8481</v>
      </c>
      <c r="C25" s="7">
        <v>7612</v>
      </c>
      <c r="D25" s="5">
        <f t="shared" si="2"/>
        <v>869</v>
      </c>
      <c r="E25" s="5">
        <f t="shared" si="3"/>
        <v>168664</v>
      </c>
    </row>
    <row r="26" spans="1:5" ht="15" customHeight="1" x14ac:dyDescent="0.2">
      <c r="A26" s="6" t="s">
        <v>13</v>
      </c>
      <c r="B26" s="7">
        <v>8786</v>
      </c>
      <c r="C26" s="7">
        <v>7726</v>
      </c>
      <c r="D26" s="5">
        <f t="shared" si="2"/>
        <v>1060</v>
      </c>
      <c r="E26" s="5">
        <f t="shared" si="3"/>
        <v>169724</v>
      </c>
    </row>
    <row r="27" spans="1:5" ht="15" customHeight="1" x14ac:dyDescent="0.2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171792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174036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175437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176445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178233</v>
      </c>
    </row>
    <row r="32" spans="1:5" ht="15" customHeight="1" x14ac:dyDescent="0.2">
      <c r="A32" s="6" t="s">
        <v>19</v>
      </c>
      <c r="B32" s="7">
        <v>7276</v>
      </c>
      <c r="C32" s="7">
        <v>8591</v>
      </c>
      <c r="D32" s="5">
        <f t="shared" si="2"/>
        <v>-1315</v>
      </c>
      <c r="E32" s="5">
        <f t="shared" si="3"/>
        <v>176918</v>
      </c>
    </row>
    <row r="33" spans="1:5" ht="15" customHeight="1" x14ac:dyDescent="0.2">
      <c r="A33" s="8" t="s">
        <v>22</v>
      </c>
      <c r="B33" s="9">
        <v>109723</v>
      </c>
      <c r="C33" s="9">
        <v>94866</v>
      </c>
      <c r="D33" s="10">
        <f>SUM(D21:D32)</f>
        <v>14857</v>
      </c>
      <c r="E33" s="10">
        <f>E32</f>
        <v>176918</v>
      </c>
    </row>
    <row r="34" spans="1:5" ht="15" customHeight="1" x14ac:dyDescent="0.2">
      <c r="A34" s="2" t="s">
        <v>23</v>
      </c>
      <c r="B34" s="3">
        <v>11666</v>
      </c>
      <c r="C34" s="3">
        <v>7719</v>
      </c>
      <c r="D34" s="4">
        <f t="shared" ref="D34:D45" si="4">B34-C34</f>
        <v>3947</v>
      </c>
      <c r="E34" s="4">
        <f>E32+D34</f>
        <v>180865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185029</v>
      </c>
    </row>
    <row r="36" spans="1:5" ht="15" customHeight="1" x14ac:dyDescent="0.2">
      <c r="A36" s="6" t="s">
        <v>10</v>
      </c>
      <c r="B36" s="7">
        <v>12118</v>
      </c>
      <c r="C36" s="7">
        <v>9237</v>
      </c>
      <c r="D36" s="5">
        <f t="shared" si="4"/>
        <v>2881</v>
      </c>
      <c r="E36" s="5">
        <f t="shared" si="5"/>
        <v>187910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190811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195041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197523</v>
      </c>
    </row>
    <row r="40" spans="1:5" ht="15" customHeight="1" x14ac:dyDescent="0.2">
      <c r="A40" s="6" t="s">
        <v>14</v>
      </c>
      <c r="B40" s="7">
        <v>12416</v>
      </c>
      <c r="C40" s="7">
        <v>10173</v>
      </c>
      <c r="D40" s="5">
        <f t="shared" si="4"/>
        <v>2243</v>
      </c>
      <c r="E40" s="5">
        <f t="shared" si="5"/>
        <v>199766</v>
      </c>
    </row>
    <row r="41" spans="1:5" ht="15" customHeight="1" x14ac:dyDescent="0.2">
      <c r="A41" s="6" t="s">
        <v>15</v>
      </c>
      <c r="B41" s="7">
        <v>15381</v>
      </c>
      <c r="C41" s="7">
        <v>10151</v>
      </c>
      <c r="D41" s="5">
        <f t="shared" si="4"/>
        <v>5230</v>
      </c>
      <c r="E41" s="5">
        <f t="shared" si="5"/>
        <v>204996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209861</v>
      </c>
    </row>
    <row r="43" spans="1:5" ht="15" customHeight="1" x14ac:dyDescent="0.2">
      <c r="A43" s="6" t="s">
        <v>17</v>
      </c>
      <c r="B43" s="7">
        <v>11495</v>
      </c>
      <c r="C43" s="7">
        <v>10657</v>
      </c>
      <c r="D43" s="5">
        <f t="shared" si="4"/>
        <v>838</v>
      </c>
      <c r="E43" s="5">
        <f t="shared" si="5"/>
        <v>210699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209301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204678</v>
      </c>
    </row>
    <row r="46" spans="1:5" ht="15" customHeight="1" x14ac:dyDescent="0.2">
      <c r="A46" s="8" t="s">
        <v>24</v>
      </c>
      <c r="B46" s="9">
        <v>144294</v>
      </c>
      <c r="C46" s="9">
        <v>116534</v>
      </c>
      <c r="D46" s="10">
        <f>SUM(D34:D45)</f>
        <v>27760</v>
      </c>
      <c r="E46" s="10">
        <f>E45</f>
        <v>204678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206584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208445</v>
      </c>
    </row>
    <row r="49" spans="1:5" ht="15" customHeight="1" x14ac:dyDescent="0.2">
      <c r="A49" s="6" t="s">
        <v>10</v>
      </c>
      <c r="B49" s="7">
        <v>13663</v>
      </c>
      <c r="C49" s="7">
        <v>10493</v>
      </c>
      <c r="D49" s="5">
        <f t="shared" si="6"/>
        <v>3170</v>
      </c>
      <c r="E49" s="5">
        <f t="shared" si="7"/>
        <v>211615</v>
      </c>
    </row>
    <row r="50" spans="1:5" ht="15" customHeight="1" x14ac:dyDescent="0.2">
      <c r="A50" s="6" t="s">
        <v>11</v>
      </c>
      <c r="B50" s="7">
        <v>11100</v>
      </c>
      <c r="C50" s="7">
        <v>8685</v>
      </c>
      <c r="D50" s="5">
        <f t="shared" si="6"/>
        <v>2415</v>
      </c>
      <c r="E50" s="5">
        <f t="shared" si="7"/>
        <v>214030</v>
      </c>
    </row>
    <row r="51" spans="1:5" ht="15.75" customHeight="1" x14ac:dyDescent="0.2">
      <c r="A51" s="6" t="s">
        <v>12</v>
      </c>
      <c r="B51" s="7">
        <v>11737</v>
      </c>
      <c r="C51" s="7">
        <v>9688</v>
      </c>
      <c r="D51" s="5">
        <f t="shared" si="6"/>
        <v>2049</v>
      </c>
      <c r="E51" s="5">
        <f t="shared" si="7"/>
        <v>216079</v>
      </c>
    </row>
    <row r="52" spans="1:5" ht="15" customHeight="1" x14ac:dyDescent="0.2">
      <c r="A52" s="6" t="s">
        <v>13</v>
      </c>
      <c r="B52" s="7">
        <v>11568</v>
      </c>
      <c r="C52" s="7">
        <v>9986</v>
      </c>
      <c r="D52" s="5">
        <f t="shared" si="6"/>
        <v>1582</v>
      </c>
      <c r="E52" s="5">
        <f t="shared" si="7"/>
        <v>217661</v>
      </c>
    </row>
    <row r="53" spans="1:5" ht="15" customHeight="1" x14ac:dyDescent="0.2">
      <c r="A53" s="6" t="s">
        <v>14</v>
      </c>
      <c r="B53" s="7">
        <v>12033</v>
      </c>
      <c r="C53" s="7">
        <v>9261</v>
      </c>
      <c r="D53" s="5">
        <f t="shared" si="6"/>
        <v>2772</v>
      </c>
      <c r="E53" s="5">
        <f t="shared" si="7"/>
        <v>220433</v>
      </c>
    </row>
    <row r="54" spans="1:5" ht="15" customHeight="1" x14ac:dyDescent="0.2">
      <c r="A54" s="6" t="s">
        <v>15</v>
      </c>
      <c r="B54" s="7">
        <v>13573</v>
      </c>
      <c r="C54" s="7">
        <v>10467</v>
      </c>
      <c r="D54" s="5">
        <f t="shared" si="6"/>
        <v>3106</v>
      </c>
      <c r="E54" s="5">
        <f t="shared" si="7"/>
        <v>223539</v>
      </c>
    </row>
    <row r="55" spans="1:5" ht="15" customHeight="1" x14ac:dyDescent="0.2">
      <c r="A55" s="6" t="s">
        <v>16</v>
      </c>
      <c r="B55" s="7">
        <v>12956</v>
      </c>
      <c r="C55" s="7">
        <v>9647</v>
      </c>
      <c r="D55" s="5">
        <f t="shared" si="6"/>
        <v>3309</v>
      </c>
      <c r="E55" s="5">
        <f t="shared" si="7"/>
        <v>226848</v>
      </c>
    </row>
    <row r="56" spans="1:5" ht="15" customHeight="1" x14ac:dyDescent="0.2">
      <c r="A56" s="6" t="s">
        <v>17</v>
      </c>
      <c r="B56" s="7">
        <v>11731</v>
      </c>
      <c r="C56" s="7">
        <v>9476</v>
      </c>
      <c r="D56" s="5">
        <f t="shared" si="6"/>
        <v>2255</v>
      </c>
      <c r="E56" s="5">
        <f t="shared" si="7"/>
        <v>229103</v>
      </c>
    </row>
    <row r="57" spans="1:5" ht="15" customHeight="1" x14ac:dyDescent="0.2">
      <c r="A57" s="6" t="s">
        <v>18</v>
      </c>
      <c r="B57" s="7">
        <v>10778</v>
      </c>
      <c r="C57" s="7">
        <v>10490</v>
      </c>
      <c r="D57" s="5">
        <f t="shared" si="6"/>
        <v>288</v>
      </c>
      <c r="E57" s="5">
        <f t="shared" si="7"/>
        <v>229391</v>
      </c>
    </row>
    <row r="58" spans="1:5" ht="15" customHeight="1" x14ac:dyDescent="0.2">
      <c r="A58" s="6" t="s">
        <v>19</v>
      </c>
      <c r="B58" s="7">
        <v>7937</v>
      </c>
      <c r="C58" s="7">
        <v>10509</v>
      </c>
      <c r="D58" s="5">
        <f t="shared" si="6"/>
        <v>-2572</v>
      </c>
      <c r="E58" s="5">
        <f t="shared" si="7"/>
        <v>226819</v>
      </c>
    </row>
    <row r="59" spans="1:5" ht="15" customHeight="1" x14ac:dyDescent="0.2">
      <c r="A59" s="8" t="s">
        <v>33</v>
      </c>
      <c r="B59" s="9">
        <v>138705</v>
      </c>
      <c r="C59" s="9">
        <v>116564</v>
      </c>
      <c r="D59" s="10">
        <f>SUM(D47:D58)</f>
        <v>22141</v>
      </c>
      <c r="E59" s="10">
        <f>E58</f>
        <v>226819</v>
      </c>
    </row>
    <row r="60" spans="1:5" ht="15" customHeight="1" x14ac:dyDescent="0.2">
      <c r="A60" s="2" t="s">
        <v>34</v>
      </c>
      <c r="B60" s="3">
        <v>14081</v>
      </c>
      <c r="C60" s="3">
        <v>10676</v>
      </c>
      <c r="D60" s="4">
        <f t="shared" ref="D60:D71" si="8">B60-C60</f>
        <v>3405</v>
      </c>
      <c r="E60" s="4">
        <f>E58+D60</f>
        <v>230224</v>
      </c>
    </row>
    <row r="61" spans="1:5" ht="15" customHeight="1" x14ac:dyDescent="0.2">
      <c r="A61" s="6" t="s">
        <v>9</v>
      </c>
      <c r="B61" s="7">
        <v>12587</v>
      </c>
      <c r="C61" s="7">
        <v>9453</v>
      </c>
      <c r="D61" s="5">
        <f t="shared" si="8"/>
        <v>3134</v>
      </c>
      <c r="E61" s="5">
        <f t="shared" ref="E61:E71" si="9">E60+D61</f>
        <v>233358</v>
      </c>
    </row>
    <row r="62" spans="1:5" ht="15" customHeight="1" x14ac:dyDescent="0.2">
      <c r="A62" s="6" t="s">
        <v>10</v>
      </c>
      <c r="B62" s="7">
        <v>14653</v>
      </c>
      <c r="C62" s="7">
        <v>11614</v>
      </c>
      <c r="D62" s="5">
        <f>B62-C62</f>
        <v>3039</v>
      </c>
      <c r="E62" s="5">
        <f t="shared" si="9"/>
        <v>236397</v>
      </c>
    </row>
    <row r="63" spans="1:5" ht="15" customHeight="1" x14ac:dyDescent="0.2">
      <c r="A63" s="6" t="s">
        <v>11</v>
      </c>
      <c r="B63" s="7">
        <v>13442</v>
      </c>
      <c r="C63" s="7">
        <v>11443</v>
      </c>
      <c r="D63" s="5">
        <f t="shared" si="8"/>
        <v>1999</v>
      </c>
      <c r="E63" s="5">
        <f t="shared" si="9"/>
        <v>238396</v>
      </c>
    </row>
    <row r="64" spans="1:5" ht="15.75" customHeight="1" x14ac:dyDescent="0.2">
      <c r="A64" s="6" t="s">
        <v>12</v>
      </c>
      <c r="B64" s="7">
        <v>13552</v>
      </c>
      <c r="C64" s="7">
        <v>12210</v>
      </c>
      <c r="D64" s="5">
        <f t="shared" si="8"/>
        <v>1342</v>
      </c>
      <c r="E64" s="5">
        <f t="shared" si="9"/>
        <v>239738</v>
      </c>
    </row>
    <row r="65" spans="1:5" ht="15" customHeight="1" x14ac:dyDescent="0.2">
      <c r="A65" s="6" t="s">
        <v>13</v>
      </c>
      <c r="B65" s="7">
        <v>13211</v>
      </c>
      <c r="C65" s="7">
        <v>11372</v>
      </c>
      <c r="D65" s="5">
        <f t="shared" si="8"/>
        <v>1839</v>
      </c>
      <c r="E65" s="5">
        <f t="shared" si="9"/>
        <v>241577</v>
      </c>
    </row>
    <row r="66" spans="1:5" ht="15" customHeight="1" x14ac:dyDescent="0.2">
      <c r="A66" s="6" t="s">
        <v>14</v>
      </c>
      <c r="B66" s="7">
        <v>13170</v>
      </c>
      <c r="C66" s="7">
        <v>11935</v>
      </c>
      <c r="D66" s="5">
        <f t="shared" si="8"/>
        <v>1235</v>
      </c>
      <c r="E66" s="5">
        <f t="shared" si="9"/>
        <v>242812</v>
      </c>
    </row>
    <row r="67" spans="1:5" ht="15" customHeight="1" x14ac:dyDescent="0.2">
      <c r="A67" s="6" t="s">
        <v>15</v>
      </c>
      <c r="B67" s="7">
        <v>14522</v>
      </c>
      <c r="C67" s="7">
        <v>12625</v>
      </c>
      <c r="D67" s="5">
        <f t="shared" si="8"/>
        <v>1897</v>
      </c>
      <c r="E67" s="5">
        <f t="shared" si="9"/>
        <v>244709</v>
      </c>
    </row>
    <row r="68" spans="1:5" ht="15" customHeight="1" x14ac:dyDescent="0.2">
      <c r="A68" s="6" t="s">
        <v>16</v>
      </c>
      <c r="B68" s="7">
        <v>13353</v>
      </c>
      <c r="C68" s="7">
        <v>12018</v>
      </c>
      <c r="D68" s="5">
        <f t="shared" si="8"/>
        <v>1335</v>
      </c>
      <c r="E68" s="5">
        <f t="shared" si="9"/>
        <v>246044</v>
      </c>
    </row>
    <row r="69" spans="1:5" ht="15" customHeight="1" x14ac:dyDescent="0.2">
      <c r="A69" s="6" t="s">
        <v>17</v>
      </c>
      <c r="B69" s="7">
        <v>12682</v>
      </c>
      <c r="C69" s="7">
        <v>12682</v>
      </c>
      <c r="D69" s="5">
        <f t="shared" si="8"/>
        <v>0</v>
      </c>
      <c r="E69" s="5">
        <f t="shared" si="9"/>
        <v>246044</v>
      </c>
    </row>
    <row r="70" spans="1:5" ht="15" customHeight="1" x14ac:dyDescent="0.2">
      <c r="A70" s="6" t="s">
        <v>18</v>
      </c>
      <c r="B70" s="7">
        <v>9931</v>
      </c>
      <c r="C70" s="7">
        <v>12005</v>
      </c>
      <c r="D70" s="5">
        <f t="shared" si="8"/>
        <v>-2074</v>
      </c>
      <c r="E70" s="5">
        <f t="shared" si="9"/>
        <v>243970</v>
      </c>
    </row>
    <row r="71" spans="1:5" ht="15" customHeight="1" x14ac:dyDescent="0.2">
      <c r="A71" s="6" t="s">
        <v>19</v>
      </c>
      <c r="B71" s="7">
        <v>6982</v>
      </c>
      <c r="C71" s="7">
        <v>12296</v>
      </c>
      <c r="D71" s="5">
        <f t="shared" si="8"/>
        <v>-5314</v>
      </c>
      <c r="E71" s="5">
        <f t="shared" si="9"/>
        <v>238656</v>
      </c>
    </row>
    <row r="72" spans="1:5" ht="15" customHeight="1" x14ac:dyDescent="0.2">
      <c r="A72" s="8" t="s">
        <v>36</v>
      </c>
      <c r="B72" s="9">
        <v>152166</v>
      </c>
      <c r="C72" s="9">
        <v>140329</v>
      </c>
      <c r="D72" s="10">
        <f>SUM(D60:D71)</f>
        <v>11837</v>
      </c>
      <c r="E72" s="10">
        <f>E71</f>
        <v>238656</v>
      </c>
    </row>
    <row r="73" spans="1:5" ht="15" customHeight="1" x14ac:dyDescent="0.2">
      <c r="A73" s="2" t="s">
        <v>38</v>
      </c>
      <c r="B73" s="3">
        <v>11430</v>
      </c>
      <c r="C73" s="3">
        <v>11230</v>
      </c>
      <c r="D73" s="4">
        <f t="shared" ref="D73:D74" si="10">B73-C73</f>
        <v>200</v>
      </c>
      <c r="E73" s="4">
        <f>E71+D73</f>
        <v>238856</v>
      </c>
    </row>
    <row r="74" spans="1:5" ht="15" customHeight="1" x14ac:dyDescent="0.2">
      <c r="A74" s="6" t="s">
        <v>9</v>
      </c>
      <c r="B74" s="7">
        <v>15364</v>
      </c>
      <c r="C74" s="7">
        <v>12358</v>
      </c>
      <c r="D74" s="5">
        <f t="shared" si="10"/>
        <v>3006</v>
      </c>
      <c r="E74" s="5">
        <f t="shared" ref="E74:E84" si="11">E73+D74</f>
        <v>241862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>B75-C75</f>
        <v>0</v>
      </c>
      <c r="E75" s="5">
        <f t="shared" si="11"/>
        <v>241862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ref="D76:D84" si="12">B76-C76</f>
        <v>0</v>
      </c>
      <c r="E76" s="5">
        <f t="shared" si="11"/>
        <v>241862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2"/>
        <v>0</v>
      </c>
      <c r="E77" s="5">
        <f t="shared" si="11"/>
        <v>241862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1"/>
        <v>241862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1"/>
        <v>241862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241862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241862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241862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241862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1"/>
        <v>241862</v>
      </c>
    </row>
    <row r="85" spans="1:5" ht="15" customHeight="1" x14ac:dyDescent="0.2">
      <c r="A85" s="8" t="s">
        <v>35</v>
      </c>
      <c r="B85" s="9">
        <v>26794</v>
      </c>
      <c r="C85" s="9">
        <v>23588</v>
      </c>
      <c r="D85" s="10">
        <f>SUM(D73:D84)</f>
        <v>3206</v>
      </c>
      <c r="E85" s="10">
        <f>E84</f>
        <v>241862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9" t="s">
        <v>37</v>
      </c>
      <c r="B88" s="19"/>
      <c r="C88" s="19"/>
      <c r="D88" s="19"/>
      <c r="E88" s="19"/>
    </row>
    <row r="89" spans="1:5" x14ac:dyDescent="0.2">
      <c r="E89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showGridLines="0" tabSelected="1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587700</v>
      </c>
    </row>
    <row r="9" spans="1:5" ht="15" customHeight="1" x14ac:dyDescent="0.2">
      <c r="A9" s="6" t="s">
        <v>9</v>
      </c>
      <c r="B9" s="7">
        <v>37454</v>
      </c>
      <c r="C9" s="7">
        <v>30644</v>
      </c>
      <c r="D9" s="5">
        <f t="shared" si="0"/>
        <v>6810</v>
      </c>
      <c r="E9" s="5">
        <f t="shared" ref="E9:E19" si="1">E8+D9</f>
        <v>594510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590320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573409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565481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565768</v>
      </c>
    </row>
    <row r="14" spans="1:5" ht="15" customHeight="1" x14ac:dyDescent="0.2">
      <c r="A14" s="6" t="s">
        <v>14</v>
      </c>
      <c r="B14" s="7">
        <v>35838</v>
      </c>
      <c r="C14" s="7">
        <v>28035</v>
      </c>
      <c r="D14" s="5">
        <f t="shared" si="0"/>
        <v>7803</v>
      </c>
      <c r="E14" s="5">
        <f t="shared" si="1"/>
        <v>573571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581922</v>
      </c>
    </row>
    <row r="16" spans="1:5" ht="15" customHeight="1" x14ac:dyDescent="0.2">
      <c r="A16" s="6" t="s">
        <v>16</v>
      </c>
      <c r="B16" s="7">
        <v>39296</v>
      </c>
      <c r="C16" s="7">
        <v>30381</v>
      </c>
      <c r="D16" s="5">
        <f t="shared" si="0"/>
        <v>8915</v>
      </c>
      <c r="E16" s="5">
        <f t="shared" si="1"/>
        <v>590837</v>
      </c>
    </row>
    <row r="17" spans="1:5" ht="15" customHeight="1" x14ac:dyDescent="0.2">
      <c r="A17" s="6" t="s">
        <v>17</v>
      </c>
      <c r="B17" s="7">
        <v>42117</v>
      </c>
      <c r="C17" s="7">
        <v>33887</v>
      </c>
      <c r="D17" s="5">
        <f t="shared" si="0"/>
        <v>8230</v>
      </c>
      <c r="E17" s="5">
        <f t="shared" si="1"/>
        <v>599067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607628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601933</v>
      </c>
    </row>
    <row r="20" spans="1:5" ht="15" customHeight="1" x14ac:dyDescent="0.2">
      <c r="A20" s="8" t="s">
        <v>32</v>
      </c>
      <c r="B20" s="9">
        <v>406587</v>
      </c>
      <c r="C20" s="9">
        <v>378319</v>
      </c>
      <c r="D20" s="10">
        <f>SUM(D8:D19)</f>
        <v>28268</v>
      </c>
      <c r="E20" s="10">
        <f>E19</f>
        <v>601933</v>
      </c>
    </row>
    <row r="21" spans="1:5" ht="15" customHeight="1" x14ac:dyDescent="0.2">
      <c r="A21" s="2" t="s">
        <v>21</v>
      </c>
      <c r="B21" s="3">
        <v>49266</v>
      </c>
      <c r="C21" s="3">
        <v>33795</v>
      </c>
      <c r="D21" s="4">
        <f t="shared" ref="D21:D32" si="2">B21-C21</f>
        <v>15471</v>
      </c>
      <c r="E21" s="4">
        <f>E19+D21</f>
        <v>617404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630971</v>
      </c>
    </row>
    <row r="23" spans="1:5" ht="15" customHeight="1" x14ac:dyDescent="0.2">
      <c r="A23" s="6" t="s">
        <v>10</v>
      </c>
      <c r="B23" s="7">
        <v>47024</v>
      </c>
      <c r="C23" s="7">
        <v>40731</v>
      </c>
      <c r="D23" s="5">
        <f t="shared" si="2"/>
        <v>6293</v>
      </c>
      <c r="E23" s="5">
        <f t="shared" si="3"/>
        <v>637264</v>
      </c>
    </row>
    <row r="24" spans="1:5" ht="15" customHeight="1" x14ac:dyDescent="0.2">
      <c r="A24" s="6" t="s">
        <v>11</v>
      </c>
      <c r="B24" s="7">
        <v>41125</v>
      </c>
      <c r="C24" s="7">
        <v>35687</v>
      </c>
      <c r="D24" s="5">
        <f t="shared" si="2"/>
        <v>5438</v>
      </c>
      <c r="E24" s="5">
        <f t="shared" si="3"/>
        <v>642702</v>
      </c>
    </row>
    <row r="25" spans="1:5" ht="15" customHeight="1" x14ac:dyDescent="0.2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644382</v>
      </c>
    </row>
    <row r="26" spans="1:5" ht="15" customHeight="1" x14ac:dyDescent="0.2">
      <c r="A26" s="6" t="s">
        <v>13</v>
      </c>
      <c r="B26" s="7">
        <v>42969</v>
      </c>
      <c r="C26" s="7">
        <v>40869</v>
      </c>
      <c r="D26" s="5">
        <f t="shared" si="2"/>
        <v>2100</v>
      </c>
      <c r="E26" s="5">
        <f t="shared" si="3"/>
        <v>646482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651747</v>
      </c>
    </row>
    <row r="28" spans="1:5" ht="15" customHeight="1" x14ac:dyDescent="0.2">
      <c r="A28" s="6" t="s">
        <v>15</v>
      </c>
      <c r="B28" s="7">
        <v>46666</v>
      </c>
      <c r="C28" s="12">
        <v>38615</v>
      </c>
      <c r="D28" s="5">
        <f t="shared" si="2"/>
        <v>8051</v>
      </c>
      <c r="E28" s="5">
        <f t="shared" si="3"/>
        <v>659798</v>
      </c>
    </row>
    <row r="29" spans="1:5" ht="15" customHeight="1" x14ac:dyDescent="0.2">
      <c r="A29" s="6" t="s">
        <v>16</v>
      </c>
      <c r="B29" s="7">
        <v>45452</v>
      </c>
      <c r="C29" s="12">
        <v>40731</v>
      </c>
      <c r="D29" s="5">
        <f t="shared" si="2"/>
        <v>4721</v>
      </c>
      <c r="E29" s="5">
        <f t="shared" si="3"/>
        <v>664519</v>
      </c>
    </row>
    <row r="30" spans="1:5" ht="15" customHeight="1" x14ac:dyDescent="0.2">
      <c r="A30" s="6" t="s">
        <v>17</v>
      </c>
      <c r="B30" s="7">
        <v>44081</v>
      </c>
      <c r="C30" s="11">
        <v>40318</v>
      </c>
      <c r="D30" s="5">
        <f t="shared" si="2"/>
        <v>3763</v>
      </c>
      <c r="E30" s="5">
        <f t="shared" si="3"/>
        <v>668282</v>
      </c>
    </row>
    <row r="31" spans="1:5" ht="15" customHeight="1" x14ac:dyDescent="0.2">
      <c r="A31" s="6" t="s">
        <v>18</v>
      </c>
      <c r="B31" s="7">
        <v>46391</v>
      </c>
      <c r="C31" s="12">
        <v>42303</v>
      </c>
      <c r="D31" s="5">
        <f t="shared" si="2"/>
        <v>4088</v>
      </c>
      <c r="E31" s="5">
        <f t="shared" si="3"/>
        <v>672370</v>
      </c>
    </row>
    <row r="32" spans="1:5" ht="15" customHeight="1" x14ac:dyDescent="0.2">
      <c r="A32" s="6" t="s">
        <v>19</v>
      </c>
      <c r="B32" s="7">
        <v>32965</v>
      </c>
      <c r="C32" s="12">
        <v>42336</v>
      </c>
      <c r="D32" s="5">
        <f t="shared" si="2"/>
        <v>-9371</v>
      </c>
      <c r="E32" s="5">
        <f t="shared" si="3"/>
        <v>662999</v>
      </c>
    </row>
    <row r="33" spans="1:5" ht="15" customHeight="1" x14ac:dyDescent="0.2">
      <c r="A33" s="8" t="s">
        <v>22</v>
      </c>
      <c r="B33" s="9">
        <v>532447</v>
      </c>
      <c r="C33" s="9">
        <v>471381</v>
      </c>
      <c r="D33" s="10">
        <f>SUM(D21:D32)</f>
        <v>61066</v>
      </c>
      <c r="E33" s="10">
        <f>E32</f>
        <v>662999</v>
      </c>
    </row>
    <row r="34" spans="1:5" ht="15" customHeight="1" x14ac:dyDescent="0.2">
      <c r="A34" s="2" t="s">
        <v>23</v>
      </c>
      <c r="B34" s="3">
        <v>53085</v>
      </c>
      <c r="C34" s="3">
        <v>38892</v>
      </c>
      <c r="D34" s="4">
        <f t="shared" ref="D34:D45" si="4">B34-C34</f>
        <v>14193</v>
      </c>
      <c r="E34" s="4">
        <f>E32+D34</f>
        <v>677192</v>
      </c>
    </row>
    <row r="35" spans="1:5" ht="15" customHeight="1" x14ac:dyDescent="0.2">
      <c r="A35" s="6" t="s">
        <v>9</v>
      </c>
      <c r="B35" s="7">
        <v>54452</v>
      </c>
      <c r="C35" s="7">
        <v>42008</v>
      </c>
      <c r="D35" s="5">
        <f t="shared" si="4"/>
        <v>12444</v>
      </c>
      <c r="E35" s="5">
        <f t="shared" ref="E35:E45" si="5">E34+D35</f>
        <v>689636</v>
      </c>
    </row>
    <row r="36" spans="1:5" ht="15" customHeight="1" x14ac:dyDescent="0.2">
      <c r="A36" s="6" t="s">
        <v>10</v>
      </c>
      <c r="B36" s="7">
        <v>50948</v>
      </c>
      <c r="C36" s="7">
        <v>47782</v>
      </c>
      <c r="D36" s="5">
        <f t="shared" si="4"/>
        <v>3166</v>
      </c>
      <c r="E36" s="5">
        <f t="shared" si="5"/>
        <v>692802</v>
      </c>
    </row>
    <row r="37" spans="1:5" ht="15" customHeight="1" x14ac:dyDescent="0.2">
      <c r="A37" s="6" t="s">
        <v>11</v>
      </c>
      <c r="B37" s="7">
        <v>47827</v>
      </c>
      <c r="C37" s="7">
        <v>40628</v>
      </c>
      <c r="D37" s="5">
        <f t="shared" si="4"/>
        <v>7199</v>
      </c>
      <c r="E37" s="5">
        <f t="shared" si="5"/>
        <v>700001</v>
      </c>
    </row>
    <row r="38" spans="1:5" ht="15" customHeight="1" x14ac:dyDescent="0.2">
      <c r="A38" s="6" t="s">
        <v>12</v>
      </c>
      <c r="B38" s="7">
        <v>51829</v>
      </c>
      <c r="C38" s="7">
        <v>46723</v>
      </c>
      <c r="D38" s="5">
        <f t="shared" si="4"/>
        <v>5106</v>
      </c>
      <c r="E38" s="5">
        <f t="shared" si="5"/>
        <v>705107</v>
      </c>
    </row>
    <row r="39" spans="1:5" ht="15" customHeight="1" x14ac:dyDescent="0.2">
      <c r="A39" s="6" t="s">
        <v>13</v>
      </c>
      <c r="B39" s="7">
        <v>48663</v>
      </c>
      <c r="C39" s="7">
        <v>43660</v>
      </c>
      <c r="D39" s="5">
        <f t="shared" si="4"/>
        <v>5003</v>
      </c>
      <c r="E39" s="5">
        <f t="shared" si="5"/>
        <v>710110</v>
      </c>
    </row>
    <row r="40" spans="1:5" ht="15" customHeight="1" x14ac:dyDescent="0.2">
      <c r="A40" s="6" t="s">
        <v>14</v>
      </c>
      <c r="B40" s="7">
        <v>50119</v>
      </c>
      <c r="C40" s="7">
        <v>42484</v>
      </c>
      <c r="D40" s="5">
        <f t="shared" si="4"/>
        <v>7635</v>
      </c>
      <c r="E40" s="5">
        <f t="shared" si="5"/>
        <v>717745</v>
      </c>
    </row>
    <row r="41" spans="1:5" ht="15" customHeight="1" x14ac:dyDescent="0.2">
      <c r="A41" s="6" t="s">
        <v>15</v>
      </c>
      <c r="B41" s="7">
        <v>52834</v>
      </c>
      <c r="C41" s="12">
        <v>44966</v>
      </c>
      <c r="D41" s="5">
        <f t="shared" si="4"/>
        <v>7868</v>
      </c>
      <c r="E41" s="5">
        <f t="shared" si="5"/>
        <v>725613</v>
      </c>
    </row>
    <row r="42" spans="1:5" ht="15" customHeight="1" x14ac:dyDescent="0.2">
      <c r="A42" s="6" t="s">
        <v>16</v>
      </c>
      <c r="B42" s="7">
        <v>48810</v>
      </c>
      <c r="C42" s="12">
        <v>44348</v>
      </c>
      <c r="D42" s="5">
        <f t="shared" si="4"/>
        <v>4462</v>
      </c>
      <c r="E42" s="5">
        <f t="shared" si="5"/>
        <v>730075</v>
      </c>
    </row>
    <row r="43" spans="1:5" ht="15" customHeight="1" x14ac:dyDescent="0.2">
      <c r="A43" s="6" t="s">
        <v>17</v>
      </c>
      <c r="B43" s="7">
        <v>46863</v>
      </c>
      <c r="C43" s="11">
        <v>42948</v>
      </c>
      <c r="D43" s="5">
        <f t="shared" si="4"/>
        <v>3915</v>
      </c>
      <c r="E43" s="5">
        <f t="shared" si="5"/>
        <v>733990</v>
      </c>
    </row>
    <row r="44" spans="1:5" ht="15" customHeight="1" x14ac:dyDescent="0.2">
      <c r="A44" s="6" t="s">
        <v>18</v>
      </c>
      <c r="B44" s="7">
        <v>43891</v>
      </c>
      <c r="C44" s="12">
        <v>45950</v>
      </c>
      <c r="D44" s="5">
        <f t="shared" si="4"/>
        <v>-2059</v>
      </c>
      <c r="E44" s="5">
        <f t="shared" si="5"/>
        <v>731931</v>
      </c>
    </row>
    <row r="45" spans="1:5" ht="15" customHeight="1" x14ac:dyDescent="0.2">
      <c r="A45" s="6" t="s">
        <v>19</v>
      </c>
      <c r="B45" s="7">
        <v>31632</v>
      </c>
      <c r="C45" s="12">
        <v>43896</v>
      </c>
      <c r="D45" s="5">
        <f t="shared" si="4"/>
        <v>-12264</v>
      </c>
      <c r="E45" s="5">
        <f t="shared" si="5"/>
        <v>719667</v>
      </c>
    </row>
    <row r="46" spans="1:5" ht="15" customHeight="1" x14ac:dyDescent="0.2">
      <c r="A46" s="8" t="s">
        <v>24</v>
      </c>
      <c r="B46" s="9">
        <v>580953</v>
      </c>
      <c r="C46" s="9">
        <v>524285</v>
      </c>
      <c r="D46" s="10">
        <f>SUM(D34:D45)</f>
        <v>56668</v>
      </c>
      <c r="E46" s="10">
        <f>E45</f>
        <v>719667</v>
      </c>
    </row>
    <row r="47" spans="1:5" ht="15" customHeight="1" x14ac:dyDescent="0.2">
      <c r="A47" s="2" t="s">
        <v>25</v>
      </c>
      <c r="B47" s="3">
        <v>58784</v>
      </c>
      <c r="C47" s="3">
        <v>43463</v>
      </c>
      <c r="D47" s="4">
        <f t="shared" ref="D47:D58" si="6">B47-C47</f>
        <v>15321</v>
      </c>
      <c r="E47" s="4">
        <f>E45+D47</f>
        <v>734988</v>
      </c>
    </row>
    <row r="48" spans="1:5" ht="15" customHeight="1" x14ac:dyDescent="0.2">
      <c r="A48" s="6" t="s">
        <v>9</v>
      </c>
      <c r="B48" s="7">
        <v>50819</v>
      </c>
      <c r="C48" s="7">
        <v>44485</v>
      </c>
      <c r="D48" s="5">
        <f t="shared" si="6"/>
        <v>6334</v>
      </c>
      <c r="E48" s="5">
        <f t="shared" ref="E48:E58" si="7">E47+D48</f>
        <v>741322</v>
      </c>
    </row>
    <row r="49" spans="1:5" ht="15" customHeight="1" x14ac:dyDescent="0.2">
      <c r="A49" s="6" t="s">
        <v>10</v>
      </c>
      <c r="B49" s="7">
        <v>59710</v>
      </c>
      <c r="C49" s="7">
        <v>51360</v>
      </c>
      <c r="D49" s="5">
        <f t="shared" si="6"/>
        <v>8350</v>
      </c>
      <c r="E49" s="5">
        <f t="shared" si="7"/>
        <v>749672</v>
      </c>
    </row>
    <row r="50" spans="1:5" ht="15" customHeight="1" x14ac:dyDescent="0.2">
      <c r="A50" s="6" t="s">
        <v>11</v>
      </c>
      <c r="B50" s="7">
        <v>49644</v>
      </c>
      <c r="C50" s="7">
        <v>43152</v>
      </c>
      <c r="D50" s="5">
        <f t="shared" si="6"/>
        <v>6492</v>
      </c>
      <c r="E50" s="5">
        <f t="shared" si="7"/>
        <v>756164</v>
      </c>
    </row>
    <row r="51" spans="1:5" ht="15" customHeight="1" x14ac:dyDescent="0.2">
      <c r="A51" s="6" t="s">
        <v>12</v>
      </c>
      <c r="B51" s="7">
        <v>55343</v>
      </c>
      <c r="C51" s="7">
        <v>51065</v>
      </c>
      <c r="D51" s="5">
        <f t="shared" si="6"/>
        <v>4278</v>
      </c>
      <c r="E51" s="5">
        <f t="shared" si="7"/>
        <v>760442</v>
      </c>
    </row>
    <row r="52" spans="1:5" ht="15" customHeight="1" x14ac:dyDescent="0.2">
      <c r="A52" s="6" t="s">
        <v>13</v>
      </c>
      <c r="B52" s="7">
        <v>50367</v>
      </c>
      <c r="C52" s="7">
        <v>48670</v>
      </c>
      <c r="D52" s="5">
        <f t="shared" si="6"/>
        <v>1697</v>
      </c>
      <c r="E52" s="5">
        <f t="shared" si="7"/>
        <v>762139</v>
      </c>
    </row>
    <row r="53" spans="1:5" ht="15" customHeight="1" x14ac:dyDescent="0.2">
      <c r="A53" s="6" t="s">
        <v>14</v>
      </c>
      <c r="B53" s="7">
        <v>53871</v>
      </c>
      <c r="C53" s="7">
        <v>47675</v>
      </c>
      <c r="D53" s="5">
        <f t="shared" si="6"/>
        <v>6196</v>
      </c>
      <c r="E53" s="5">
        <f t="shared" si="7"/>
        <v>768335</v>
      </c>
    </row>
    <row r="54" spans="1:5" ht="15" customHeight="1" x14ac:dyDescent="0.2">
      <c r="A54" s="6" t="s">
        <v>15</v>
      </c>
      <c r="B54" s="7">
        <v>58693</v>
      </c>
      <c r="C54" s="12">
        <v>50817</v>
      </c>
      <c r="D54" s="5">
        <f t="shared" si="6"/>
        <v>7876</v>
      </c>
      <c r="E54" s="5">
        <f t="shared" si="7"/>
        <v>776211</v>
      </c>
    </row>
    <row r="55" spans="1:5" ht="19.5" customHeight="1" x14ac:dyDescent="0.2">
      <c r="A55" s="6" t="s">
        <v>16</v>
      </c>
      <c r="B55" s="7">
        <v>50338</v>
      </c>
      <c r="C55" s="12">
        <v>45946</v>
      </c>
      <c r="D55" s="5">
        <f t="shared" si="6"/>
        <v>4392</v>
      </c>
      <c r="E55" s="5">
        <f t="shared" si="7"/>
        <v>780603</v>
      </c>
    </row>
    <row r="56" spans="1:5" ht="15" customHeight="1" x14ac:dyDescent="0.2">
      <c r="A56" s="6" t="s">
        <v>17</v>
      </c>
      <c r="B56" s="7">
        <v>53718</v>
      </c>
      <c r="C56" s="11">
        <v>48536</v>
      </c>
      <c r="D56" s="5">
        <f t="shared" si="6"/>
        <v>5182</v>
      </c>
      <c r="E56" s="5">
        <f t="shared" si="7"/>
        <v>785785</v>
      </c>
    </row>
    <row r="57" spans="1:5" ht="15" customHeight="1" x14ac:dyDescent="0.2">
      <c r="A57" s="6" t="s">
        <v>18</v>
      </c>
      <c r="B57" s="7">
        <v>47989</v>
      </c>
      <c r="C57" s="12">
        <v>51071</v>
      </c>
      <c r="D57" s="5">
        <f t="shared" si="6"/>
        <v>-3082</v>
      </c>
      <c r="E57" s="5">
        <f t="shared" si="7"/>
        <v>782703</v>
      </c>
    </row>
    <row r="58" spans="1:5" ht="15" customHeight="1" x14ac:dyDescent="0.2">
      <c r="A58" s="6" t="s">
        <v>19</v>
      </c>
      <c r="B58" s="7">
        <v>34570</v>
      </c>
      <c r="C58" s="12">
        <v>48347</v>
      </c>
      <c r="D58" s="5">
        <f t="shared" si="6"/>
        <v>-13777</v>
      </c>
      <c r="E58" s="5">
        <f t="shared" si="7"/>
        <v>768926</v>
      </c>
    </row>
    <row r="59" spans="1:5" ht="15" customHeight="1" x14ac:dyDescent="0.2">
      <c r="A59" s="8" t="s">
        <v>33</v>
      </c>
      <c r="B59" s="9">
        <v>623846</v>
      </c>
      <c r="C59" s="9">
        <v>574587</v>
      </c>
      <c r="D59" s="10">
        <f>SUM(D47:D58)</f>
        <v>49259</v>
      </c>
      <c r="E59" s="10">
        <f>E58</f>
        <v>768926</v>
      </c>
    </row>
    <row r="60" spans="1:5" ht="15" customHeight="1" x14ac:dyDescent="0.2">
      <c r="A60" s="2" t="s">
        <v>34</v>
      </c>
      <c r="B60" s="3">
        <v>65621</v>
      </c>
      <c r="C60" s="3">
        <v>47024</v>
      </c>
      <c r="D60" s="4">
        <f t="shared" ref="D60:D71" si="8">B60-C60</f>
        <v>18597</v>
      </c>
      <c r="E60" s="4">
        <f>E58+D60</f>
        <v>787523</v>
      </c>
    </row>
    <row r="61" spans="1:5" ht="15" customHeight="1" x14ac:dyDescent="0.2">
      <c r="A61" s="6" t="s">
        <v>9</v>
      </c>
      <c r="B61" s="7">
        <v>62612</v>
      </c>
      <c r="C61" s="7">
        <v>51215</v>
      </c>
      <c r="D61" s="5">
        <f t="shared" si="8"/>
        <v>11397</v>
      </c>
      <c r="E61" s="5">
        <f t="shared" ref="E61:E71" si="9">E60+D61</f>
        <v>798920</v>
      </c>
    </row>
    <row r="62" spans="1:5" ht="15" customHeight="1" x14ac:dyDescent="0.2">
      <c r="A62" s="6" t="s">
        <v>10</v>
      </c>
      <c r="B62" s="7">
        <v>59742</v>
      </c>
      <c r="C62" s="7">
        <v>52471</v>
      </c>
      <c r="D62" s="5">
        <f t="shared" si="8"/>
        <v>7271</v>
      </c>
      <c r="E62" s="5">
        <f t="shared" si="9"/>
        <v>806191</v>
      </c>
    </row>
    <row r="63" spans="1:5" ht="15" customHeight="1" x14ac:dyDescent="0.2">
      <c r="A63" s="6" t="s">
        <v>11</v>
      </c>
      <c r="B63" s="7">
        <v>59068</v>
      </c>
      <c r="C63" s="7">
        <v>55842</v>
      </c>
      <c r="D63" s="5">
        <f t="shared" si="8"/>
        <v>3226</v>
      </c>
      <c r="E63" s="5">
        <f t="shared" si="9"/>
        <v>809417</v>
      </c>
    </row>
    <row r="64" spans="1:5" ht="15" customHeight="1" x14ac:dyDescent="0.2">
      <c r="A64" s="6" t="s">
        <v>12</v>
      </c>
      <c r="B64" s="7">
        <v>58143</v>
      </c>
      <c r="C64" s="7">
        <v>55615</v>
      </c>
      <c r="D64" s="5">
        <f t="shared" si="8"/>
        <v>2528</v>
      </c>
      <c r="E64" s="5">
        <f t="shared" si="9"/>
        <v>811945</v>
      </c>
    </row>
    <row r="65" spans="1:5" ht="15" customHeight="1" x14ac:dyDescent="0.2">
      <c r="A65" s="6" t="s">
        <v>13</v>
      </c>
      <c r="B65" s="7">
        <v>53355</v>
      </c>
      <c r="C65" s="7">
        <v>52111</v>
      </c>
      <c r="D65" s="5">
        <f t="shared" si="8"/>
        <v>1244</v>
      </c>
      <c r="E65" s="5">
        <f t="shared" si="9"/>
        <v>813189</v>
      </c>
    </row>
    <row r="66" spans="1:5" ht="15" customHeight="1" x14ac:dyDescent="0.2">
      <c r="A66" s="6" t="s">
        <v>14</v>
      </c>
      <c r="B66" s="7">
        <v>55502</v>
      </c>
      <c r="C66" s="7">
        <v>53711</v>
      </c>
      <c r="D66" s="5">
        <f t="shared" si="8"/>
        <v>1791</v>
      </c>
      <c r="E66" s="5">
        <f t="shared" si="9"/>
        <v>814980</v>
      </c>
    </row>
    <row r="67" spans="1:5" ht="15" customHeight="1" x14ac:dyDescent="0.2">
      <c r="A67" s="6" t="s">
        <v>15</v>
      </c>
      <c r="B67" s="7">
        <v>56494</v>
      </c>
      <c r="C67" s="12">
        <v>55173</v>
      </c>
      <c r="D67" s="5">
        <f t="shared" si="8"/>
        <v>1321</v>
      </c>
      <c r="E67" s="5">
        <f t="shared" si="9"/>
        <v>816301</v>
      </c>
    </row>
    <row r="68" spans="1:5" ht="19.5" customHeight="1" x14ac:dyDescent="0.2">
      <c r="A68" s="6" t="s">
        <v>16</v>
      </c>
      <c r="B68" s="7">
        <v>53402</v>
      </c>
      <c r="C68" s="12">
        <v>53732</v>
      </c>
      <c r="D68" s="5">
        <f t="shared" si="8"/>
        <v>-330</v>
      </c>
      <c r="E68" s="5">
        <f t="shared" si="9"/>
        <v>815971</v>
      </c>
    </row>
    <row r="69" spans="1:5" ht="15" customHeight="1" x14ac:dyDescent="0.2">
      <c r="A69" s="6" t="s">
        <v>17</v>
      </c>
      <c r="B69" s="7">
        <v>55395</v>
      </c>
      <c r="C69" s="11">
        <v>56074</v>
      </c>
      <c r="D69" s="5">
        <f t="shared" si="8"/>
        <v>-679</v>
      </c>
      <c r="E69" s="5">
        <f t="shared" si="9"/>
        <v>815292</v>
      </c>
    </row>
    <row r="70" spans="1:5" ht="15" customHeight="1" x14ac:dyDescent="0.2">
      <c r="A70" s="6" t="s">
        <v>18</v>
      </c>
      <c r="B70" s="7">
        <v>46958</v>
      </c>
      <c r="C70" s="12">
        <v>52932</v>
      </c>
      <c r="D70" s="5">
        <f t="shared" si="8"/>
        <v>-5974</v>
      </c>
      <c r="E70" s="5">
        <f t="shared" si="9"/>
        <v>809318</v>
      </c>
    </row>
    <row r="71" spans="1:5" ht="15" customHeight="1" x14ac:dyDescent="0.2">
      <c r="A71" s="6" t="s">
        <v>19</v>
      </c>
      <c r="B71" s="7">
        <v>30989</v>
      </c>
      <c r="C71" s="12">
        <v>48770</v>
      </c>
      <c r="D71" s="5">
        <f t="shared" si="8"/>
        <v>-17781</v>
      </c>
      <c r="E71" s="5">
        <f t="shared" si="9"/>
        <v>791537</v>
      </c>
    </row>
    <row r="72" spans="1:5" ht="15" customHeight="1" x14ac:dyDescent="0.2">
      <c r="A72" s="8" t="s">
        <v>36</v>
      </c>
      <c r="B72" s="9">
        <v>657281</v>
      </c>
      <c r="C72" s="9">
        <v>634670</v>
      </c>
      <c r="D72" s="10">
        <f>SUM(D60:D71)</f>
        <v>22611</v>
      </c>
      <c r="E72" s="10">
        <f>E71</f>
        <v>791537</v>
      </c>
    </row>
    <row r="73" spans="1:5" ht="15" customHeight="1" x14ac:dyDescent="0.2">
      <c r="A73" s="2" t="s">
        <v>38</v>
      </c>
      <c r="B73" s="3">
        <v>66729</v>
      </c>
      <c r="C73" s="3">
        <v>50501</v>
      </c>
      <c r="D73" s="4">
        <f t="shared" ref="D73:D84" si="10">B73-C73</f>
        <v>16228</v>
      </c>
      <c r="E73" s="4">
        <f>E71+D73</f>
        <v>807765</v>
      </c>
    </row>
    <row r="74" spans="1:5" ht="15" customHeight="1" x14ac:dyDescent="0.2">
      <c r="A74" s="6" t="s">
        <v>9</v>
      </c>
      <c r="B74" s="7">
        <v>65107</v>
      </c>
      <c r="C74" s="7">
        <v>53708</v>
      </c>
      <c r="D74" s="5">
        <f t="shared" si="10"/>
        <v>11399</v>
      </c>
      <c r="E74" s="5">
        <f t="shared" ref="E74:E84" si="11">E73+D74</f>
        <v>819164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819164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819164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819164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819164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819164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819164</v>
      </c>
    </row>
    <row r="81" spans="1:5" ht="19.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819164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819164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819164</v>
      </c>
    </row>
    <row r="84" spans="1:5" ht="15" hidden="1" customHeight="1" x14ac:dyDescent="0.2">
      <c r="A84" s="6" t="s">
        <v>26</v>
      </c>
      <c r="B84" s="7">
        <v>0</v>
      </c>
      <c r="C84" s="12">
        <v>0</v>
      </c>
      <c r="D84" s="5">
        <f t="shared" si="10"/>
        <v>0</v>
      </c>
      <c r="E84" s="5">
        <f t="shared" si="11"/>
        <v>819164</v>
      </c>
    </row>
    <row r="85" spans="1:5" ht="15" customHeight="1" x14ac:dyDescent="0.2">
      <c r="A85" s="8" t="s">
        <v>35</v>
      </c>
      <c r="B85" s="9">
        <v>131836</v>
      </c>
      <c r="C85" s="9">
        <v>104209</v>
      </c>
      <c r="D85" s="10">
        <f>SUM(D73:D84)</f>
        <v>27627</v>
      </c>
      <c r="E85" s="10">
        <f>E84</f>
        <v>819164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8.5" customHeight="1" x14ac:dyDescent="0.2">
      <c r="A88" s="19" t="s">
        <v>37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2025-04-02T14:40:04Z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