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2C713DAB-3944-4936-AF8C-C1852A2D3DE1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Gerais'!$A$1:$E$87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1" i="3"/>
  <c r="D71" i="2"/>
  <c r="D70" i="2"/>
  <c r="D69" i="2"/>
  <c r="D68" i="2"/>
  <c r="D67" i="2"/>
  <c r="D66" i="2"/>
  <c r="D65" i="2"/>
  <c r="D64" i="2"/>
  <c r="D63" i="2"/>
  <c r="D62" i="2"/>
  <c r="D61" i="2"/>
  <c r="D85" i="4" l="1"/>
  <c r="D85" i="3"/>
  <c r="D85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59" i="2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3" i="3" s="1"/>
  <c r="E72" i="3" l="1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<sst xmlns="http://schemas.openxmlformats.org/spreadsheetml/2006/main" count="356" uniqueCount="39">
  <si>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</si>
  <si>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</si>
  <si>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</si>
  <si>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</si>
  <si>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</si>
  <si>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</si>
  <si>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</si>
  <si>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</si>
  <si>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</si>
  <si>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</si>
  <si>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</si>
  <si>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</si>
  <si>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</si>
  <si>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</si>
  <si>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</si>
  <si>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</si>
  <si>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</si>
  <si>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</si>
  <si>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</si>
  <si>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</si>
  <si>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</si>
  <si>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</si>
  <si>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</si>
  <si>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</si>
  <si>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</si>
  <si>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</si>
  <si>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</si>
  <si>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</si>
  <si>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</si>
  <si>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</si>
  <si>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</si>
  <si>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</si>
  <si>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</si>
  <si>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2023</t>
  </si>
  <si>
    <t>24 JAN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</si>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</sst>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showGridLines="0" zoomScaleNormal="100" workbookViewId="0">
      <pane ySplit="7" topLeftCell="A68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260747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264891</v>
      </c>
    </row>
    <row r="10" spans="1:5" ht="15" customHeight="1" x14ac:dyDescent="0.2">
      <c r="A10" s="6" t="s">
        <v>10</v>
      </c>
      <c r="B10" s="7">
        <v>21607</v>
      </c>
      <c r="C10" s="7">
        <v>23186</v>
      </c>
      <c r="D10" s="5">
        <f t="shared" si="0"/>
        <v>-1579</v>
      </c>
      <c r="E10" s="5">
        <f t="shared" si="1"/>
        <v>263312</v>
      </c>
    </row>
    <row r="11" spans="1:5" ht="15" customHeight="1" x14ac:dyDescent="0.2">
      <c r="A11" s="6" t="s">
        <v>11</v>
      </c>
      <c r="B11" s="7">
        <v>10549</v>
      </c>
      <c r="C11" s="7">
        <v>20378</v>
      </c>
      <c r="D11" s="5">
        <f t="shared" si="0"/>
        <v>-9829</v>
      </c>
      <c r="E11" s="5">
        <f t="shared" si="1"/>
        <v>253483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252818</v>
      </c>
    </row>
    <row r="13" spans="1:5" ht="15" customHeight="1" x14ac:dyDescent="0.2">
      <c r="A13" s="6" t="s">
        <v>13</v>
      </c>
      <c r="B13" s="7">
        <v>19984</v>
      </c>
      <c r="C13" s="12">
        <v>16284</v>
      </c>
      <c r="D13" s="5">
        <f t="shared" si="0"/>
        <v>3700</v>
      </c>
      <c r="E13" s="5">
        <f t="shared" si="1"/>
        <v>256518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263439</v>
      </c>
    </row>
    <row r="15" spans="1:5" ht="15" customHeight="1" x14ac:dyDescent="0.2">
      <c r="A15" s="6" t="s">
        <v>15</v>
      </c>
      <c r="B15" s="7">
        <v>27378</v>
      </c>
      <c r="C15" s="12">
        <v>17599</v>
      </c>
      <c r="D15" s="5">
        <f t="shared" si="0"/>
        <v>9779</v>
      </c>
      <c r="E15" s="5">
        <f t="shared" si="1"/>
        <v>273218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281811</v>
      </c>
    </row>
    <row r="17" spans="1:5" ht="15" customHeight="1" x14ac:dyDescent="0.2">
      <c r="A17" s="6" t="s">
        <v>17</v>
      </c>
      <c r="B17" s="7">
        <v>26276</v>
      </c>
      <c r="C17" s="12">
        <v>20026</v>
      </c>
      <c r="D17" s="5">
        <f t="shared" si="0"/>
        <v>6250</v>
      </c>
      <c r="E17" s="5">
        <f t="shared" si="1"/>
        <v>288061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288499</v>
      </c>
    </row>
    <row r="19" spans="1:5" ht="15" customHeight="1" x14ac:dyDescent="0.2">
      <c r="A19" s="6" t="s">
        <v>19</v>
      </c>
      <c r="B19" s="7">
        <v>16957</v>
      </c>
      <c r="C19" s="12">
        <v>24742</v>
      </c>
      <c r="D19" s="5">
        <f t="shared" si="0"/>
        <v>-7785</v>
      </c>
      <c r="E19" s="5">
        <f t="shared" si="1"/>
        <v>280714</v>
      </c>
    </row>
    <row r="20" spans="1:5" ht="15" customHeight="1" x14ac:dyDescent="0.2">
      <c r="A20" s="8" t="s">
        <v>20</v>
      </c>
      <c r="B20" s="9">
        <v>259402</v>
      </c>
      <c r="C20" s="9">
        <v>234522</v>
      </c>
      <c r="D20" s="10">
        <f>SUM(D8:D19)</f>
        <v>24880</v>
      </c>
      <c r="E20" s="10">
        <f>E19</f>
        <v>280714</v>
      </c>
    </row>
    <row r="21" spans="1:5" ht="15" customHeight="1" x14ac:dyDescent="0.2">
      <c r="A21" s="2" t="s">
        <v>21</v>
      </c>
      <c r="B21" s="3">
        <v>26085</v>
      </c>
      <c r="C21" s="3">
        <v>19763</v>
      </c>
      <c r="D21" s="4">
        <f>B21-C21</f>
        <v>6322</v>
      </c>
      <c r="E21" s="4">
        <f>E19+D21</f>
        <v>287036</v>
      </c>
    </row>
    <row r="22" spans="1:5" ht="15" customHeight="1" x14ac:dyDescent="0.2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295151</v>
      </c>
    </row>
    <row r="23" spans="1:5" ht="15" customHeight="1" x14ac:dyDescent="0.2">
      <c r="A23" s="6" t="s">
        <v>10</v>
      </c>
      <c r="B23" s="7">
        <v>28888</v>
      </c>
      <c r="C23" s="7">
        <v>22707</v>
      </c>
      <c r="D23" s="5">
        <f>B23-C23</f>
        <v>6181</v>
      </c>
      <c r="E23" s="5">
        <f>E22+D23</f>
        <v>301332</v>
      </c>
    </row>
    <row r="24" spans="1:5" ht="15" customHeight="1" x14ac:dyDescent="0.2">
      <c r="A24" s="6" t="s">
        <v>11</v>
      </c>
      <c r="B24" s="7">
        <v>25285</v>
      </c>
      <c r="C24" s="7">
        <v>22768</v>
      </c>
      <c r="D24" s="5">
        <f>B24-C24</f>
        <v>2517</v>
      </c>
      <c r="E24" s="5">
        <f>E23+D24</f>
        <v>303849</v>
      </c>
    </row>
    <row r="25" spans="1:5" ht="15" customHeight="1" x14ac:dyDescent="0.2">
      <c r="A25" s="6" t="s">
        <v>12</v>
      </c>
      <c r="B25" s="7">
        <v>27467</v>
      </c>
      <c r="C25" s="11">
        <v>22639</v>
      </c>
      <c r="D25" s="5">
        <f t="shared" ref="D25:D32" si="2">B25-C25</f>
        <v>4828</v>
      </c>
      <c r="E25" s="5">
        <f t="shared" ref="E25:E30" si="3">E24+D25</f>
        <v>308677</v>
      </c>
    </row>
    <row r="26" spans="1:5" ht="15" customHeight="1" x14ac:dyDescent="0.2">
      <c r="A26" s="6" t="s">
        <v>13</v>
      </c>
      <c r="B26" s="7">
        <v>27626</v>
      </c>
      <c r="C26" s="12">
        <v>23261</v>
      </c>
      <c r="D26" s="5">
        <f t="shared" si="2"/>
        <v>4365</v>
      </c>
      <c r="E26" s="5">
        <f t="shared" si="3"/>
        <v>313042</v>
      </c>
    </row>
    <row r="27" spans="1:5" ht="15" customHeight="1" x14ac:dyDescent="0.2">
      <c r="A27" s="6" t="s">
        <v>14</v>
      </c>
      <c r="B27" s="7">
        <v>30565</v>
      </c>
      <c r="C27" s="12">
        <v>25553</v>
      </c>
      <c r="D27" s="5">
        <f t="shared" si="2"/>
        <v>5012</v>
      </c>
      <c r="E27" s="5">
        <f t="shared" si="3"/>
        <v>318054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323294</v>
      </c>
    </row>
    <row r="29" spans="1:5" ht="15" customHeight="1" x14ac:dyDescent="0.2">
      <c r="A29" s="6" t="s">
        <v>16</v>
      </c>
      <c r="B29" s="7">
        <v>26939</v>
      </c>
      <c r="C29" s="12">
        <v>24335</v>
      </c>
      <c r="D29" s="5">
        <f t="shared" si="2"/>
        <v>2604</v>
      </c>
      <c r="E29" s="5">
        <f t="shared" si="3"/>
        <v>325898</v>
      </c>
    </row>
    <row r="30" spans="1:5" ht="15" customHeight="1" x14ac:dyDescent="0.2">
      <c r="A30" s="6" t="s">
        <v>17</v>
      </c>
      <c r="B30" s="7">
        <v>25980</v>
      </c>
      <c r="C30" s="12">
        <v>25403</v>
      </c>
      <c r="D30" s="5">
        <f t="shared" si="2"/>
        <v>577</v>
      </c>
      <c r="E30" s="5">
        <f t="shared" si="3"/>
        <v>326475</v>
      </c>
    </row>
    <row r="31" spans="1:5" ht="15" customHeight="1" x14ac:dyDescent="0.2">
      <c r="A31" s="6" t="s">
        <v>18</v>
      </c>
      <c r="B31" s="7">
        <v>23692</v>
      </c>
      <c r="C31" s="12">
        <v>27778</v>
      </c>
      <c r="D31" s="5">
        <f t="shared" si="2"/>
        <v>-4086</v>
      </c>
      <c r="E31" s="5">
        <f t="shared" ref="E31:E32" si="4">E30+D31</f>
        <v>322389</v>
      </c>
    </row>
    <row r="32" spans="1:5" ht="15" customHeight="1" x14ac:dyDescent="0.2">
      <c r="A32" s="6" t="s">
        <v>19</v>
      </c>
      <c r="B32" s="7">
        <v>18335</v>
      </c>
      <c r="C32" s="12">
        <v>28611</v>
      </c>
      <c r="D32" s="5">
        <f t="shared" si="2"/>
        <v>-10276</v>
      </c>
      <c r="E32" s="5">
        <f t="shared" si="4"/>
        <v>312113</v>
      </c>
    </row>
    <row r="33" spans="1:5" ht="15" customHeight="1" x14ac:dyDescent="0.2">
      <c r="A33" s="8" t="s">
        <v>22</v>
      </c>
      <c r="B33" s="9">
        <v>319042</v>
      </c>
      <c r="C33" s="9">
        <v>287643</v>
      </c>
      <c r="D33" s="10">
        <f>SUM(D21:D32)</f>
        <v>31399</v>
      </c>
      <c r="E33" s="10">
        <f>E32</f>
        <v>312113</v>
      </c>
    </row>
    <row r="34" spans="1:5" ht="15" customHeight="1" x14ac:dyDescent="0.2">
      <c r="A34" s="2" t="s">
        <v>23</v>
      </c>
      <c r="B34" s="3">
        <v>24816</v>
      </c>
      <c r="C34" s="3">
        <v>22984</v>
      </c>
      <c r="D34" s="4">
        <f t="shared" ref="D34:D45" si="5">B34-C34</f>
        <v>1832</v>
      </c>
      <c r="E34" s="4">
        <f>E32+D34</f>
        <v>313945</v>
      </c>
    </row>
    <row r="35" spans="1:5" ht="15" customHeight="1" x14ac:dyDescent="0.2">
      <c r="A35" s="6" t="s">
        <v>9</v>
      </c>
      <c r="B35" s="7">
        <v>27571</v>
      </c>
      <c r="C35" s="7">
        <v>24484</v>
      </c>
      <c r="D35" s="5">
        <f t="shared" si="5"/>
        <v>3087</v>
      </c>
      <c r="E35" s="5">
        <f t="shared" ref="E35:E45" si="6">E34+D35</f>
        <v>317032</v>
      </c>
    </row>
    <row r="36" spans="1:5" ht="15" customHeight="1" x14ac:dyDescent="0.2">
      <c r="A36" s="6" t="s">
        <v>10</v>
      </c>
      <c r="B36" s="7">
        <v>27606</v>
      </c>
      <c r="C36" s="7">
        <v>26129</v>
      </c>
      <c r="D36" s="5">
        <f t="shared" si="5"/>
        <v>1477</v>
      </c>
      <c r="E36" s="5">
        <f t="shared" si="6"/>
        <v>318509</v>
      </c>
    </row>
    <row r="37" spans="1:5" ht="15" customHeight="1" x14ac:dyDescent="0.2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318735</v>
      </c>
    </row>
    <row r="38" spans="1:5" ht="15" customHeight="1" x14ac:dyDescent="0.2">
      <c r="A38" s="6" t="s">
        <v>12</v>
      </c>
      <c r="B38" s="7">
        <v>29059</v>
      </c>
      <c r="C38" s="11">
        <v>25700</v>
      </c>
      <c r="D38" s="5">
        <f t="shared" si="5"/>
        <v>3359</v>
      </c>
      <c r="E38" s="5">
        <f t="shared" si="6"/>
        <v>322094</v>
      </c>
    </row>
    <row r="39" spans="1:5" ht="15" customHeight="1" x14ac:dyDescent="0.2">
      <c r="A39" s="6" t="s">
        <v>13</v>
      </c>
      <c r="B39" s="7">
        <v>29420</v>
      </c>
      <c r="C39" s="12">
        <v>24883</v>
      </c>
      <c r="D39" s="5">
        <f t="shared" si="5"/>
        <v>4537</v>
      </c>
      <c r="E39" s="5">
        <f t="shared" si="6"/>
        <v>326631</v>
      </c>
    </row>
    <row r="40" spans="1:5" ht="15" customHeight="1" x14ac:dyDescent="0.2">
      <c r="A40" s="6" t="s">
        <v>14</v>
      </c>
      <c r="B40" s="7">
        <v>30218</v>
      </c>
      <c r="C40" s="12">
        <v>26008</v>
      </c>
      <c r="D40" s="5">
        <f t="shared" si="5"/>
        <v>4210</v>
      </c>
      <c r="E40" s="5">
        <f t="shared" si="6"/>
        <v>330841</v>
      </c>
    </row>
    <row r="41" spans="1:5" ht="15" customHeight="1" x14ac:dyDescent="0.2">
      <c r="A41" s="6" t="s">
        <v>15</v>
      </c>
      <c r="B41" s="7">
        <v>32176</v>
      </c>
      <c r="C41" s="12">
        <v>27320</v>
      </c>
      <c r="D41" s="5">
        <f t="shared" si="5"/>
        <v>4856</v>
      </c>
      <c r="E41" s="5">
        <f t="shared" si="6"/>
        <v>335697</v>
      </c>
    </row>
    <row r="42" spans="1:5" ht="15" customHeight="1" x14ac:dyDescent="0.2">
      <c r="A42" s="6" t="s">
        <v>16</v>
      </c>
      <c r="B42" s="7">
        <v>28337</v>
      </c>
      <c r="C42" s="12">
        <v>25758</v>
      </c>
      <c r="D42" s="5">
        <f t="shared" si="5"/>
        <v>2579</v>
      </c>
      <c r="E42" s="5">
        <f t="shared" si="6"/>
        <v>338276</v>
      </c>
    </row>
    <row r="43" spans="1:5" ht="15" customHeight="1" x14ac:dyDescent="0.2">
      <c r="A43" s="6" t="s">
        <v>17</v>
      </c>
      <c r="B43" s="7">
        <v>23831</v>
      </c>
      <c r="C43" s="12">
        <v>25229</v>
      </c>
      <c r="D43" s="5">
        <f t="shared" si="5"/>
        <v>-1398</v>
      </c>
      <c r="E43" s="5">
        <f t="shared" si="6"/>
        <v>336878</v>
      </c>
    </row>
    <row r="44" spans="1:5" ht="15" customHeight="1" x14ac:dyDescent="0.2">
      <c r="A44" s="6" t="s">
        <v>18</v>
      </c>
      <c r="B44" s="7">
        <v>21926</v>
      </c>
      <c r="C44" s="12">
        <v>28422</v>
      </c>
      <c r="D44" s="5">
        <f t="shared" si="5"/>
        <v>-6496</v>
      </c>
      <c r="E44" s="5">
        <f t="shared" si="6"/>
        <v>330382</v>
      </c>
    </row>
    <row r="45" spans="1:5" ht="15" customHeight="1" x14ac:dyDescent="0.2">
      <c r="A45" s="6" t="s">
        <v>19</v>
      </c>
      <c r="B45" s="7">
        <v>15852</v>
      </c>
      <c r="C45" s="12">
        <v>27532</v>
      </c>
      <c r="D45" s="5">
        <f t="shared" si="5"/>
        <v>-11680</v>
      </c>
      <c r="E45" s="5">
        <f t="shared" si="6"/>
        <v>318702</v>
      </c>
    </row>
    <row r="46" spans="1:5" ht="15" customHeight="1" x14ac:dyDescent="0.2">
      <c r="A46" s="8" t="s">
        <v>24</v>
      </c>
      <c r="B46" s="9">
        <v>316761</v>
      </c>
      <c r="C46" s="9">
        <v>310172</v>
      </c>
      <c r="D46" s="10">
        <f>SUM(D34:D45)</f>
        <v>6589</v>
      </c>
      <c r="E46" s="10">
        <f>E45</f>
        <v>318702</v>
      </c>
    </row>
    <row r="47" spans="1:5" ht="15" customHeight="1" x14ac:dyDescent="0.2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321568</v>
      </c>
    </row>
    <row r="48" spans="1:5" ht="15" customHeight="1" x14ac:dyDescent="0.2">
      <c r="A48" s="6" t="s">
        <v>9</v>
      </c>
      <c r="B48" s="7">
        <v>25629</v>
      </c>
      <c r="C48" s="7">
        <v>22932</v>
      </c>
      <c r="D48" s="5">
        <f t="shared" si="7"/>
        <v>2697</v>
      </c>
      <c r="E48" s="5">
        <f t="shared" ref="E48:E58" si="8">E47+D48</f>
        <v>324265</v>
      </c>
    </row>
    <row r="49" spans="1:5" ht="15" customHeight="1" x14ac:dyDescent="0.2">
      <c r="A49" s="6" t="s">
        <v>10</v>
      </c>
      <c r="B49" s="7">
        <v>32428</v>
      </c>
      <c r="C49" s="7">
        <v>25396</v>
      </c>
      <c r="D49" s="5">
        <f t="shared" si="7"/>
        <v>7032</v>
      </c>
      <c r="E49" s="5">
        <f t="shared" si="8"/>
        <v>331297</v>
      </c>
    </row>
    <row r="50" spans="1:5" ht="15" customHeight="1" x14ac:dyDescent="0.2">
      <c r="A50" s="6" t="s">
        <v>11</v>
      </c>
      <c r="B50" s="13">
        <v>27925</v>
      </c>
      <c r="C50" s="7">
        <v>23460</v>
      </c>
      <c r="D50" s="5">
        <f t="shared" si="7"/>
        <v>4465</v>
      </c>
      <c r="E50" s="5">
        <f t="shared" si="8"/>
        <v>335762</v>
      </c>
    </row>
    <row r="51" spans="1:5" ht="15" customHeight="1" x14ac:dyDescent="0.2">
      <c r="A51" s="6" t="s">
        <v>12</v>
      </c>
      <c r="B51" s="7">
        <v>31803</v>
      </c>
      <c r="C51" s="11">
        <v>24331</v>
      </c>
      <c r="D51" s="5">
        <f t="shared" si="7"/>
        <v>7472</v>
      </c>
      <c r="E51" s="5">
        <f t="shared" si="8"/>
        <v>343234</v>
      </c>
    </row>
    <row r="52" spans="1:5" ht="15" customHeight="1" x14ac:dyDescent="0.2">
      <c r="A52" s="6" t="s">
        <v>13</v>
      </c>
      <c r="B52" s="7">
        <v>28970</v>
      </c>
      <c r="C52" s="12">
        <v>24789</v>
      </c>
      <c r="D52" s="5">
        <f t="shared" si="7"/>
        <v>4181</v>
      </c>
      <c r="E52" s="5">
        <f t="shared" si="8"/>
        <v>347415</v>
      </c>
    </row>
    <row r="53" spans="1:5" ht="15" customHeight="1" x14ac:dyDescent="0.2">
      <c r="A53" s="6" t="s">
        <v>14</v>
      </c>
      <c r="B53" s="7">
        <v>28259</v>
      </c>
      <c r="C53" s="12">
        <v>26339</v>
      </c>
      <c r="D53" s="5">
        <f t="shared" si="7"/>
        <v>1920</v>
      </c>
      <c r="E53" s="5">
        <f t="shared" si="8"/>
        <v>349335</v>
      </c>
    </row>
    <row r="54" spans="1:5" ht="15" customHeight="1" x14ac:dyDescent="0.2">
      <c r="A54" s="6" t="s">
        <v>15</v>
      </c>
      <c r="B54" s="7">
        <v>30202</v>
      </c>
      <c r="C54" s="12">
        <v>29163</v>
      </c>
      <c r="D54" s="5">
        <f t="shared" si="7"/>
        <v>1039</v>
      </c>
      <c r="E54" s="5">
        <f t="shared" si="8"/>
        <v>350374</v>
      </c>
    </row>
    <row r="55" spans="1:5" ht="15" customHeight="1" x14ac:dyDescent="0.2">
      <c r="A55" s="6" t="s">
        <v>16</v>
      </c>
      <c r="B55" s="7">
        <v>26678</v>
      </c>
      <c r="C55" s="12">
        <v>24408</v>
      </c>
      <c r="D55" s="5">
        <f t="shared" si="7"/>
        <v>2270</v>
      </c>
      <c r="E55" s="5">
        <f t="shared" si="8"/>
        <v>352644</v>
      </c>
    </row>
    <row r="56" spans="1:5" ht="15" customHeight="1" x14ac:dyDescent="0.2">
      <c r="A56" s="6" t="s">
        <v>17</v>
      </c>
      <c r="B56" s="7">
        <v>24196</v>
      </c>
      <c r="C56" s="12">
        <v>26145</v>
      </c>
      <c r="D56" s="5">
        <f t="shared" si="7"/>
        <v>-1949</v>
      </c>
      <c r="E56" s="5">
        <f t="shared" si="8"/>
        <v>350695</v>
      </c>
    </row>
    <row r="57" spans="1:5" ht="15" customHeight="1" x14ac:dyDescent="0.2">
      <c r="A57" s="6" t="s">
        <v>18</v>
      </c>
      <c r="B57" s="7">
        <v>21706</v>
      </c>
      <c r="C57" s="12">
        <v>28718</v>
      </c>
      <c r="D57" s="5">
        <f t="shared" si="7"/>
        <v>-7012</v>
      </c>
      <c r="E57" s="5">
        <f t="shared" si="8"/>
        <v>343683</v>
      </c>
    </row>
    <row r="58" spans="1:5" ht="15" customHeight="1" x14ac:dyDescent="0.2">
      <c r="A58" s="6" t="s">
        <v>19</v>
      </c>
      <c r="B58" s="7">
        <v>16746</v>
      </c>
      <c r="C58" s="12">
        <v>28404</v>
      </c>
      <c r="D58" s="5">
        <f t="shared" si="7"/>
        <v>-11658</v>
      </c>
      <c r="E58" s="5">
        <f t="shared" si="8"/>
        <v>332025</v>
      </c>
    </row>
    <row r="59" spans="1:5" ht="15" customHeight="1" x14ac:dyDescent="0.2">
      <c r="A59" s="8" t="s">
        <v>33</v>
      </c>
      <c r="B59" s="9">
        <v>319925</v>
      </c>
      <c r="C59" s="9">
        <v>306602</v>
      </c>
      <c r="D59" s="10">
        <f>SUM(D47:D58)</f>
        <v>13323</v>
      </c>
      <c r="E59" s="10">
        <f>E58</f>
        <v>332025</v>
      </c>
    </row>
    <row r="60" spans="1:5" ht="15" customHeight="1" x14ac:dyDescent="0.2">
      <c r="A60" s="2" t="s">
        <v>34</v>
      </c>
      <c r="B60" s="3">
        <v>27693</v>
      </c>
      <c r="C60" s="3">
        <v>23239</v>
      </c>
      <c r="D60" s="4">
        <f t="shared" ref="D60:D71" si="9">B60-C60</f>
        <v>4454</v>
      </c>
      <c r="E60" s="4">
        <f>E58+D60</f>
        <v>336479</v>
      </c>
    </row>
    <row r="61" spans="1:5" ht="15" customHeight="1" x14ac:dyDescent="0.2">
      <c r="A61" s="6" t="s">
        <v>9</v>
      </c>
      <c r="B61" s="7">
        <v>28719</v>
      </c>
      <c r="C61" s="7">
        <v>23897</v>
      </c>
      <c r="D61" s="5">
        <f t="shared" si="9"/>
        <v>4822</v>
      </c>
      <c r="E61" s="5">
        <f t="shared" ref="E61:E71" si="10">E60+D61</f>
        <v>341301</v>
      </c>
    </row>
    <row r="62" spans="1:5" ht="15" customHeight="1" x14ac:dyDescent="0.2">
      <c r="A62" s="6" t="s">
        <v>10</v>
      </c>
      <c r="B62" s="7">
        <v>30437</v>
      </c>
      <c r="C62" s="7">
        <v>26439</v>
      </c>
      <c r="D62" s="5">
        <f t="shared" si="9"/>
        <v>3998</v>
      </c>
      <c r="E62" s="5">
        <f t="shared" si="10"/>
        <v>345299</v>
      </c>
    </row>
    <row r="63" spans="1:5" ht="15" customHeight="1" x14ac:dyDescent="0.2">
      <c r="A63" s="6" t="s">
        <v>11</v>
      </c>
      <c r="B63" s="13">
        <v>31188</v>
      </c>
      <c r="C63" s="7">
        <v>26074</v>
      </c>
      <c r="D63" s="5">
        <f t="shared" si="9"/>
        <v>5114</v>
      </c>
      <c r="E63" s="5">
        <f t="shared" si="10"/>
        <v>350413</v>
      </c>
    </row>
    <row r="64" spans="1:5" ht="15" customHeight="1" x14ac:dyDescent="0.2">
      <c r="A64" s="6" t="s">
        <v>12</v>
      </c>
      <c r="B64" s="7">
        <v>29405</v>
      </c>
      <c r="C64" s="11">
        <v>26463</v>
      </c>
      <c r="D64" s="5">
        <f t="shared" si="9"/>
        <v>2942</v>
      </c>
      <c r="E64" s="5">
        <f t="shared" si="10"/>
        <v>353355</v>
      </c>
    </row>
    <row r="65" spans="1:5" ht="15" customHeight="1" x14ac:dyDescent="0.2">
      <c r="A65" s="6" t="s">
        <v>13</v>
      </c>
      <c r="B65" s="7">
        <v>28212</v>
      </c>
      <c r="C65" s="12">
        <v>24941</v>
      </c>
      <c r="D65" s="5">
        <f t="shared" si="9"/>
        <v>3271</v>
      </c>
      <c r="E65" s="5">
        <f t="shared" si="10"/>
        <v>356626</v>
      </c>
    </row>
    <row r="66" spans="1:5" ht="15" customHeight="1" x14ac:dyDescent="0.2">
      <c r="A66" s="6" t="s">
        <v>14</v>
      </c>
      <c r="B66" s="7">
        <v>30071</v>
      </c>
      <c r="C66" s="12">
        <v>28688</v>
      </c>
      <c r="D66" s="5">
        <f t="shared" si="9"/>
        <v>1383</v>
      </c>
      <c r="E66" s="5">
        <f t="shared" si="10"/>
        <v>358009</v>
      </c>
    </row>
    <row r="67" spans="1:5" ht="15" customHeight="1" x14ac:dyDescent="0.2">
      <c r="A67" s="6" t="s">
        <v>15</v>
      </c>
      <c r="B67" s="7">
        <v>28517</v>
      </c>
      <c r="C67" s="12">
        <v>27968</v>
      </c>
      <c r="D67" s="5">
        <f t="shared" si="9"/>
        <v>549</v>
      </c>
      <c r="E67" s="5">
        <f t="shared" si="10"/>
        <v>358558</v>
      </c>
    </row>
    <row r="68" spans="1:5" ht="15" customHeight="1" x14ac:dyDescent="0.2">
      <c r="A68" s="6" t="s">
        <v>16</v>
      </c>
      <c r="B68" s="7">
        <v>26977</v>
      </c>
      <c r="C68" s="12">
        <v>25736</v>
      </c>
      <c r="D68" s="5">
        <f t="shared" si="9"/>
        <v>1241</v>
      </c>
      <c r="E68" s="5">
        <f t="shared" si="10"/>
        <v>359799</v>
      </c>
    </row>
    <row r="69" spans="1:5" ht="15" customHeight="1" x14ac:dyDescent="0.2">
      <c r="A69" s="6" t="s">
        <v>17</v>
      </c>
      <c r="B69" s="7">
        <v>27905</v>
      </c>
      <c r="C69" s="12">
        <v>26661</v>
      </c>
      <c r="D69" s="5">
        <f t="shared" si="9"/>
        <v>1244</v>
      </c>
      <c r="E69" s="5">
        <f t="shared" si="10"/>
        <v>361043</v>
      </c>
    </row>
    <row r="70" spans="1:5" ht="15" customHeight="1" x14ac:dyDescent="0.2">
      <c r="A70" s="6" t="s">
        <v>18</v>
      </c>
      <c r="B70" s="7">
        <v>21903</v>
      </c>
      <c r="C70" s="12">
        <v>28999</v>
      </c>
      <c r="D70" s="5">
        <f t="shared" si="9"/>
        <v>-7096</v>
      </c>
      <c r="E70" s="5">
        <f t="shared" si="10"/>
        <v>353947</v>
      </c>
    </row>
    <row r="71" spans="1:5" ht="15" customHeight="1" x14ac:dyDescent="0.2">
      <c r="A71" s="6" t="s">
        <v>19</v>
      </c>
      <c r="B71" s="7">
        <v>15791</v>
      </c>
      <c r="C71" s="12">
        <v>28375</v>
      </c>
      <c r="D71" s="5">
        <f t="shared" si="9"/>
        <v>-12584</v>
      </c>
      <c r="E71" s="5">
        <f t="shared" si="10"/>
        <v>341363</v>
      </c>
    </row>
    <row r="72" spans="1:5" ht="15" customHeight="1" x14ac:dyDescent="0.2">
      <c r="A72" s="8" t="s">
        <v>36</v>
      </c>
      <c r="B72" s="9">
        <v>326818</v>
      </c>
      <c r="C72" s="9">
        <v>317480</v>
      </c>
      <c r="D72" s="10">
        <f>SUM(D60:D71)</f>
        <v>9338</v>
      </c>
      <c r="E72" s="10">
        <f>E71</f>
        <v>341363</v>
      </c>
    </row>
    <row r="73" spans="1:5" ht="15" customHeight="1" x14ac:dyDescent="0.2">
      <c r="A73" s="2" t="s">
        <v>37</v>
      </c>
      <c r="B73" s="3">
        <v>27298</v>
      </c>
      <c r="C73" s="3">
        <v>23226</v>
      </c>
      <c r="D73" s="4">
        <f t="shared" ref="D73:D84" si="11">B73-C73</f>
        <v>4072</v>
      </c>
      <c r="E73" s="4">
        <f>E71+D73</f>
        <v>345435</v>
      </c>
    </row>
    <row r="74" spans="1:5" ht="15" customHeight="1" x14ac:dyDescent="0.2">
      <c r="A74" s="6" t="s">
        <v>9</v>
      </c>
      <c r="B74" s="7">
        <v>31447</v>
      </c>
      <c r="C74" s="7">
        <v>25757</v>
      </c>
      <c r="D74" s="5">
        <f t="shared" si="11"/>
        <v>5690</v>
      </c>
      <c r="E74" s="5">
        <f t="shared" ref="E74:E84" si="12">E73+D74</f>
        <v>351125</v>
      </c>
    </row>
    <row r="75" spans="1:5" ht="15" customHeight="1" x14ac:dyDescent="0.2">
      <c r="A75" s="6" t="s">
        <v>10</v>
      </c>
      <c r="B75" s="7">
        <v>28064</v>
      </c>
      <c r="C75" s="7">
        <v>24609</v>
      </c>
      <c r="D75" s="5">
        <f t="shared" si="11"/>
        <v>3455</v>
      </c>
      <c r="E75" s="5">
        <f t="shared" si="12"/>
        <v>354580</v>
      </c>
    </row>
    <row r="76" spans="1:5" ht="15" hidden="1" customHeight="1" x14ac:dyDescent="0.2">
      <c r="A76" s="6" t="s">
        <v>11</v>
      </c>
      <c r="B76" s="13">
        <v>0</v>
      </c>
      <c r="C76" s="7">
        <v>0</v>
      </c>
      <c r="D76" s="5">
        <f t="shared" si="11"/>
        <v>0</v>
      </c>
      <c r="E76" s="5">
        <f t="shared" si="12"/>
        <v>354580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1"/>
        <v>0</v>
      </c>
      <c r="E77" s="5">
        <f t="shared" si="12"/>
        <v>354580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1"/>
        <v>0</v>
      </c>
      <c r="E78" s="5">
        <f t="shared" si="12"/>
        <v>354580</v>
      </c>
    </row>
    <row r="79" spans="1:5" ht="15" hidden="1" customHeight="1" x14ac:dyDescent="0.2">
      <c r="A79" s="6" t="s">
        <v>14</v>
      </c>
      <c r="B79" s="7">
        <v>0</v>
      </c>
      <c r="C79" s="12">
        <v>0</v>
      </c>
      <c r="D79" s="5">
        <f t="shared" si="11"/>
        <v>0</v>
      </c>
      <c r="E79" s="5">
        <f t="shared" si="12"/>
        <v>354580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1"/>
        <v>0</v>
      </c>
      <c r="E80" s="5">
        <f t="shared" si="12"/>
        <v>354580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1"/>
        <v>0</v>
      </c>
      <c r="E81" s="5">
        <f t="shared" si="12"/>
        <v>354580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1"/>
        <v>0</v>
      </c>
      <c r="E82" s="5">
        <f t="shared" si="12"/>
        <v>354580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1"/>
        <v>0</v>
      </c>
      <c r="E83" s="5">
        <f t="shared" si="12"/>
        <v>354580</v>
      </c>
    </row>
    <row r="84" spans="1:5" ht="15" hidden="1" customHeight="1" x14ac:dyDescent="0.2">
      <c r="A84" s="6" t="s">
        <v>19</v>
      </c>
      <c r="B84" s="7">
        <v>0</v>
      </c>
      <c r="C84" s="12">
        <v>0</v>
      </c>
      <c r="D84" s="5">
        <f t="shared" si="11"/>
        <v>0</v>
      </c>
      <c r="E84" s="5">
        <f t="shared" si="12"/>
        <v>354580</v>
      </c>
    </row>
    <row r="85" spans="1:5" ht="15" customHeight="1" x14ac:dyDescent="0.2">
      <c r="A85" s="8" t="s">
        <v>35</v>
      </c>
      <c r="B85" s="9">
        <v>86809</v>
      </c>
      <c r="C85" s="9">
        <v>73592</v>
      </c>
      <c r="D85" s="10">
        <f>SUM(D73:D84)</f>
        <v>13217</v>
      </c>
      <c r="E85" s="10">
        <f>E84</f>
        <v>354580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6.25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45401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46131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46247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44800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44292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44764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45900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47522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48948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50324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50821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49400</v>
      </c>
    </row>
    <row r="20" spans="1:5" ht="15" customHeight="1" x14ac:dyDescent="0.2">
      <c r="A20" s="8" t="s">
        <v>20</v>
      </c>
      <c r="B20" s="9">
        <v>38102</v>
      </c>
      <c r="C20" s="9">
        <v>33504</v>
      </c>
      <c r="D20" s="10">
        <f>SUM(D8:D19)</f>
        <v>4598</v>
      </c>
      <c r="E20" s="10">
        <f>E19</f>
        <v>49400</v>
      </c>
    </row>
    <row r="21" spans="1:5" ht="15" customHeight="1" x14ac:dyDescent="0.2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49667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50284</v>
      </c>
    </row>
    <row r="23" spans="1:5" ht="15" customHeight="1" x14ac:dyDescent="0.2">
      <c r="A23" s="6" t="s">
        <v>10</v>
      </c>
      <c r="B23" s="7">
        <v>3791</v>
      </c>
      <c r="C23" s="7">
        <v>3207</v>
      </c>
      <c r="D23" s="5">
        <f t="shared" si="2"/>
        <v>584</v>
      </c>
      <c r="E23" s="5">
        <f t="shared" si="3"/>
        <v>50868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51032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51473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52020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52417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53441</v>
      </c>
    </row>
    <row r="29" spans="1:5" ht="15" customHeight="1" x14ac:dyDescent="0.2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54408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54480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54867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54007</v>
      </c>
    </row>
    <row r="33" spans="1:5" ht="15" customHeight="1" x14ac:dyDescent="0.2">
      <c r="A33" s="8" t="s">
        <v>22</v>
      </c>
      <c r="B33" s="9">
        <v>44202</v>
      </c>
      <c r="C33" s="9">
        <v>39595</v>
      </c>
      <c r="D33" s="10">
        <f>SUM(D21:D32)</f>
        <v>4607</v>
      </c>
      <c r="E33" s="10">
        <f>E32</f>
        <v>54007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55712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56597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57110</v>
      </c>
    </row>
    <row r="37" spans="1:5" ht="15" customHeight="1" x14ac:dyDescent="0.2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57092</v>
      </c>
    </row>
    <row r="38" spans="1:5" ht="15" customHeight="1" x14ac:dyDescent="0.2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57576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57791</v>
      </c>
    </row>
    <row r="40" spans="1:5" ht="15" customHeight="1" x14ac:dyDescent="0.2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58274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58884</v>
      </c>
    </row>
    <row r="42" spans="1:5" ht="15" customHeight="1" x14ac:dyDescent="0.2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60623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60724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60696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59188</v>
      </c>
    </row>
    <row r="46" spans="1:5" ht="15" customHeight="1" x14ac:dyDescent="0.2">
      <c r="A46" s="8" t="s">
        <v>24</v>
      </c>
      <c r="B46" s="9">
        <v>52558</v>
      </c>
      <c r="C46" s="9">
        <v>47377</v>
      </c>
      <c r="D46" s="10">
        <f>SUM(D34:D45)</f>
        <v>5181</v>
      </c>
      <c r="E46" s="10">
        <f>E45</f>
        <v>59188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60382</v>
      </c>
    </row>
    <row r="48" spans="1:5" ht="15" customHeight="1" x14ac:dyDescent="0.2">
      <c r="A48" s="6" t="s">
        <v>9</v>
      </c>
      <c r="B48" s="7">
        <v>4290</v>
      </c>
      <c r="C48" s="7">
        <v>3591</v>
      </c>
      <c r="D48" s="5">
        <f t="shared" si="6"/>
        <v>699</v>
      </c>
      <c r="E48" s="5">
        <f t="shared" ref="E48:E58" si="7">E47+D48</f>
        <v>61081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62360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63325</v>
      </c>
    </row>
    <row r="51" spans="1:5" ht="15" customHeight="1" x14ac:dyDescent="0.2">
      <c r="A51" s="6" t="s">
        <v>12</v>
      </c>
      <c r="B51" s="7">
        <v>5241</v>
      </c>
      <c r="C51" s="12">
        <v>4435</v>
      </c>
      <c r="D51" s="5">
        <f t="shared" si="6"/>
        <v>806</v>
      </c>
      <c r="E51" s="5">
        <f t="shared" si="7"/>
        <v>64131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64906</v>
      </c>
    </row>
    <row r="53" spans="1:5" ht="15" customHeight="1" x14ac:dyDescent="0.2">
      <c r="A53" s="6" t="s">
        <v>14</v>
      </c>
      <c r="B53" s="7">
        <v>5210</v>
      </c>
      <c r="C53" s="12">
        <v>3911</v>
      </c>
      <c r="D53" s="5">
        <f t="shared" si="6"/>
        <v>1299</v>
      </c>
      <c r="E53" s="5">
        <f t="shared" si="7"/>
        <v>66205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">
      <c r="A57" s="6" t="s">
        <v>18</v>
      </c>
      <c r="B57" s="7">
        <v>4062</v>
      </c>
      <c r="C57" s="12">
        <v>5045</v>
      </c>
      <c r="D57" s="5">
        <f t="shared" si="6"/>
        <v>-983</v>
      </c>
      <c r="E57" s="5">
        <f t="shared" si="7"/>
        <v>66179</v>
      </c>
    </row>
    <row r="58" spans="1:5" ht="15" customHeight="1" x14ac:dyDescent="0.2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">
      <c r="A59" s="8" t="s">
        <v>33</v>
      </c>
      <c r="B59" s="9">
        <v>56515</v>
      </c>
      <c r="C59" s="9">
        <v>51012</v>
      </c>
      <c r="D59" s="10">
        <f>SUM(D47:D58)</f>
        <v>5503</v>
      </c>
      <c r="E59" s="10">
        <f>E58</f>
        <v>64691</v>
      </c>
    </row>
    <row r="60" spans="1:5" ht="15" customHeight="1" x14ac:dyDescent="0.2">
      <c r="A60" s="2" t="s">
        <v>34</v>
      </c>
      <c r="B60" s="3">
        <v>5481</v>
      </c>
      <c r="C60" s="3">
        <v>4350</v>
      </c>
      <c r="D60" s="4">
        <f t="shared" ref="D60:D71" si="8">B60-C60</f>
        <v>1131</v>
      </c>
      <c r="E60" s="4">
        <f>E58+D60</f>
        <v>65822</v>
      </c>
    </row>
    <row r="61" spans="1:5" ht="15" customHeight="1" x14ac:dyDescent="0.2">
      <c r="A61" s="6" t="s">
        <v>9</v>
      </c>
      <c r="B61" s="7">
        <v>5252</v>
      </c>
      <c r="C61" s="7">
        <v>4521</v>
      </c>
      <c r="D61" s="5">
        <f t="shared" si="8"/>
        <v>731</v>
      </c>
      <c r="E61" s="5">
        <f t="shared" ref="E61:E71" si="9">E60+D61</f>
        <v>66553</v>
      </c>
    </row>
    <row r="62" spans="1:5" ht="15" customHeight="1" x14ac:dyDescent="0.2">
      <c r="A62" s="6" t="s">
        <v>10</v>
      </c>
      <c r="B62" s="7">
        <v>5774</v>
      </c>
      <c r="C62" s="7">
        <v>4190</v>
      </c>
      <c r="D62" s="5">
        <f t="shared" si="8"/>
        <v>1584</v>
      </c>
      <c r="E62" s="5">
        <f t="shared" si="9"/>
        <v>68137</v>
      </c>
    </row>
    <row r="63" spans="1:5" ht="15" customHeight="1" x14ac:dyDescent="0.2">
      <c r="A63" s="6" t="s">
        <v>11</v>
      </c>
      <c r="B63" s="7">
        <v>5917</v>
      </c>
      <c r="C63" s="7">
        <v>5167</v>
      </c>
      <c r="D63" s="5">
        <f t="shared" si="8"/>
        <v>750</v>
      </c>
      <c r="E63" s="5">
        <f t="shared" si="9"/>
        <v>68887</v>
      </c>
    </row>
    <row r="64" spans="1:5" ht="15" customHeight="1" x14ac:dyDescent="0.2">
      <c r="A64" s="6" t="s">
        <v>12</v>
      </c>
      <c r="B64" s="7">
        <v>5271</v>
      </c>
      <c r="C64" s="12">
        <v>5596</v>
      </c>
      <c r="D64" s="5">
        <f t="shared" si="8"/>
        <v>-325</v>
      </c>
      <c r="E64" s="5">
        <f t="shared" si="9"/>
        <v>68562</v>
      </c>
    </row>
    <row r="65" spans="1:5" ht="15" customHeight="1" x14ac:dyDescent="0.2">
      <c r="A65" s="6" t="s">
        <v>13</v>
      </c>
      <c r="B65" s="7">
        <v>5120</v>
      </c>
      <c r="C65" s="12">
        <v>4749</v>
      </c>
      <c r="D65" s="5">
        <f t="shared" si="8"/>
        <v>371</v>
      </c>
      <c r="E65" s="5">
        <f t="shared" si="9"/>
        <v>68933</v>
      </c>
    </row>
    <row r="66" spans="1:5" ht="13.5" customHeight="1" x14ac:dyDescent="0.2">
      <c r="A66" s="6" t="s">
        <v>14</v>
      </c>
      <c r="B66" s="7">
        <v>6201</v>
      </c>
      <c r="C66" s="12">
        <v>5165</v>
      </c>
      <c r="D66" s="5">
        <f t="shared" si="8"/>
        <v>1036</v>
      </c>
      <c r="E66" s="5">
        <f t="shared" si="9"/>
        <v>69969</v>
      </c>
    </row>
    <row r="67" spans="1:5" ht="15" customHeight="1" x14ac:dyDescent="0.2">
      <c r="A67" s="6" t="s">
        <v>15</v>
      </c>
      <c r="B67" s="7">
        <v>5171</v>
      </c>
      <c r="C67" s="12">
        <v>5374</v>
      </c>
      <c r="D67" s="5">
        <f t="shared" si="8"/>
        <v>-203</v>
      </c>
      <c r="E67" s="5">
        <f t="shared" si="9"/>
        <v>69766</v>
      </c>
    </row>
    <row r="68" spans="1:5" ht="15" customHeight="1" x14ac:dyDescent="0.2">
      <c r="A68" s="6" t="s">
        <v>16</v>
      </c>
      <c r="B68" s="7">
        <v>5555</v>
      </c>
      <c r="C68" s="12">
        <v>4722</v>
      </c>
      <c r="D68" s="5">
        <f t="shared" si="8"/>
        <v>833</v>
      </c>
      <c r="E68" s="5">
        <f t="shared" si="9"/>
        <v>70599</v>
      </c>
    </row>
    <row r="69" spans="1:5" ht="15" customHeight="1" x14ac:dyDescent="0.2">
      <c r="A69" s="6" t="s">
        <v>17</v>
      </c>
      <c r="B69" s="7">
        <v>5246</v>
      </c>
      <c r="C69" s="12">
        <v>5325</v>
      </c>
      <c r="D69" s="5">
        <f t="shared" si="8"/>
        <v>-79</v>
      </c>
      <c r="E69" s="5">
        <f t="shared" si="9"/>
        <v>70520</v>
      </c>
    </row>
    <row r="70" spans="1:5" ht="15" customHeight="1" x14ac:dyDescent="0.2">
      <c r="A70" s="6" t="s">
        <v>18</v>
      </c>
      <c r="B70" s="7">
        <v>4202</v>
      </c>
      <c r="C70" s="12">
        <v>5343</v>
      </c>
      <c r="D70" s="5">
        <f t="shared" si="8"/>
        <v>-1141</v>
      </c>
      <c r="E70" s="5">
        <f t="shared" si="9"/>
        <v>69379</v>
      </c>
    </row>
    <row r="71" spans="1:5" ht="15" customHeight="1" x14ac:dyDescent="0.2">
      <c r="A71" s="6" t="s">
        <v>19</v>
      </c>
      <c r="B71" s="7">
        <v>3125</v>
      </c>
      <c r="C71" s="11">
        <v>4875</v>
      </c>
      <c r="D71" s="5">
        <f t="shared" si="8"/>
        <v>-1750</v>
      </c>
      <c r="E71" s="5">
        <f t="shared" si="9"/>
        <v>67629</v>
      </c>
    </row>
    <row r="72" spans="1:5" ht="15" customHeight="1" x14ac:dyDescent="0.2">
      <c r="A72" s="8" t="s">
        <v>36</v>
      </c>
      <c r="B72" s="9">
        <v>62315</v>
      </c>
      <c r="C72" s="9">
        <v>59377</v>
      </c>
      <c r="D72" s="10">
        <f>SUM(D60:D71)</f>
        <v>2938</v>
      </c>
      <c r="E72" s="10">
        <f>E71</f>
        <v>67629</v>
      </c>
    </row>
    <row r="73" spans="1:5" ht="15" customHeight="1" x14ac:dyDescent="0.2">
      <c r="A73" s="2" t="s">
        <v>37</v>
      </c>
      <c r="B73" s="3">
        <v>5554</v>
      </c>
      <c r="C73" s="3">
        <v>4941</v>
      </c>
      <c r="D73" s="4">
        <f t="shared" ref="D73:D84" si="10">B73-C73</f>
        <v>613</v>
      </c>
      <c r="E73" s="4">
        <f>E71+D73</f>
        <v>68242</v>
      </c>
    </row>
    <row r="74" spans="1:5" ht="15" customHeight="1" x14ac:dyDescent="0.2">
      <c r="A74" s="6" t="s">
        <v>9</v>
      </c>
      <c r="B74" s="7">
        <v>5952</v>
      </c>
      <c r="C74" s="7">
        <v>5499</v>
      </c>
      <c r="D74" s="5">
        <f t="shared" si="10"/>
        <v>453</v>
      </c>
      <c r="E74" s="5">
        <f t="shared" ref="E74:E84" si="11">E73+D74</f>
        <v>68695</v>
      </c>
    </row>
    <row r="75" spans="1:5" ht="15" customHeight="1" x14ac:dyDescent="0.2">
      <c r="A75" s="6" t="s">
        <v>10</v>
      </c>
      <c r="B75" s="7">
        <v>5177</v>
      </c>
      <c r="C75" s="7">
        <v>4538</v>
      </c>
      <c r="D75" s="5">
        <f t="shared" si="10"/>
        <v>639</v>
      </c>
      <c r="E75" s="5">
        <f t="shared" si="11"/>
        <v>69334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69334</v>
      </c>
    </row>
    <row r="77" spans="1:5" ht="15" hidden="1" customHeight="1" x14ac:dyDescent="0.2">
      <c r="A77" s="6" t="s">
        <v>12</v>
      </c>
      <c r="B77" s="7">
        <v>0</v>
      </c>
      <c r="C77" s="12">
        <v>0</v>
      </c>
      <c r="D77" s="5">
        <f t="shared" si="10"/>
        <v>0</v>
      </c>
      <c r="E77" s="5">
        <f t="shared" si="11"/>
        <v>69334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0"/>
        <v>0</v>
      </c>
      <c r="E78" s="5">
        <f t="shared" si="11"/>
        <v>69334</v>
      </c>
    </row>
    <row r="79" spans="1:5" ht="13.5" hidden="1" customHeight="1" x14ac:dyDescent="0.2">
      <c r="A79" s="6" t="s">
        <v>14</v>
      </c>
      <c r="B79" s="7">
        <v>0</v>
      </c>
      <c r="C79" s="12">
        <v>0</v>
      </c>
      <c r="D79" s="5">
        <f t="shared" si="10"/>
        <v>0</v>
      </c>
      <c r="E79" s="5">
        <f t="shared" si="11"/>
        <v>69334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69334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69334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0"/>
        <v>0</v>
      </c>
      <c r="E82" s="5">
        <f t="shared" si="11"/>
        <v>69334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69334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69334</v>
      </c>
    </row>
    <row r="85" spans="1:5" ht="15" customHeight="1" x14ac:dyDescent="0.2">
      <c r="A85" s="8" t="s">
        <v>35</v>
      </c>
      <c r="B85" s="9">
        <v>16683</v>
      </c>
      <c r="C85" s="9">
        <v>14978</v>
      </c>
      <c r="D85" s="10">
        <f>SUM(D73:D84)</f>
        <v>1705</v>
      </c>
      <c r="E85" s="10">
        <f>E84</f>
        <v>69334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30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8448</v>
      </c>
      <c r="C8" s="3">
        <v>8553</v>
      </c>
      <c r="D8" s="4">
        <f t="shared" ref="D8:D19" si="0">B8-C8</f>
        <v>-105</v>
      </c>
      <c r="E8" s="5">
        <v>171498</v>
      </c>
    </row>
    <row r="9" spans="1:5" ht="15" customHeight="1" x14ac:dyDescent="0.2">
      <c r="A9" s="6" t="s">
        <v>9</v>
      </c>
      <c r="B9" s="7">
        <v>8586</v>
      </c>
      <c r="C9" s="7">
        <v>7970</v>
      </c>
      <c r="D9" s="5">
        <f t="shared" si="0"/>
        <v>616</v>
      </c>
      <c r="E9" s="5">
        <f t="shared" ref="E9:E19" si="1">E8+D9</f>
        <v>172114</v>
      </c>
    </row>
    <row r="10" spans="1:5" ht="15" customHeight="1" x14ac:dyDescent="0.2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169899</v>
      </c>
    </row>
    <row r="11" spans="1:5" ht="15" customHeight="1" x14ac:dyDescent="0.2">
      <c r="A11" s="6" t="s">
        <v>11</v>
      </c>
      <c r="B11" s="7">
        <v>2887</v>
      </c>
      <c r="C11" s="7">
        <v>11285</v>
      </c>
      <c r="D11" s="5">
        <f t="shared" si="0"/>
        <v>-8398</v>
      </c>
      <c r="E11" s="5">
        <f t="shared" si="1"/>
        <v>161501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156518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156009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157064</v>
      </c>
    </row>
    <row r="15" spans="1:5" ht="15" customHeight="1" x14ac:dyDescent="0.2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159938</v>
      </c>
    </row>
    <row r="16" spans="1:5" ht="15" customHeight="1" x14ac:dyDescent="0.2">
      <c r="A16" s="6" t="s">
        <v>16</v>
      </c>
      <c r="B16" s="7">
        <v>8577</v>
      </c>
      <c r="C16" s="7">
        <v>6519</v>
      </c>
      <c r="D16" s="5">
        <f t="shared" si="0"/>
        <v>2058</v>
      </c>
      <c r="E16" s="5">
        <f t="shared" si="1"/>
        <v>161996</v>
      </c>
    </row>
    <row r="17" spans="1:5" ht="15" customHeight="1" x14ac:dyDescent="0.2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163707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164661</v>
      </c>
    </row>
    <row r="19" spans="1:5" ht="15" customHeight="1" x14ac:dyDescent="0.2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162061</v>
      </c>
    </row>
    <row r="20" spans="1:5" ht="15" customHeight="1" x14ac:dyDescent="0.2">
      <c r="A20" s="8" t="s">
        <v>20</v>
      </c>
      <c r="B20" s="9">
        <v>84735</v>
      </c>
      <c r="C20" s="9">
        <v>94277</v>
      </c>
      <c r="D20" s="10">
        <f>SUM(D8:D19)</f>
        <v>-9542</v>
      </c>
      <c r="E20" s="10">
        <f>E19</f>
        <v>162061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163217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165479</v>
      </c>
    </row>
    <row r="23" spans="1:5" ht="15" customHeight="1" x14ac:dyDescent="0.2">
      <c r="A23" s="6" t="s">
        <v>10</v>
      </c>
      <c r="B23" s="7">
        <v>9788</v>
      </c>
      <c r="C23" s="7">
        <v>8685</v>
      </c>
      <c r="D23" s="5">
        <f t="shared" si="2"/>
        <v>1103</v>
      </c>
      <c r="E23" s="5">
        <f t="shared" si="3"/>
        <v>166582</v>
      </c>
    </row>
    <row r="24" spans="1:5" ht="15" customHeight="1" x14ac:dyDescent="0.2">
      <c r="A24" s="6" t="s">
        <v>11</v>
      </c>
      <c r="B24" s="7">
        <v>8375</v>
      </c>
      <c r="C24" s="7">
        <v>7162</v>
      </c>
      <c r="D24" s="5">
        <f t="shared" si="2"/>
        <v>1213</v>
      </c>
      <c r="E24" s="5">
        <f t="shared" si="3"/>
        <v>167795</v>
      </c>
    </row>
    <row r="25" spans="1:5" ht="15.75" customHeight="1" x14ac:dyDescent="0.2">
      <c r="A25" s="6" t="s">
        <v>12</v>
      </c>
      <c r="B25" s="7">
        <v>8481</v>
      </c>
      <c r="C25" s="7">
        <v>7612</v>
      </c>
      <c r="D25" s="5">
        <f t="shared" si="2"/>
        <v>869</v>
      </c>
      <c r="E25" s="5">
        <f t="shared" si="3"/>
        <v>168664</v>
      </c>
    </row>
    <row r="26" spans="1:5" ht="15" customHeight="1" x14ac:dyDescent="0.2">
      <c r="A26" s="6" t="s">
        <v>13</v>
      </c>
      <c r="B26" s="7">
        <v>8786</v>
      </c>
      <c r="C26" s="7">
        <v>7726</v>
      </c>
      <c r="D26" s="5">
        <f t="shared" si="2"/>
        <v>1060</v>
      </c>
      <c r="E26" s="5">
        <f t="shared" si="3"/>
        <v>169724</v>
      </c>
    </row>
    <row r="27" spans="1:5" ht="15" customHeight="1" x14ac:dyDescent="0.2">
      <c r="A27" s="6" t="s">
        <v>14</v>
      </c>
      <c r="B27" s="7">
        <v>9937</v>
      </c>
      <c r="C27" s="7">
        <v>7869</v>
      </c>
      <c r="D27" s="5">
        <f t="shared" si="2"/>
        <v>2068</v>
      </c>
      <c r="E27" s="5">
        <f t="shared" si="3"/>
        <v>171792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174036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175437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176445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178233</v>
      </c>
    </row>
    <row r="32" spans="1:5" ht="15" customHeight="1" x14ac:dyDescent="0.2">
      <c r="A32" s="6" t="s">
        <v>19</v>
      </c>
      <c r="B32" s="7">
        <v>7276</v>
      </c>
      <c r="C32" s="7">
        <v>8591</v>
      </c>
      <c r="D32" s="5">
        <f t="shared" si="2"/>
        <v>-1315</v>
      </c>
      <c r="E32" s="5">
        <f t="shared" si="3"/>
        <v>176918</v>
      </c>
    </row>
    <row r="33" spans="1:5" ht="15" customHeight="1" x14ac:dyDescent="0.2">
      <c r="A33" s="8" t="s">
        <v>22</v>
      </c>
      <c r="B33" s="9">
        <v>109723</v>
      </c>
      <c r="C33" s="9">
        <v>94866</v>
      </c>
      <c r="D33" s="10">
        <f>SUM(D21:D32)</f>
        <v>14857</v>
      </c>
      <c r="E33" s="10">
        <f>E32</f>
        <v>176918</v>
      </c>
    </row>
    <row r="34" spans="1:5" ht="15" customHeight="1" x14ac:dyDescent="0.2">
      <c r="A34" s="2" t="s">
        <v>23</v>
      </c>
      <c r="B34" s="3">
        <v>11666</v>
      </c>
      <c r="C34" s="3">
        <v>7719</v>
      </c>
      <c r="D34" s="4">
        <f t="shared" ref="D34:D45" si="4">B34-C34</f>
        <v>3947</v>
      </c>
      <c r="E34" s="4">
        <f>E32+D34</f>
        <v>180865</v>
      </c>
    </row>
    <row r="35" spans="1:5" ht="15" customHeight="1" x14ac:dyDescent="0.2">
      <c r="A35" s="6" t="s">
        <v>9</v>
      </c>
      <c r="B35" s="7">
        <v>11824</v>
      </c>
      <c r="C35" s="7">
        <v>7660</v>
      </c>
      <c r="D35" s="5">
        <f t="shared" si="4"/>
        <v>4164</v>
      </c>
      <c r="E35" s="5">
        <f t="shared" ref="E35:E45" si="5">E34+D35</f>
        <v>185029</v>
      </c>
    </row>
    <row r="36" spans="1:5" ht="15" customHeight="1" x14ac:dyDescent="0.2">
      <c r="A36" s="6" t="s">
        <v>10</v>
      </c>
      <c r="B36" s="7">
        <v>12118</v>
      </c>
      <c r="C36" s="7">
        <v>9237</v>
      </c>
      <c r="D36" s="5">
        <f t="shared" si="4"/>
        <v>2881</v>
      </c>
      <c r="E36" s="5">
        <f t="shared" si="5"/>
        <v>187910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190811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195041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197523</v>
      </c>
    </row>
    <row r="40" spans="1:5" ht="15" customHeight="1" x14ac:dyDescent="0.2">
      <c r="A40" s="6" t="s">
        <v>14</v>
      </c>
      <c r="B40" s="7">
        <v>12414</v>
      </c>
      <c r="C40" s="7">
        <v>10173</v>
      </c>
      <c r="D40" s="5">
        <f t="shared" si="4"/>
        <v>2241</v>
      </c>
      <c r="E40" s="5">
        <f t="shared" si="5"/>
        <v>199764</v>
      </c>
    </row>
    <row r="41" spans="1:5" ht="15" customHeight="1" x14ac:dyDescent="0.2">
      <c r="A41" s="6" t="s">
        <v>15</v>
      </c>
      <c r="B41" s="7">
        <v>15380</v>
      </c>
      <c r="C41" s="7">
        <v>10151</v>
      </c>
      <c r="D41" s="5">
        <f t="shared" si="4"/>
        <v>5229</v>
      </c>
      <c r="E41" s="5">
        <f t="shared" si="5"/>
        <v>204993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209858</v>
      </c>
    </row>
    <row r="43" spans="1:5" ht="15" customHeight="1" x14ac:dyDescent="0.2">
      <c r="A43" s="6" t="s">
        <v>17</v>
      </c>
      <c r="B43" s="7">
        <v>11495</v>
      </c>
      <c r="C43" s="7">
        <v>10657</v>
      </c>
      <c r="D43" s="5">
        <f t="shared" si="4"/>
        <v>838</v>
      </c>
      <c r="E43" s="5">
        <f t="shared" si="5"/>
        <v>210696</v>
      </c>
    </row>
    <row r="44" spans="1:5" ht="15" customHeight="1" x14ac:dyDescent="0.2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209298</v>
      </c>
    </row>
    <row r="45" spans="1:5" ht="15" customHeight="1" x14ac:dyDescent="0.2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204675</v>
      </c>
    </row>
    <row r="46" spans="1:5" ht="15" customHeight="1" x14ac:dyDescent="0.2">
      <c r="A46" s="8" t="s">
        <v>24</v>
      </c>
      <c r="B46" s="9">
        <v>144291</v>
      </c>
      <c r="C46" s="9">
        <v>116534</v>
      </c>
      <c r="D46" s="10">
        <f>SUM(D34:D45)</f>
        <v>27757</v>
      </c>
      <c r="E46" s="10">
        <f>E45</f>
        <v>204675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206581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208442</v>
      </c>
    </row>
    <row r="49" spans="1:5" ht="15" customHeight="1" x14ac:dyDescent="0.2">
      <c r="A49" s="6" t="s">
        <v>10</v>
      </c>
      <c r="B49" s="7">
        <v>13663</v>
      </c>
      <c r="C49" s="7">
        <v>10493</v>
      </c>
      <c r="D49" s="5">
        <f t="shared" si="6"/>
        <v>3170</v>
      </c>
      <c r="E49" s="5">
        <f t="shared" si="7"/>
        <v>211612</v>
      </c>
    </row>
    <row r="50" spans="1:5" ht="15" customHeight="1" x14ac:dyDescent="0.2">
      <c r="A50" s="6" t="s">
        <v>11</v>
      </c>
      <c r="B50" s="7">
        <v>11100</v>
      </c>
      <c r="C50" s="7">
        <v>8685</v>
      </c>
      <c r="D50" s="5">
        <f t="shared" si="6"/>
        <v>2415</v>
      </c>
      <c r="E50" s="5">
        <f t="shared" si="7"/>
        <v>214027</v>
      </c>
    </row>
    <row r="51" spans="1:5" ht="15.75" customHeight="1" x14ac:dyDescent="0.2">
      <c r="A51" s="6" t="s">
        <v>12</v>
      </c>
      <c r="B51" s="7">
        <v>11737</v>
      </c>
      <c r="C51" s="7">
        <v>9688</v>
      </c>
      <c r="D51" s="5">
        <f t="shared" si="6"/>
        <v>2049</v>
      </c>
      <c r="E51" s="5">
        <f t="shared" si="7"/>
        <v>216076</v>
      </c>
    </row>
    <row r="52" spans="1:5" ht="15" customHeight="1" x14ac:dyDescent="0.2">
      <c r="A52" s="6" t="s">
        <v>13</v>
      </c>
      <c r="B52" s="7">
        <v>11568</v>
      </c>
      <c r="C52" s="7">
        <v>9985</v>
      </c>
      <c r="D52" s="5">
        <f t="shared" si="6"/>
        <v>1583</v>
      </c>
      <c r="E52" s="5">
        <f t="shared" si="7"/>
        <v>217659</v>
      </c>
    </row>
    <row r="53" spans="1:5" ht="15" customHeight="1" x14ac:dyDescent="0.2">
      <c r="A53" s="6" t="s">
        <v>14</v>
      </c>
      <c r="B53" s="7">
        <v>12033</v>
      </c>
      <c r="C53" s="7">
        <v>9261</v>
      </c>
      <c r="D53" s="5">
        <f t="shared" si="6"/>
        <v>2772</v>
      </c>
      <c r="E53" s="5">
        <f t="shared" si="7"/>
        <v>220431</v>
      </c>
    </row>
    <row r="54" spans="1:5" ht="15" customHeight="1" x14ac:dyDescent="0.2">
      <c r="A54" s="6" t="s">
        <v>15</v>
      </c>
      <c r="B54" s="7">
        <v>13573</v>
      </c>
      <c r="C54" s="7">
        <v>10467</v>
      </c>
      <c r="D54" s="5">
        <f t="shared" si="6"/>
        <v>3106</v>
      </c>
      <c r="E54" s="5">
        <f t="shared" si="7"/>
        <v>223537</v>
      </c>
    </row>
    <row r="55" spans="1:5" ht="15" customHeight="1" x14ac:dyDescent="0.2">
      <c r="A55" s="6" t="s">
        <v>16</v>
      </c>
      <c r="B55" s="7">
        <v>12956</v>
      </c>
      <c r="C55" s="7">
        <v>9646</v>
      </c>
      <c r="D55" s="5">
        <f t="shared" si="6"/>
        <v>3310</v>
      </c>
      <c r="E55" s="5">
        <f t="shared" si="7"/>
        <v>226847</v>
      </c>
    </row>
    <row r="56" spans="1:5" ht="15" customHeight="1" x14ac:dyDescent="0.2">
      <c r="A56" s="6" t="s">
        <v>17</v>
      </c>
      <c r="B56" s="7">
        <v>11731</v>
      </c>
      <c r="C56" s="7">
        <v>9476</v>
      </c>
      <c r="D56" s="5">
        <f t="shared" si="6"/>
        <v>2255</v>
      </c>
      <c r="E56" s="5">
        <f t="shared" si="7"/>
        <v>229102</v>
      </c>
    </row>
    <row r="57" spans="1:5" ht="15" customHeight="1" x14ac:dyDescent="0.2">
      <c r="A57" s="6" t="s">
        <v>18</v>
      </c>
      <c r="B57" s="7">
        <v>10778</v>
      </c>
      <c r="C57" s="7">
        <v>10490</v>
      </c>
      <c r="D57" s="5">
        <f t="shared" si="6"/>
        <v>288</v>
      </c>
      <c r="E57" s="5">
        <f t="shared" si="7"/>
        <v>229390</v>
      </c>
    </row>
    <row r="58" spans="1:5" ht="15" customHeight="1" x14ac:dyDescent="0.2">
      <c r="A58" s="6" t="s">
        <v>19</v>
      </c>
      <c r="B58" s="7">
        <v>7937</v>
      </c>
      <c r="C58" s="7">
        <v>10508</v>
      </c>
      <c r="D58" s="5">
        <f t="shared" si="6"/>
        <v>-2571</v>
      </c>
      <c r="E58" s="5">
        <f t="shared" si="7"/>
        <v>226819</v>
      </c>
    </row>
    <row r="59" spans="1:5" ht="15" customHeight="1" x14ac:dyDescent="0.2">
      <c r="A59" s="8" t="s">
        <v>33</v>
      </c>
      <c r="B59" s="9">
        <v>138705</v>
      </c>
      <c r="C59" s="9">
        <v>116561</v>
      </c>
      <c r="D59" s="10">
        <f>SUM(D47:D58)</f>
        <v>22144</v>
      </c>
      <c r="E59" s="10">
        <f>E58</f>
        <v>226819</v>
      </c>
    </row>
    <row r="60" spans="1:5" ht="15" customHeight="1" x14ac:dyDescent="0.2">
      <c r="A60" s="2" t="s">
        <v>34</v>
      </c>
      <c r="B60" s="3">
        <v>14080</v>
      </c>
      <c r="C60" s="3">
        <v>10676</v>
      </c>
      <c r="D60" s="4">
        <f t="shared" ref="D60:D71" si="8">B60-C60</f>
        <v>3404</v>
      </c>
      <c r="E60" s="4">
        <f>E58+D60</f>
        <v>230223</v>
      </c>
    </row>
    <row r="61" spans="1:5" ht="15" customHeight="1" x14ac:dyDescent="0.2">
      <c r="A61" s="6" t="s">
        <v>9</v>
      </c>
      <c r="B61" s="7">
        <v>12587</v>
      </c>
      <c r="C61" s="7">
        <v>9452</v>
      </c>
      <c r="D61" s="5">
        <f t="shared" si="8"/>
        <v>3135</v>
      </c>
      <c r="E61" s="5">
        <f t="shared" ref="E61:E71" si="9">E60+D61</f>
        <v>233358</v>
      </c>
    </row>
    <row r="62" spans="1:5" ht="15" customHeight="1" x14ac:dyDescent="0.2">
      <c r="A62" s="6" t="s">
        <v>10</v>
      </c>
      <c r="B62" s="7">
        <v>14660</v>
      </c>
      <c r="C62" s="7">
        <v>11618</v>
      </c>
      <c r="D62" s="5">
        <f>B62-C62</f>
        <v>3042</v>
      </c>
      <c r="E62" s="5">
        <f t="shared" si="9"/>
        <v>236400</v>
      </c>
    </row>
    <row r="63" spans="1:5" ht="15" customHeight="1" x14ac:dyDescent="0.2">
      <c r="A63" s="6" t="s">
        <v>11</v>
      </c>
      <c r="B63" s="7">
        <v>13444</v>
      </c>
      <c r="C63" s="7">
        <v>11445</v>
      </c>
      <c r="D63" s="5">
        <f t="shared" si="8"/>
        <v>1999</v>
      </c>
      <c r="E63" s="5">
        <f t="shared" si="9"/>
        <v>238399</v>
      </c>
    </row>
    <row r="64" spans="1:5" ht="15.75" customHeight="1" x14ac:dyDescent="0.2">
      <c r="A64" s="6" t="s">
        <v>12</v>
      </c>
      <c r="B64" s="7">
        <v>13551</v>
      </c>
      <c r="C64" s="7">
        <v>12214</v>
      </c>
      <c r="D64" s="5">
        <f t="shared" si="8"/>
        <v>1337</v>
      </c>
      <c r="E64" s="5">
        <f t="shared" si="9"/>
        <v>239736</v>
      </c>
    </row>
    <row r="65" spans="1:5" ht="15" customHeight="1" x14ac:dyDescent="0.2">
      <c r="A65" s="6" t="s">
        <v>13</v>
      </c>
      <c r="B65" s="7">
        <v>13211</v>
      </c>
      <c r="C65" s="7">
        <v>11380</v>
      </c>
      <c r="D65" s="5">
        <f t="shared" si="8"/>
        <v>1831</v>
      </c>
      <c r="E65" s="5">
        <f t="shared" si="9"/>
        <v>241567</v>
      </c>
    </row>
    <row r="66" spans="1:5" ht="15" customHeight="1" x14ac:dyDescent="0.2">
      <c r="A66" s="6" t="s">
        <v>14</v>
      </c>
      <c r="B66" s="7">
        <v>13172</v>
      </c>
      <c r="C66" s="7">
        <v>11936</v>
      </c>
      <c r="D66" s="5">
        <f t="shared" si="8"/>
        <v>1236</v>
      </c>
      <c r="E66" s="5">
        <f t="shared" si="9"/>
        <v>242803</v>
      </c>
    </row>
    <row r="67" spans="1:5" ht="15" customHeight="1" x14ac:dyDescent="0.2">
      <c r="A67" s="6" t="s">
        <v>15</v>
      </c>
      <c r="B67" s="7">
        <v>14524</v>
      </c>
      <c r="C67" s="7">
        <v>12631</v>
      </c>
      <c r="D67" s="5">
        <f t="shared" si="8"/>
        <v>1893</v>
      </c>
      <c r="E67" s="5">
        <f t="shared" si="9"/>
        <v>244696</v>
      </c>
    </row>
    <row r="68" spans="1:5" ht="15" customHeight="1" x14ac:dyDescent="0.2">
      <c r="A68" s="6" t="s">
        <v>16</v>
      </c>
      <c r="B68" s="7">
        <v>13356</v>
      </c>
      <c r="C68" s="7">
        <v>12022</v>
      </c>
      <c r="D68" s="5">
        <f t="shared" si="8"/>
        <v>1334</v>
      </c>
      <c r="E68" s="5">
        <f t="shared" si="9"/>
        <v>246030</v>
      </c>
    </row>
    <row r="69" spans="1:5" ht="15" customHeight="1" x14ac:dyDescent="0.2">
      <c r="A69" s="6" t="s">
        <v>17</v>
      </c>
      <c r="B69" s="7">
        <v>12685</v>
      </c>
      <c r="C69" s="7">
        <v>12683</v>
      </c>
      <c r="D69" s="5">
        <f t="shared" si="8"/>
        <v>2</v>
      </c>
      <c r="E69" s="5">
        <f t="shared" si="9"/>
        <v>246032</v>
      </c>
    </row>
    <row r="70" spans="1:5" ht="15" customHeight="1" x14ac:dyDescent="0.2">
      <c r="A70" s="6" t="s">
        <v>18</v>
      </c>
      <c r="B70" s="7">
        <v>9930</v>
      </c>
      <c r="C70" s="7">
        <v>12009</v>
      </c>
      <c r="D70" s="5">
        <f t="shared" si="8"/>
        <v>-2079</v>
      </c>
      <c r="E70" s="5">
        <f t="shared" si="9"/>
        <v>243953</v>
      </c>
    </row>
    <row r="71" spans="1:5" ht="15" customHeight="1" x14ac:dyDescent="0.2">
      <c r="A71" s="6" t="s">
        <v>19</v>
      </c>
      <c r="B71" s="7">
        <v>6983</v>
      </c>
      <c r="C71" s="7">
        <v>12297</v>
      </c>
      <c r="D71" s="5">
        <f t="shared" si="8"/>
        <v>-5314</v>
      </c>
      <c r="E71" s="5">
        <f t="shared" si="9"/>
        <v>238639</v>
      </c>
    </row>
    <row r="72" spans="1:5" ht="15" customHeight="1" x14ac:dyDescent="0.2">
      <c r="A72" s="8" t="s">
        <v>36</v>
      </c>
      <c r="B72" s="9">
        <v>152183</v>
      </c>
      <c r="C72" s="9">
        <v>140363</v>
      </c>
      <c r="D72" s="10">
        <f>SUM(D60:D71)</f>
        <v>11820</v>
      </c>
      <c r="E72" s="10">
        <f>E71</f>
        <v>238639</v>
      </c>
    </row>
    <row r="73" spans="1:5" ht="15" customHeight="1" x14ac:dyDescent="0.2">
      <c r="A73" s="2" t="s">
        <v>37</v>
      </c>
      <c r="B73" s="3">
        <v>11452</v>
      </c>
      <c r="C73" s="3">
        <v>11252</v>
      </c>
      <c r="D73" s="4">
        <f t="shared" ref="D73:D74" si="10">B73-C73</f>
        <v>200</v>
      </c>
      <c r="E73" s="4">
        <f>E71+D73</f>
        <v>238839</v>
      </c>
    </row>
    <row r="74" spans="1:5" ht="15" customHeight="1" x14ac:dyDescent="0.2">
      <c r="A74" s="6" t="s">
        <v>9</v>
      </c>
      <c r="B74" s="7">
        <v>15549</v>
      </c>
      <c r="C74" s="7">
        <v>12591</v>
      </c>
      <c r="D74" s="5">
        <f t="shared" si="10"/>
        <v>2958</v>
      </c>
      <c r="E74" s="5">
        <f t="shared" ref="E74:E84" si="11">E73+D74</f>
        <v>241797</v>
      </c>
    </row>
    <row r="75" spans="1:5" ht="15" customHeight="1" x14ac:dyDescent="0.2">
      <c r="A75" s="6" t="s">
        <v>10</v>
      </c>
      <c r="B75" s="7">
        <v>13131</v>
      </c>
      <c r="C75" s="7">
        <v>12712</v>
      </c>
      <c r="D75" s="5">
        <f>B75-C75</f>
        <v>419</v>
      </c>
      <c r="E75" s="5">
        <f t="shared" si="11"/>
        <v>242216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ref="D76:D84" si="12">B76-C76</f>
        <v>0</v>
      </c>
      <c r="E76" s="5">
        <f t="shared" si="11"/>
        <v>242216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2"/>
        <v>0</v>
      </c>
      <c r="E77" s="5">
        <f t="shared" si="11"/>
        <v>242216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1"/>
        <v>242216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1"/>
        <v>242216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242216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242216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242216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242216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1"/>
        <v>242216</v>
      </c>
    </row>
    <row r="85" spans="1:5" ht="15" customHeight="1" x14ac:dyDescent="0.2">
      <c r="A85" s="8" t="s">
        <v>35</v>
      </c>
      <c r="B85" s="9">
        <v>40132</v>
      </c>
      <c r="C85" s="9">
        <v>36555</v>
      </c>
      <c r="D85" s="10">
        <f>SUM(D73:D84)</f>
        <v>3577</v>
      </c>
      <c r="E85" s="10">
        <f>E84</f>
        <v>242216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0"/>
  <sheetViews>
    <sheetView showGridLines="0" tabSelected="1" zoomScaleNormal="100" workbookViewId="0">
      <pane ySplit="7" topLeftCell="A71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587707</v>
      </c>
    </row>
    <row r="9" spans="1:5" ht="15" customHeight="1" x14ac:dyDescent="0.2">
      <c r="A9" s="6" t="s">
        <v>9</v>
      </c>
      <c r="B9" s="7">
        <v>37454</v>
      </c>
      <c r="C9" s="7">
        <v>30643</v>
      </c>
      <c r="D9" s="5">
        <f t="shared" si="0"/>
        <v>6811</v>
      </c>
      <c r="E9" s="5">
        <f t="shared" ref="E9:E19" si="1">E8+D9</f>
        <v>594518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590328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573417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565489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565776</v>
      </c>
    </row>
    <row r="14" spans="1:5" ht="15" customHeight="1" x14ac:dyDescent="0.2">
      <c r="A14" s="6" t="s">
        <v>14</v>
      </c>
      <c r="B14" s="7">
        <v>35838</v>
      </c>
      <c r="C14" s="7">
        <v>28034</v>
      </c>
      <c r="D14" s="5">
        <f t="shared" si="0"/>
        <v>7804</v>
      </c>
      <c r="E14" s="5">
        <f t="shared" si="1"/>
        <v>573580</v>
      </c>
    </row>
    <row r="15" spans="1:5" ht="15" customHeight="1" x14ac:dyDescent="0.2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581931</v>
      </c>
    </row>
    <row r="16" spans="1:5" ht="15" customHeight="1" x14ac:dyDescent="0.2">
      <c r="A16" s="6" t="s">
        <v>16</v>
      </c>
      <c r="B16" s="7">
        <v>39296</v>
      </c>
      <c r="C16" s="7">
        <v>30380</v>
      </c>
      <c r="D16" s="5">
        <f t="shared" si="0"/>
        <v>8916</v>
      </c>
      <c r="E16" s="5">
        <f t="shared" si="1"/>
        <v>590847</v>
      </c>
    </row>
    <row r="17" spans="1:5" ht="15" customHeight="1" x14ac:dyDescent="0.2">
      <c r="A17" s="6" t="s">
        <v>17</v>
      </c>
      <c r="B17" s="7">
        <v>42117</v>
      </c>
      <c r="C17" s="7">
        <v>33887</v>
      </c>
      <c r="D17" s="5">
        <f t="shared" si="0"/>
        <v>8230</v>
      </c>
      <c r="E17" s="5">
        <f t="shared" si="1"/>
        <v>599077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607638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601943</v>
      </c>
    </row>
    <row r="20" spans="1:5" ht="15" customHeight="1" x14ac:dyDescent="0.2">
      <c r="A20" s="8" t="s">
        <v>32</v>
      </c>
      <c r="B20" s="9">
        <v>406587</v>
      </c>
      <c r="C20" s="9">
        <v>378316</v>
      </c>
      <c r="D20" s="10">
        <f>SUM(D8:D19)</f>
        <v>28271</v>
      </c>
      <c r="E20" s="10">
        <f>E19</f>
        <v>601943</v>
      </c>
    </row>
    <row r="21" spans="1:5" ht="15" customHeight="1" x14ac:dyDescent="0.2">
      <c r="A21" s="2" t="s">
        <v>21</v>
      </c>
      <c r="B21" s="3">
        <v>49266</v>
      </c>
      <c r="C21" s="3">
        <v>33795</v>
      </c>
      <c r="D21" s="4">
        <f t="shared" ref="D21:D32" si="2">B21-C21</f>
        <v>15471</v>
      </c>
      <c r="E21" s="4">
        <f>E19+D21</f>
        <v>617414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630981</v>
      </c>
    </row>
    <row r="23" spans="1:5" ht="15" customHeight="1" x14ac:dyDescent="0.2">
      <c r="A23" s="6" t="s">
        <v>10</v>
      </c>
      <c r="B23" s="7">
        <v>47024</v>
      </c>
      <c r="C23" s="7">
        <v>40730</v>
      </c>
      <c r="D23" s="5">
        <f t="shared" si="2"/>
        <v>6294</v>
      </c>
      <c r="E23" s="5">
        <f t="shared" si="3"/>
        <v>637275</v>
      </c>
    </row>
    <row r="24" spans="1:5" ht="15" customHeight="1" x14ac:dyDescent="0.2">
      <c r="A24" s="6" t="s">
        <v>11</v>
      </c>
      <c r="B24" s="7">
        <v>41123</v>
      </c>
      <c r="C24" s="7">
        <v>35687</v>
      </c>
      <c r="D24" s="5">
        <f t="shared" si="2"/>
        <v>5436</v>
      </c>
      <c r="E24" s="5">
        <f t="shared" si="3"/>
        <v>642711</v>
      </c>
    </row>
    <row r="25" spans="1:5" ht="15" customHeight="1" x14ac:dyDescent="0.2">
      <c r="A25" s="6" t="s">
        <v>12</v>
      </c>
      <c r="B25" s="7">
        <v>42229</v>
      </c>
      <c r="C25" s="7">
        <v>40549</v>
      </c>
      <c r="D25" s="5">
        <f t="shared" si="2"/>
        <v>1680</v>
      </c>
      <c r="E25" s="5">
        <f t="shared" si="3"/>
        <v>644391</v>
      </c>
    </row>
    <row r="26" spans="1:5" ht="15" customHeight="1" x14ac:dyDescent="0.2">
      <c r="A26" s="6" t="s">
        <v>13</v>
      </c>
      <c r="B26" s="7">
        <v>42969</v>
      </c>
      <c r="C26" s="7">
        <v>40868</v>
      </c>
      <c r="D26" s="5">
        <f t="shared" si="2"/>
        <v>2101</v>
      </c>
      <c r="E26" s="5">
        <f t="shared" si="3"/>
        <v>646492</v>
      </c>
    </row>
    <row r="27" spans="1:5" ht="15" customHeight="1" x14ac:dyDescent="0.2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651757</v>
      </c>
    </row>
    <row r="28" spans="1:5" ht="15" customHeight="1" x14ac:dyDescent="0.2">
      <c r="A28" s="6" t="s">
        <v>15</v>
      </c>
      <c r="B28" s="7">
        <v>46666</v>
      </c>
      <c r="C28" s="12">
        <v>38614</v>
      </c>
      <c r="D28" s="5">
        <f t="shared" si="2"/>
        <v>8052</v>
      </c>
      <c r="E28" s="5">
        <f t="shared" si="3"/>
        <v>659809</v>
      </c>
    </row>
    <row r="29" spans="1:5" ht="15" customHeight="1" x14ac:dyDescent="0.2">
      <c r="A29" s="6" t="s">
        <v>16</v>
      </c>
      <c r="B29" s="7">
        <v>45451</v>
      </c>
      <c r="C29" s="12">
        <v>40731</v>
      </c>
      <c r="D29" s="5">
        <f t="shared" si="2"/>
        <v>4720</v>
      </c>
      <c r="E29" s="5">
        <f t="shared" si="3"/>
        <v>664529</v>
      </c>
    </row>
    <row r="30" spans="1:5" ht="15" customHeight="1" x14ac:dyDescent="0.2">
      <c r="A30" s="6" t="s">
        <v>17</v>
      </c>
      <c r="B30" s="7">
        <v>44081</v>
      </c>
      <c r="C30" s="11">
        <v>40317</v>
      </c>
      <c r="D30" s="5">
        <f t="shared" si="2"/>
        <v>3764</v>
      </c>
      <c r="E30" s="5">
        <f t="shared" si="3"/>
        <v>668293</v>
      </c>
    </row>
    <row r="31" spans="1:5" ht="15" customHeight="1" x14ac:dyDescent="0.2">
      <c r="A31" s="6" t="s">
        <v>18</v>
      </c>
      <c r="B31" s="7">
        <v>46391</v>
      </c>
      <c r="C31" s="12">
        <v>42303</v>
      </c>
      <c r="D31" s="5">
        <f t="shared" si="2"/>
        <v>4088</v>
      </c>
      <c r="E31" s="5">
        <f t="shared" si="3"/>
        <v>672381</v>
      </c>
    </row>
    <row r="32" spans="1:5" ht="15" customHeight="1" x14ac:dyDescent="0.2">
      <c r="A32" s="6" t="s">
        <v>19</v>
      </c>
      <c r="B32" s="7">
        <v>32965</v>
      </c>
      <c r="C32" s="12">
        <v>42336</v>
      </c>
      <c r="D32" s="5">
        <f t="shared" si="2"/>
        <v>-9371</v>
      </c>
      <c r="E32" s="5">
        <f t="shared" si="3"/>
        <v>663010</v>
      </c>
    </row>
    <row r="33" spans="1:5" ht="15" customHeight="1" x14ac:dyDescent="0.2">
      <c r="A33" s="8" t="s">
        <v>22</v>
      </c>
      <c r="B33" s="9">
        <v>532444</v>
      </c>
      <c r="C33" s="9">
        <v>471377</v>
      </c>
      <c r="D33" s="10">
        <f>SUM(D21:D32)</f>
        <v>61067</v>
      </c>
      <c r="E33" s="10">
        <f>E32</f>
        <v>663010</v>
      </c>
    </row>
    <row r="34" spans="1:5" ht="15" customHeight="1" x14ac:dyDescent="0.2">
      <c r="A34" s="2" t="s">
        <v>23</v>
      </c>
      <c r="B34" s="3">
        <v>53083</v>
      </c>
      <c r="C34" s="3">
        <v>38892</v>
      </c>
      <c r="D34" s="4">
        <f t="shared" ref="D34:D45" si="4">B34-C34</f>
        <v>14191</v>
      </c>
      <c r="E34" s="4">
        <f>E32+D34</f>
        <v>677201</v>
      </c>
    </row>
    <row r="35" spans="1:5" ht="15" customHeight="1" x14ac:dyDescent="0.2">
      <c r="A35" s="6" t="s">
        <v>9</v>
      </c>
      <c r="B35" s="7">
        <v>54452</v>
      </c>
      <c r="C35" s="7">
        <v>42007</v>
      </c>
      <c r="D35" s="5">
        <f t="shared" si="4"/>
        <v>12445</v>
      </c>
      <c r="E35" s="5">
        <f t="shared" ref="E35:E45" si="5">E34+D35</f>
        <v>689646</v>
      </c>
    </row>
    <row r="36" spans="1:5" ht="15" customHeight="1" x14ac:dyDescent="0.2">
      <c r="A36" s="6" t="s">
        <v>10</v>
      </c>
      <c r="B36" s="7">
        <v>50946</v>
      </c>
      <c r="C36" s="7">
        <v>47782</v>
      </c>
      <c r="D36" s="5">
        <f t="shared" si="4"/>
        <v>3164</v>
      </c>
      <c r="E36" s="5">
        <f t="shared" si="5"/>
        <v>692810</v>
      </c>
    </row>
    <row r="37" spans="1:5" ht="15" customHeight="1" x14ac:dyDescent="0.2">
      <c r="A37" s="6" t="s">
        <v>11</v>
      </c>
      <c r="B37" s="7">
        <v>47827</v>
      </c>
      <c r="C37" s="7">
        <v>40627</v>
      </c>
      <c r="D37" s="5">
        <f t="shared" si="4"/>
        <v>7200</v>
      </c>
      <c r="E37" s="5">
        <f t="shared" si="5"/>
        <v>700010</v>
      </c>
    </row>
    <row r="38" spans="1:5" ht="15" customHeight="1" x14ac:dyDescent="0.2">
      <c r="A38" s="6" t="s">
        <v>12</v>
      </c>
      <c r="B38" s="7">
        <v>51829</v>
      </c>
      <c r="C38" s="7">
        <v>46721</v>
      </c>
      <c r="D38" s="5">
        <f t="shared" si="4"/>
        <v>5108</v>
      </c>
      <c r="E38" s="5">
        <f t="shared" si="5"/>
        <v>705118</v>
      </c>
    </row>
    <row r="39" spans="1:5" ht="15" customHeight="1" x14ac:dyDescent="0.2">
      <c r="A39" s="6" t="s">
        <v>13</v>
      </c>
      <c r="B39" s="7">
        <v>48662</v>
      </c>
      <c r="C39" s="7">
        <v>43660</v>
      </c>
      <c r="D39" s="5">
        <f t="shared" si="4"/>
        <v>5002</v>
      </c>
      <c r="E39" s="5">
        <f t="shared" si="5"/>
        <v>710120</v>
      </c>
    </row>
    <row r="40" spans="1:5" ht="15" customHeight="1" x14ac:dyDescent="0.2">
      <c r="A40" s="6" t="s">
        <v>14</v>
      </c>
      <c r="B40" s="7">
        <v>50119</v>
      </c>
      <c r="C40" s="7">
        <v>42484</v>
      </c>
      <c r="D40" s="5">
        <f t="shared" si="4"/>
        <v>7635</v>
      </c>
      <c r="E40" s="5">
        <f t="shared" si="5"/>
        <v>717755</v>
      </c>
    </row>
    <row r="41" spans="1:5" ht="15" customHeight="1" x14ac:dyDescent="0.2">
      <c r="A41" s="6" t="s">
        <v>15</v>
      </c>
      <c r="B41" s="7">
        <v>52832</v>
      </c>
      <c r="C41" s="12">
        <v>44966</v>
      </c>
      <c r="D41" s="5">
        <f t="shared" si="4"/>
        <v>7866</v>
      </c>
      <c r="E41" s="5">
        <f t="shared" si="5"/>
        <v>725621</v>
      </c>
    </row>
    <row r="42" spans="1:5" ht="15" customHeight="1" x14ac:dyDescent="0.2">
      <c r="A42" s="6" t="s">
        <v>16</v>
      </c>
      <c r="B42" s="7">
        <v>48809</v>
      </c>
      <c r="C42" s="12">
        <v>44347</v>
      </c>
      <c r="D42" s="5">
        <f t="shared" si="4"/>
        <v>4462</v>
      </c>
      <c r="E42" s="5">
        <f t="shared" si="5"/>
        <v>730083</v>
      </c>
    </row>
    <row r="43" spans="1:5" ht="15" customHeight="1" x14ac:dyDescent="0.2">
      <c r="A43" s="6" t="s">
        <v>17</v>
      </c>
      <c r="B43" s="7">
        <v>46862</v>
      </c>
      <c r="C43" s="11">
        <v>42948</v>
      </c>
      <c r="D43" s="5">
        <f t="shared" si="4"/>
        <v>3914</v>
      </c>
      <c r="E43" s="5">
        <f t="shared" si="5"/>
        <v>733997</v>
      </c>
    </row>
    <row r="44" spans="1:5" ht="15" customHeight="1" x14ac:dyDescent="0.2">
      <c r="A44" s="6" t="s">
        <v>18</v>
      </c>
      <c r="B44" s="7">
        <v>43891</v>
      </c>
      <c r="C44" s="12">
        <v>45950</v>
      </c>
      <c r="D44" s="5">
        <f t="shared" si="4"/>
        <v>-2059</v>
      </c>
      <c r="E44" s="5">
        <f t="shared" si="5"/>
        <v>731938</v>
      </c>
    </row>
    <row r="45" spans="1:5" ht="15" customHeight="1" x14ac:dyDescent="0.2">
      <c r="A45" s="6" t="s">
        <v>19</v>
      </c>
      <c r="B45" s="7">
        <v>31632</v>
      </c>
      <c r="C45" s="12">
        <v>43895</v>
      </c>
      <c r="D45" s="5">
        <f t="shared" si="4"/>
        <v>-12263</v>
      </c>
      <c r="E45" s="5">
        <f t="shared" si="5"/>
        <v>719675</v>
      </c>
    </row>
    <row r="46" spans="1:5" ht="15" customHeight="1" x14ac:dyDescent="0.2">
      <c r="A46" s="8" t="s">
        <v>24</v>
      </c>
      <c r="B46" s="9">
        <v>580944</v>
      </c>
      <c r="C46" s="9">
        <v>524279</v>
      </c>
      <c r="D46" s="10">
        <f>SUM(D34:D45)</f>
        <v>56665</v>
      </c>
      <c r="E46" s="10">
        <f>E45</f>
        <v>719675</v>
      </c>
    </row>
    <row r="47" spans="1:5" ht="15" customHeight="1" x14ac:dyDescent="0.2">
      <c r="A47" s="2" t="s">
        <v>25</v>
      </c>
      <c r="B47" s="3">
        <v>58782</v>
      </c>
      <c r="C47" s="3">
        <v>43462</v>
      </c>
      <c r="D47" s="4">
        <f t="shared" ref="D47:D58" si="6">B47-C47</f>
        <v>15320</v>
      </c>
      <c r="E47" s="4">
        <f>E45+D47</f>
        <v>734995</v>
      </c>
    </row>
    <row r="48" spans="1:5" ht="15" customHeight="1" x14ac:dyDescent="0.2">
      <c r="A48" s="6" t="s">
        <v>9</v>
      </c>
      <c r="B48" s="7">
        <v>50818</v>
      </c>
      <c r="C48" s="7">
        <v>44485</v>
      </c>
      <c r="D48" s="5">
        <f t="shared" si="6"/>
        <v>6333</v>
      </c>
      <c r="E48" s="5">
        <f t="shared" ref="E48:E58" si="7">E47+D48</f>
        <v>741328</v>
      </c>
    </row>
    <row r="49" spans="1:5" ht="15" customHeight="1" x14ac:dyDescent="0.2">
      <c r="A49" s="6" t="s">
        <v>10</v>
      </c>
      <c r="B49" s="7">
        <v>59708</v>
      </c>
      <c r="C49" s="7">
        <v>51359</v>
      </c>
      <c r="D49" s="5">
        <f t="shared" si="6"/>
        <v>8349</v>
      </c>
      <c r="E49" s="5">
        <f t="shared" si="7"/>
        <v>749677</v>
      </c>
    </row>
    <row r="50" spans="1:5" ht="15" customHeight="1" x14ac:dyDescent="0.2">
      <c r="A50" s="6" t="s">
        <v>11</v>
      </c>
      <c r="B50" s="7">
        <v>49644</v>
      </c>
      <c r="C50" s="7">
        <v>43150</v>
      </c>
      <c r="D50" s="5">
        <f t="shared" si="6"/>
        <v>6494</v>
      </c>
      <c r="E50" s="5">
        <f t="shared" si="7"/>
        <v>756171</v>
      </c>
    </row>
    <row r="51" spans="1:5" ht="15" customHeight="1" x14ac:dyDescent="0.2">
      <c r="A51" s="6" t="s">
        <v>12</v>
      </c>
      <c r="B51" s="7">
        <v>55341</v>
      </c>
      <c r="C51" s="7">
        <v>51065</v>
      </c>
      <c r="D51" s="5">
        <f t="shared" si="6"/>
        <v>4276</v>
      </c>
      <c r="E51" s="5">
        <f t="shared" si="7"/>
        <v>760447</v>
      </c>
    </row>
    <row r="52" spans="1:5" ht="15" customHeight="1" x14ac:dyDescent="0.2">
      <c r="A52" s="6" t="s">
        <v>13</v>
      </c>
      <c r="B52" s="7">
        <v>50367</v>
      </c>
      <c r="C52" s="7">
        <v>48670</v>
      </c>
      <c r="D52" s="5">
        <f t="shared" si="6"/>
        <v>1697</v>
      </c>
      <c r="E52" s="5">
        <f t="shared" si="7"/>
        <v>762144</v>
      </c>
    </row>
    <row r="53" spans="1:5" ht="15" customHeight="1" x14ac:dyDescent="0.2">
      <c r="A53" s="6" t="s">
        <v>14</v>
      </c>
      <c r="B53" s="7">
        <v>53870</v>
      </c>
      <c r="C53" s="7">
        <v>47675</v>
      </c>
      <c r="D53" s="5">
        <f t="shared" si="6"/>
        <v>6195</v>
      </c>
      <c r="E53" s="5">
        <f t="shared" si="7"/>
        <v>768339</v>
      </c>
    </row>
    <row r="54" spans="1:5" ht="15" customHeight="1" x14ac:dyDescent="0.2">
      <c r="A54" s="6" t="s">
        <v>15</v>
      </c>
      <c r="B54" s="7">
        <v>58691</v>
      </c>
      <c r="C54" s="12">
        <v>50816</v>
      </c>
      <c r="D54" s="5">
        <f t="shared" si="6"/>
        <v>7875</v>
      </c>
      <c r="E54" s="5">
        <f t="shared" si="7"/>
        <v>776214</v>
      </c>
    </row>
    <row r="55" spans="1:5" ht="19.5" customHeight="1" x14ac:dyDescent="0.2">
      <c r="A55" s="6" t="s">
        <v>16</v>
      </c>
      <c r="B55" s="7">
        <v>50335</v>
      </c>
      <c r="C55" s="12">
        <v>45945</v>
      </c>
      <c r="D55" s="5">
        <f t="shared" si="6"/>
        <v>4390</v>
      </c>
      <c r="E55" s="5">
        <f t="shared" si="7"/>
        <v>780604</v>
      </c>
    </row>
    <row r="56" spans="1:5" ht="15" customHeight="1" x14ac:dyDescent="0.2">
      <c r="A56" s="6" t="s">
        <v>17</v>
      </c>
      <c r="B56" s="7">
        <v>53718</v>
      </c>
      <c r="C56" s="11">
        <v>48536</v>
      </c>
      <c r="D56" s="5">
        <f t="shared" si="6"/>
        <v>5182</v>
      </c>
      <c r="E56" s="5">
        <f t="shared" si="7"/>
        <v>785786</v>
      </c>
    </row>
    <row r="57" spans="1:5" ht="15" customHeight="1" x14ac:dyDescent="0.2">
      <c r="A57" s="6" t="s">
        <v>18</v>
      </c>
      <c r="B57" s="7">
        <v>47987</v>
      </c>
      <c r="C57" s="12">
        <v>51071</v>
      </c>
      <c r="D57" s="5">
        <f t="shared" si="6"/>
        <v>-3084</v>
      </c>
      <c r="E57" s="5">
        <f t="shared" si="7"/>
        <v>782702</v>
      </c>
    </row>
    <row r="58" spans="1:5" ht="15" customHeight="1" x14ac:dyDescent="0.2">
      <c r="A58" s="6" t="s">
        <v>19</v>
      </c>
      <c r="B58" s="7">
        <v>34568</v>
      </c>
      <c r="C58" s="12">
        <v>48344</v>
      </c>
      <c r="D58" s="5">
        <f t="shared" si="6"/>
        <v>-13776</v>
      </c>
      <c r="E58" s="5">
        <f t="shared" si="7"/>
        <v>768926</v>
      </c>
    </row>
    <row r="59" spans="1:5" ht="15" customHeight="1" x14ac:dyDescent="0.2">
      <c r="A59" s="8" t="s">
        <v>33</v>
      </c>
      <c r="B59" s="9">
        <v>623829</v>
      </c>
      <c r="C59" s="9">
        <v>574578</v>
      </c>
      <c r="D59" s="10">
        <f>SUM(D47:D58)</f>
        <v>49251</v>
      </c>
      <c r="E59" s="10">
        <f>E58</f>
        <v>768926</v>
      </c>
    </row>
    <row r="60" spans="1:5" ht="15" customHeight="1" x14ac:dyDescent="0.2">
      <c r="A60" s="2" t="s">
        <v>34</v>
      </c>
      <c r="B60" s="3">
        <v>65616</v>
      </c>
      <c r="C60" s="3">
        <v>47024</v>
      </c>
      <c r="D60" s="4">
        <f t="shared" ref="D60:D71" si="8">B60-C60</f>
        <v>18592</v>
      </c>
      <c r="E60" s="4">
        <f>E58+D60</f>
        <v>787518</v>
      </c>
    </row>
    <row r="61" spans="1:5" ht="15" customHeight="1" x14ac:dyDescent="0.2">
      <c r="A61" s="6" t="s">
        <v>9</v>
      </c>
      <c r="B61" s="7">
        <v>62608</v>
      </c>
      <c r="C61" s="7">
        <v>51214</v>
      </c>
      <c r="D61" s="5">
        <f t="shared" si="8"/>
        <v>11394</v>
      </c>
      <c r="E61" s="5">
        <f t="shared" ref="E61:E71" si="9">E60+D61</f>
        <v>798912</v>
      </c>
    </row>
    <row r="62" spans="1:5" ht="15" customHeight="1" x14ac:dyDescent="0.2">
      <c r="A62" s="6" t="s">
        <v>10</v>
      </c>
      <c r="B62" s="7">
        <v>59747</v>
      </c>
      <c r="C62" s="7">
        <v>52484</v>
      </c>
      <c r="D62" s="5">
        <f t="shared" si="8"/>
        <v>7263</v>
      </c>
      <c r="E62" s="5">
        <f t="shared" si="9"/>
        <v>806175</v>
      </c>
    </row>
    <row r="63" spans="1:5" ht="15" customHeight="1" x14ac:dyDescent="0.2">
      <c r="A63" s="6" t="s">
        <v>11</v>
      </c>
      <c r="B63" s="7">
        <v>59082</v>
      </c>
      <c r="C63" s="7">
        <v>55847</v>
      </c>
      <c r="D63" s="5">
        <f t="shared" si="8"/>
        <v>3235</v>
      </c>
      <c r="E63" s="5">
        <f t="shared" si="9"/>
        <v>809410</v>
      </c>
    </row>
    <row r="64" spans="1:5" ht="15" customHeight="1" x14ac:dyDescent="0.2">
      <c r="A64" s="6" t="s">
        <v>12</v>
      </c>
      <c r="B64" s="7">
        <v>58143</v>
      </c>
      <c r="C64" s="7">
        <v>55631</v>
      </c>
      <c r="D64" s="5">
        <f t="shared" si="8"/>
        <v>2512</v>
      </c>
      <c r="E64" s="5">
        <f t="shared" si="9"/>
        <v>811922</v>
      </c>
    </row>
    <row r="65" spans="1:5" ht="15" customHeight="1" x14ac:dyDescent="0.2">
      <c r="A65" s="6" t="s">
        <v>13</v>
      </c>
      <c r="B65" s="7">
        <v>53353</v>
      </c>
      <c r="C65" s="7">
        <v>52117</v>
      </c>
      <c r="D65" s="5">
        <f t="shared" si="8"/>
        <v>1236</v>
      </c>
      <c r="E65" s="5">
        <f t="shared" si="9"/>
        <v>813158</v>
      </c>
    </row>
    <row r="66" spans="1:5" ht="15" customHeight="1" x14ac:dyDescent="0.2">
      <c r="A66" s="6" t="s">
        <v>14</v>
      </c>
      <c r="B66" s="7">
        <v>55506</v>
      </c>
      <c r="C66" s="7">
        <v>53721</v>
      </c>
      <c r="D66" s="5">
        <f t="shared" si="8"/>
        <v>1785</v>
      </c>
      <c r="E66" s="5">
        <f t="shared" si="9"/>
        <v>814943</v>
      </c>
    </row>
    <row r="67" spans="1:5" ht="15" customHeight="1" x14ac:dyDescent="0.2">
      <c r="A67" s="6" t="s">
        <v>15</v>
      </c>
      <c r="B67" s="7">
        <v>56501</v>
      </c>
      <c r="C67" s="12">
        <v>55193</v>
      </c>
      <c r="D67" s="5">
        <f t="shared" si="8"/>
        <v>1308</v>
      </c>
      <c r="E67" s="5">
        <f t="shared" si="9"/>
        <v>816251</v>
      </c>
    </row>
    <row r="68" spans="1:5" ht="19.5" customHeight="1" x14ac:dyDescent="0.2">
      <c r="A68" s="6" t="s">
        <v>16</v>
      </c>
      <c r="B68" s="7">
        <v>53408</v>
      </c>
      <c r="C68" s="12">
        <v>53747</v>
      </c>
      <c r="D68" s="5">
        <f t="shared" si="8"/>
        <v>-339</v>
      </c>
      <c r="E68" s="5">
        <f t="shared" si="9"/>
        <v>815912</v>
      </c>
    </row>
    <row r="69" spans="1:5" ht="15" customHeight="1" x14ac:dyDescent="0.2">
      <c r="A69" s="6" t="s">
        <v>17</v>
      </c>
      <c r="B69" s="7">
        <v>55411</v>
      </c>
      <c r="C69" s="11">
        <v>56092</v>
      </c>
      <c r="D69" s="5">
        <f t="shared" si="8"/>
        <v>-681</v>
      </c>
      <c r="E69" s="5">
        <f t="shared" si="9"/>
        <v>815231</v>
      </c>
    </row>
    <row r="70" spans="1:5" ht="15" customHeight="1" x14ac:dyDescent="0.2">
      <c r="A70" s="6" t="s">
        <v>18</v>
      </c>
      <c r="B70" s="7">
        <v>46959</v>
      </c>
      <c r="C70" s="12">
        <v>52969</v>
      </c>
      <c r="D70" s="5">
        <f t="shared" si="8"/>
        <v>-6010</v>
      </c>
      <c r="E70" s="5">
        <f t="shared" si="9"/>
        <v>809221</v>
      </c>
    </row>
    <row r="71" spans="1:5" ht="15" customHeight="1" x14ac:dyDescent="0.2">
      <c r="A71" s="6" t="s">
        <v>19</v>
      </c>
      <c r="B71" s="7">
        <v>30999</v>
      </c>
      <c r="C71" s="12">
        <v>48810</v>
      </c>
      <c r="D71" s="5">
        <f t="shared" si="8"/>
        <v>-17811</v>
      </c>
      <c r="E71" s="5">
        <f t="shared" si="9"/>
        <v>791410</v>
      </c>
    </row>
    <row r="72" spans="1:5" ht="15" customHeight="1" x14ac:dyDescent="0.2">
      <c r="A72" s="8" t="s">
        <v>36</v>
      </c>
      <c r="B72" s="9">
        <v>657333</v>
      </c>
      <c r="C72" s="9">
        <v>634849</v>
      </c>
      <c r="D72" s="10">
        <f>SUM(D60:D71)</f>
        <v>22484</v>
      </c>
      <c r="E72" s="10">
        <f>E71</f>
        <v>791410</v>
      </c>
    </row>
    <row r="73" spans="1:5" ht="15" customHeight="1" x14ac:dyDescent="0.2">
      <c r="A73" s="2" t="s">
        <v>37</v>
      </c>
      <c r="B73" s="3">
        <v>66803</v>
      </c>
      <c r="C73" s="3">
        <v>50600</v>
      </c>
      <c r="D73" s="4">
        <f t="shared" ref="D73:D84" si="10">B73-C73</f>
        <v>16203</v>
      </c>
      <c r="E73" s="4">
        <f>E71+D73</f>
        <v>807613</v>
      </c>
    </row>
    <row r="74" spans="1:5" ht="15" customHeight="1" x14ac:dyDescent="0.2">
      <c r="A74" s="6" t="s">
        <v>9</v>
      </c>
      <c r="B74" s="7">
        <v>65427</v>
      </c>
      <c r="C74" s="7">
        <v>54298</v>
      </c>
      <c r="D74" s="5">
        <f t="shared" si="10"/>
        <v>11129</v>
      </c>
      <c r="E74" s="5">
        <f t="shared" ref="E74:E84" si="11">E73+D74</f>
        <v>818742</v>
      </c>
    </row>
    <row r="75" spans="1:5" ht="15" customHeight="1" x14ac:dyDescent="0.2">
      <c r="A75" s="6" t="s">
        <v>10</v>
      </c>
      <c r="B75" s="7">
        <v>58756</v>
      </c>
      <c r="C75" s="7">
        <v>52817</v>
      </c>
      <c r="D75" s="5">
        <f t="shared" si="10"/>
        <v>5939</v>
      </c>
      <c r="E75" s="5">
        <f t="shared" si="11"/>
        <v>824681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824681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824681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824681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824681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824681</v>
      </c>
    </row>
    <row r="81" spans="1:5" ht="19.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824681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824681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824681</v>
      </c>
    </row>
    <row r="84" spans="1:5" ht="15" hidden="1" customHeight="1" x14ac:dyDescent="0.2">
      <c r="A84" s="6" t="s">
        <v>26</v>
      </c>
      <c r="B84" s="7">
        <v>0</v>
      </c>
      <c r="C84" s="12">
        <v>0</v>
      </c>
      <c r="D84" s="5">
        <f t="shared" si="10"/>
        <v>0</v>
      </c>
      <c r="E84" s="5">
        <f t="shared" si="11"/>
        <v>824681</v>
      </c>
    </row>
    <row r="85" spans="1:5" ht="15" customHeight="1" x14ac:dyDescent="0.2">
      <c r="A85" s="8" t="s">
        <v>35</v>
      </c>
      <c r="B85" s="9">
        <v>190986</v>
      </c>
      <c r="C85" s="9">
        <v>157715</v>
      </c>
      <c r="D85" s="10">
        <f>SUM(D73:D84)</f>
        <v>33271</v>
      </c>
      <c r="E85" s="10">
        <f>E84</f>
        <v>824681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8.5" customHeight="1" x14ac:dyDescent="0.2">
      <c r="A88" s="19" t="s">
        <v>38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2025-05-09T17:26:01Z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