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NOVO CAGED - ano 2025\"/>
    </mc:Choice>
  </mc:AlternateContent>
  <xr:revisionPtr revIDLastSave="0" documentId="13_ncr:1_{46D9F094-B22C-4A76-8464-FA1AA845A374}" xr6:coauthVersionLast="47" xr6:coauthVersionMax="47" xr10:uidLastSave="{00000000-0000-0000-0000-000000000000}"/>
  <bookViews>
    <workbookView xWindow="-108" yWindow="-108" windowWidth="23256" windowHeight="12456" tabRatio="500" activeTab="3" xr2:uid="{00000000-000D-0000-FFFF-FFFF00000000}"/>
  </bookViews>
  <sheets>
    <sheet name="Minas Gerais" sheetId="1" r:id="rId1"/>
    <sheet name="Espírito Santo" sheetId="2" r:id="rId2"/>
    <sheet name="Rio de Janeiro" sheetId="3" r:id="rId3"/>
    <sheet name="São Paulo" sheetId="4" r:id="rId4"/>
  </sheets>
  <definedNames>
    <definedName name="_xlnm.Print_Area" localSheetId="1">'Espírito Santo'!$A$1:$E$88</definedName>
    <definedName name="_xlnm.Print_Area" localSheetId="0">'Minas Gerais'!$A$1:$E$87</definedName>
    <definedName name="_xlnm.Print_Area" localSheetId="2">'Rio de Janeiro'!$A$1:$E$88</definedName>
    <definedName name="_xlnm.Print_Area" localSheetId="3">'São Paulo'!$A$1:$E$88</definedName>
    <definedName name="_xlnm.Print_Titles" localSheetId="1">'Espírito Santo'!$1:$7</definedName>
    <definedName name="_xlnm.Print_Titles" localSheetId="0">'Minas Gerais'!$1:$7</definedName>
    <definedName name="_xlnm.Print_Titles" localSheetId="2">'Rio de Janeiro'!$1:$7</definedName>
    <definedName name="_xlnm.Print_Titles" localSheetId="3">'São Paulo'!$1:$7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4" i="4" l="1"/>
  <c r="D83" i="4"/>
  <c r="D82" i="4"/>
  <c r="D81" i="4"/>
  <c r="D80" i="4"/>
  <c r="D79" i="4"/>
  <c r="D78" i="4"/>
  <c r="D77" i="4"/>
  <c r="D76" i="4"/>
  <c r="D75" i="4"/>
  <c r="D74" i="4"/>
  <c r="D73" i="4"/>
  <c r="D84" i="3"/>
  <c r="D83" i="3"/>
  <c r="D82" i="3"/>
  <c r="D81" i="3"/>
  <c r="D80" i="3"/>
  <c r="D79" i="3"/>
  <c r="D78" i="3"/>
  <c r="D77" i="3"/>
  <c r="D76" i="3"/>
  <c r="D75" i="3"/>
  <c r="D74" i="3"/>
  <c r="D73" i="3"/>
  <c r="D84" i="2"/>
  <c r="D83" i="2"/>
  <c r="D82" i="2"/>
  <c r="D81" i="2"/>
  <c r="D80" i="2"/>
  <c r="D79" i="2"/>
  <c r="D78" i="2"/>
  <c r="D77" i="2"/>
  <c r="D76" i="2"/>
  <c r="D75" i="2"/>
  <c r="D74" i="2"/>
  <c r="D73" i="2"/>
  <c r="D84" i="1"/>
  <c r="D83" i="1"/>
  <c r="D82" i="1"/>
  <c r="D81" i="1"/>
  <c r="D80" i="1"/>
  <c r="D79" i="1"/>
  <c r="D78" i="1"/>
  <c r="D77" i="1"/>
  <c r="D76" i="1"/>
  <c r="D75" i="1"/>
  <c r="D74" i="1"/>
  <c r="D73" i="1"/>
  <c r="D34" i="2"/>
  <c r="D60" i="3"/>
  <c r="D21" i="1"/>
  <c r="D21" i="3"/>
  <c r="D60" i="2"/>
  <c r="D47" i="2"/>
  <c r="D62" i="3"/>
  <c r="D18" i="1"/>
  <c r="D17" i="1"/>
  <c r="D16" i="1"/>
  <c r="D15" i="1"/>
  <c r="D14" i="1"/>
  <c r="D13" i="1"/>
  <c r="D12" i="1"/>
  <c r="D11" i="1"/>
  <c r="D10" i="1"/>
  <c r="D9" i="1"/>
  <c r="E9" i="1" s="1"/>
  <c r="D8" i="1"/>
  <c r="D24" i="1"/>
  <c r="D23" i="1"/>
  <c r="D22" i="1"/>
  <c r="D19" i="1"/>
  <c r="D34" i="1"/>
  <c r="D71" i="4"/>
  <c r="D70" i="4"/>
  <c r="D69" i="4"/>
  <c r="D68" i="4"/>
  <c r="D67" i="4"/>
  <c r="D66" i="4"/>
  <c r="D65" i="4"/>
  <c r="D64" i="4"/>
  <c r="D63" i="4"/>
  <c r="D62" i="4"/>
  <c r="D61" i="4"/>
  <c r="D60" i="4"/>
  <c r="D71" i="3"/>
  <c r="D70" i="3"/>
  <c r="D69" i="3"/>
  <c r="D68" i="3"/>
  <c r="D67" i="3"/>
  <c r="D66" i="3"/>
  <c r="D65" i="3"/>
  <c r="D64" i="3"/>
  <c r="D63" i="3"/>
  <c r="D61" i="3"/>
  <c r="D71" i="2"/>
  <c r="D70" i="2"/>
  <c r="D69" i="2"/>
  <c r="D68" i="2"/>
  <c r="D67" i="2"/>
  <c r="D66" i="2"/>
  <c r="D65" i="2"/>
  <c r="D64" i="2"/>
  <c r="D63" i="2"/>
  <c r="D62" i="2"/>
  <c r="D61" i="2"/>
  <c r="D85" i="2" l="1"/>
  <c r="D85" i="4"/>
  <c r="D85" i="3"/>
  <c r="D85" i="1"/>
  <c r="E10" i="1"/>
  <c r="E11" i="1" s="1"/>
  <c r="E12" i="1" s="1"/>
  <c r="E13" i="1" s="1"/>
  <c r="E14" i="1" s="1"/>
  <c r="E15" i="1" s="1"/>
  <c r="E16" i="1" s="1"/>
  <c r="E17" i="1" s="1"/>
  <c r="E18" i="1" s="1"/>
  <c r="E19" i="1" s="1"/>
  <c r="D20" i="1"/>
  <c r="D72" i="4"/>
  <c r="D72" i="3"/>
  <c r="D72" i="2"/>
  <c r="D71" i="1"/>
  <c r="D70" i="1"/>
  <c r="D69" i="1"/>
  <c r="D68" i="1"/>
  <c r="D67" i="1"/>
  <c r="D66" i="1"/>
  <c r="D65" i="1"/>
  <c r="D64" i="1"/>
  <c r="D63" i="1"/>
  <c r="D62" i="1"/>
  <c r="D61" i="1"/>
  <c r="D60" i="1"/>
  <c r="D8" i="3"/>
  <c r="D58" i="4"/>
  <c r="D57" i="4"/>
  <c r="D56" i="4"/>
  <c r="D55" i="4"/>
  <c r="D54" i="4"/>
  <c r="D53" i="4"/>
  <c r="D52" i="4"/>
  <c r="D51" i="4"/>
  <c r="D50" i="4"/>
  <c r="D49" i="4"/>
  <c r="D48" i="4"/>
  <c r="D47" i="4"/>
  <c r="D45" i="4"/>
  <c r="D44" i="4"/>
  <c r="D43" i="4"/>
  <c r="D42" i="4"/>
  <c r="D41" i="4"/>
  <c r="D40" i="4"/>
  <c r="D39" i="4"/>
  <c r="D38" i="4"/>
  <c r="D37" i="4"/>
  <c r="D36" i="4"/>
  <c r="D35" i="4"/>
  <c r="D34" i="4"/>
  <c r="D32" i="4"/>
  <c r="D31" i="4"/>
  <c r="D30" i="4"/>
  <c r="D29" i="4"/>
  <c r="D28" i="4"/>
  <c r="D27" i="4"/>
  <c r="D26" i="4"/>
  <c r="D25" i="4"/>
  <c r="D24" i="4"/>
  <c r="D23" i="4"/>
  <c r="D22" i="4"/>
  <c r="D21" i="4"/>
  <c r="D19" i="4"/>
  <c r="D18" i="4"/>
  <c r="D17" i="4"/>
  <c r="D16" i="4"/>
  <c r="D15" i="4"/>
  <c r="D14" i="4"/>
  <c r="D13" i="4"/>
  <c r="D12" i="4"/>
  <c r="D11" i="4"/>
  <c r="D10" i="4"/>
  <c r="D9" i="4"/>
  <c r="E9" i="4" s="1"/>
  <c r="D8" i="4"/>
  <c r="D58" i="3"/>
  <c r="D57" i="3"/>
  <c r="D56" i="3"/>
  <c r="D55" i="3"/>
  <c r="D54" i="3"/>
  <c r="D53" i="3"/>
  <c r="D52" i="3"/>
  <c r="D51" i="3"/>
  <c r="D50" i="3"/>
  <c r="D49" i="3"/>
  <c r="D48" i="3"/>
  <c r="D47" i="3"/>
  <c r="D45" i="3"/>
  <c r="D44" i="3"/>
  <c r="D43" i="3"/>
  <c r="D42" i="3"/>
  <c r="D41" i="3"/>
  <c r="D40" i="3"/>
  <c r="D39" i="3"/>
  <c r="D38" i="3"/>
  <c r="D37" i="3"/>
  <c r="D36" i="3"/>
  <c r="D35" i="3"/>
  <c r="D34" i="3"/>
  <c r="D32" i="3"/>
  <c r="D31" i="3"/>
  <c r="D30" i="3"/>
  <c r="D29" i="3"/>
  <c r="D28" i="3"/>
  <c r="D27" i="3"/>
  <c r="D26" i="3"/>
  <c r="D25" i="3"/>
  <c r="D24" i="3"/>
  <c r="D23" i="3"/>
  <c r="D22" i="3"/>
  <c r="D19" i="3"/>
  <c r="D18" i="3"/>
  <c r="D17" i="3"/>
  <c r="D16" i="3"/>
  <c r="D15" i="3"/>
  <c r="D14" i="3"/>
  <c r="D13" i="3"/>
  <c r="D12" i="3"/>
  <c r="D11" i="3"/>
  <c r="D10" i="3"/>
  <c r="D9" i="3"/>
  <c r="E9" i="3" s="1"/>
  <c r="D58" i="2"/>
  <c r="D57" i="2"/>
  <c r="D56" i="2"/>
  <c r="D55" i="2"/>
  <c r="D54" i="2"/>
  <c r="D53" i="2"/>
  <c r="D52" i="2"/>
  <c r="D51" i="2"/>
  <c r="D50" i="2"/>
  <c r="D49" i="2"/>
  <c r="D48" i="2"/>
  <c r="D45" i="2"/>
  <c r="D44" i="2"/>
  <c r="D43" i="2"/>
  <c r="D42" i="2"/>
  <c r="D41" i="2"/>
  <c r="D40" i="2"/>
  <c r="D39" i="2"/>
  <c r="D38" i="2"/>
  <c r="D37" i="2"/>
  <c r="D36" i="2"/>
  <c r="D35" i="2"/>
  <c r="D32" i="2"/>
  <c r="D31" i="2"/>
  <c r="D30" i="2"/>
  <c r="D29" i="2"/>
  <c r="D28" i="2"/>
  <c r="D27" i="2"/>
  <c r="D26" i="2"/>
  <c r="D25" i="2"/>
  <c r="D24" i="2"/>
  <c r="D23" i="2"/>
  <c r="D22" i="2"/>
  <c r="D21" i="2"/>
  <c r="D19" i="2"/>
  <c r="D18" i="2"/>
  <c r="D17" i="2"/>
  <c r="D16" i="2"/>
  <c r="D15" i="2"/>
  <c r="D14" i="2"/>
  <c r="D13" i="2"/>
  <c r="D12" i="2"/>
  <c r="D11" i="2"/>
  <c r="D10" i="2"/>
  <c r="D9" i="2"/>
  <c r="E9" i="2" s="1"/>
  <c r="D8" i="2"/>
  <c r="D58" i="1"/>
  <c r="D57" i="1"/>
  <c r="D56" i="1"/>
  <c r="D55" i="1"/>
  <c r="D54" i="1"/>
  <c r="D53" i="1"/>
  <c r="D52" i="1"/>
  <c r="D51" i="1"/>
  <c r="D50" i="1"/>
  <c r="D49" i="1"/>
  <c r="D48" i="1"/>
  <c r="D47" i="1"/>
  <c r="D45" i="1"/>
  <c r="D44" i="1"/>
  <c r="D43" i="1"/>
  <c r="D42" i="1"/>
  <c r="D41" i="1"/>
  <c r="D40" i="1"/>
  <c r="D39" i="1"/>
  <c r="D38" i="1"/>
  <c r="D37" i="1"/>
  <c r="D36" i="1"/>
  <c r="D35" i="1"/>
  <c r="D32" i="1"/>
  <c r="D31" i="1"/>
  <c r="D30" i="1"/>
  <c r="D29" i="1"/>
  <c r="D28" i="1"/>
  <c r="D27" i="1"/>
  <c r="D26" i="1"/>
  <c r="D25" i="1"/>
  <c r="E21" i="1" l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20" i="1"/>
  <c r="D72" i="1"/>
  <c r="D33" i="4"/>
  <c r="E10" i="4"/>
  <c r="E11" i="4" s="1"/>
  <c r="E12" i="4" s="1"/>
  <c r="E13" i="4" s="1"/>
  <c r="E14" i="4" s="1"/>
  <c r="E15" i="4" s="1"/>
  <c r="E16" i="4" s="1"/>
  <c r="E17" i="4" s="1"/>
  <c r="E18" i="4" s="1"/>
  <c r="E19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D33" i="3"/>
  <c r="E10" i="3"/>
  <c r="E11" i="3" s="1"/>
  <c r="E12" i="3" s="1"/>
  <c r="E13" i="3" s="1"/>
  <c r="E14" i="3" s="1"/>
  <c r="E15" i="3" s="1"/>
  <c r="E16" i="3" s="1"/>
  <c r="E17" i="3" s="1"/>
  <c r="E18" i="3" s="1"/>
  <c r="E19" i="3" s="1"/>
  <c r="D46" i="2"/>
  <c r="D33" i="2"/>
  <c r="D33" i="1"/>
  <c r="D46" i="4"/>
  <c r="D46" i="3"/>
  <c r="D20" i="3"/>
  <c r="E10" i="2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D46" i="1"/>
  <c r="D59" i="4"/>
  <c r="D59" i="3"/>
  <c r="D59" i="2"/>
  <c r="D59" i="1"/>
  <c r="D20" i="2"/>
  <c r="D20" i="4"/>
  <c r="E20" i="3" l="1"/>
  <c r="E21" i="3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33" i="1"/>
  <c r="E20" i="4"/>
  <c r="E21" i="2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4"/>
  <c r="E34" i="4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34" i="2" l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34" i="3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E33" i="2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46" i="1"/>
  <c r="E46" i="4"/>
  <c r="E47" i="4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47" i="2" l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46" i="2"/>
  <c r="E59" i="4"/>
  <c r="E60" i="4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59" i="1"/>
  <c r="E60" i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47" i="3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60" i="3" s="1"/>
  <c r="E72" i="4" l="1"/>
  <c r="E73" i="4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72" i="2"/>
  <c r="E73" i="2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72" i="1"/>
  <c r="E59" i="2"/>
  <c r="E59" i="3"/>
  <c r="E61" i="3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3" i="3" s="1"/>
  <c r="E72" i="3" l="1"/>
  <c r="E74" i="3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</calcChain>
</file>

<file path=xl/sharedStrings.xml><?xml version="1.0" encoding="utf-8"?>
<sst xmlns="http://schemas.openxmlformats.org/spreadsheetml/2006/main" count="356" uniqueCount="39">
  <si>
    <r>
      <rPr>
        <b/>
        <sz val="11"/>
        <color rgb="FF3366FF"/>
        <rFont val="Arial"/>
        <family val="2"/>
        <charset val="1"/>
      </rPr>
      <t xml:space="preserve">ADMISSÕES, DESLIGAMENTOS E SALDOS DO EMPREGO FORMAL NA </t>
    </r>
    <r>
      <rPr>
        <b/>
        <i/>
        <sz val="11"/>
        <color rgb="FFFF6600"/>
        <rFont val="Arial"/>
        <family val="2"/>
        <charset val="1"/>
      </rPr>
      <t>CONSTRUÇÃO CIVIL</t>
    </r>
  </si>
  <si>
    <t>DADOS NOVO CAGED/MTP</t>
  </si>
  <si>
    <t>MINAS GERAIS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</si>
  <si>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</si>
  <si>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</si>
  <si>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</si>
  <si>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</si>
  <si>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</si>
  <si>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</si>
  <si>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</si>
  <si>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</si>
  <si>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</si>
  <si>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</si>
  <si>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</si>
  <si>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</si>
  <si>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</si>
  <si>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</si>
  <si>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</si>
  <si>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</si>
  <si>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</si>
  <si>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</si>
  <si>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</si>
  <si>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</si>
  <si>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</si>
  <si>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</si>
  <si>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</si>
  <si>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DEZ*</t>
  </si>
  <si>
    <t>Fonte: NOVO CADASTRO GERAL DE EMPREGADOS E DESEMPREGADOS-CAGED, MINISTÉRIO DO TRABALHO E PREVIDÊNCIA.</t>
  </si>
  <si>
    <t>Elaboração: Banco de Dados-CBIC</t>
  </si>
  <si>
    <t>ESPÍRITO SANTO</t>
  </si>
  <si>
    <t>RIO DE JANEIRO</t>
  </si>
  <si>
    <t>SÃO PAULO</t>
  </si>
  <si>
    <t>2020*</t>
  </si>
  <si>
    <t>2023</t>
  </si>
  <si>
    <t>24 JAN</t>
  </si>
  <si>
    <t>2025*</t>
  </si>
  <si>
    <t>2024</t>
  </si>
  <si>
    <t>25 JAN</t>
  </si>
  <si>
    <t>(*) Os totais de admissões, desligamentos e saldos referem-se ao somatório de janeiro a abril com ajustes somado aos valores de admissão, desligamento e saldo de maio sem ajustes.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</si>
</sst>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11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i/>
      <sz val="11"/>
      <color rgb="FFFF6600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color indexed="4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9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49" fontId="5" fillId="0" borderId="4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wrapText="1"/>
    </xf>
    <xf numFmtId="49" fontId="8" fillId="0" borderId="0" xfId="0" applyNumberFormat="1" applyFont="1" applyAlignment="1">
      <alignment horizontal="left" vertical="center" wrapText="1"/>
    </xf>
    <xf numFmtId="164" fontId="5" fillId="4" borderId="5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0"/>
  <sheetViews>
    <sheetView showGridLines="0" zoomScaleNormal="100" workbookViewId="0">
      <pane ySplit="7" topLeftCell="A65" activePane="bottomLeft" state="frozen"/>
      <selection pane="bottomLeft" activeCell="D60" sqref="D60:D64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4" width="18.6640625" customWidth="1"/>
    <col min="5" max="5" width="21.44140625" customWidth="1"/>
  </cols>
  <sheetData>
    <row r="1" spans="1:5" ht="36" customHeight="1" x14ac:dyDescent="0.25">
      <c r="A1" s="20" t="s">
        <v>0</v>
      </c>
      <c r="B1" s="20"/>
      <c r="C1" s="20"/>
      <c r="D1" s="20"/>
      <c r="E1" s="20"/>
    </row>
    <row r="2" spans="1:5" ht="12" customHeight="1" x14ac:dyDescent="0.25">
      <c r="A2" s="21" t="s">
        <v>1</v>
      </c>
      <c r="B2" s="21"/>
      <c r="C2" s="21"/>
      <c r="D2" s="21"/>
      <c r="E2" s="21"/>
    </row>
    <row r="3" spans="1:5" ht="6" customHeight="1" x14ac:dyDescent="0.25">
      <c r="A3" s="1"/>
      <c r="B3" s="1"/>
      <c r="C3" s="1"/>
      <c r="D3" s="1"/>
      <c r="E3" s="1"/>
    </row>
    <row r="4" spans="1:5" ht="16.5" customHeight="1" x14ac:dyDescent="0.25">
      <c r="A4" s="22" t="s">
        <v>2</v>
      </c>
      <c r="B4" s="22"/>
      <c r="C4" s="22"/>
      <c r="D4" s="22"/>
      <c r="E4" s="22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5">
      <c r="A7" s="23"/>
      <c r="B7" s="24"/>
      <c r="C7" s="23"/>
      <c r="D7" s="25"/>
      <c r="E7" s="25"/>
    </row>
    <row r="8" spans="1:5" ht="15" customHeight="1" x14ac:dyDescent="0.25">
      <c r="A8" s="2" t="s">
        <v>8</v>
      </c>
      <c r="B8" s="3">
        <v>23129</v>
      </c>
      <c r="C8" s="3">
        <v>18216</v>
      </c>
      <c r="D8" s="4">
        <f t="shared" ref="D8:D19" si="0">B8-C8</f>
        <v>4913</v>
      </c>
      <c r="E8" s="5">
        <v>260729</v>
      </c>
    </row>
    <row r="9" spans="1:5" ht="15" customHeight="1" x14ac:dyDescent="0.25">
      <c r="A9" s="6" t="s">
        <v>9</v>
      </c>
      <c r="B9" s="7">
        <v>23069</v>
      </c>
      <c r="C9" s="7">
        <v>18925</v>
      </c>
      <c r="D9" s="5">
        <f t="shared" si="0"/>
        <v>4144</v>
      </c>
      <c r="E9" s="5">
        <f t="shared" ref="E9:E19" si="1">E8+D9</f>
        <v>264873</v>
      </c>
    </row>
    <row r="10" spans="1:5" ht="15" customHeight="1" x14ac:dyDescent="0.25">
      <c r="A10" s="6" t="s">
        <v>10</v>
      </c>
      <c r="B10" s="7">
        <v>21607</v>
      </c>
      <c r="C10" s="7">
        <v>23186</v>
      </c>
      <c r="D10" s="5">
        <f t="shared" si="0"/>
        <v>-1579</v>
      </c>
      <c r="E10" s="5">
        <f t="shared" si="1"/>
        <v>263294</v>
      </c>
    </row>
    <row r="11" spans="1:5" ht="15" customHeight="1" x14ac:dyDescent="0.25">
      <c r="A11" s="6" t="s">
        <v>11</v>
      </c>
      <c r="B11" s="7">
        <v>10549</v>
      </c>
      <c r="C11" s="7">
        <v>20378</v>
      </c>
      <c r="D11" s="5">
        <f t="shared" si="0"/>
        <v>-9829</v>
      </c>
      <c r="E11" s="5">
        <f t="shared" si="1"/>
        <v>253465</v>
      </c>
    </row>
    <row r="12" spans="1:5" ht="15" customHeight="1" x14ac:dyDescent="0.25">
      <c r="A12" s="6" t="s">
        <v>12</v>
      </c>
      <c r="B12" s="7">
        <v>15878</v>
      </c>
      <c r="C12" s="11">
        <v>16542</v>
      </c>
      <c r="D12" s="5">
        <f t="shared" si="0"/>
        <v>-664</v>
      </c>
      <c r="E12" s="5">
        <f t="shared" si="1"/>
        <v>252801</v>
      </c>
    </row>
    <row r="13" spans="1:5" ht="15" customHeight="1" x14ac:dyDescent="0.25">
      <c r="A13" s="6" t="s">
        <v>13</v>
      </c>
      <c r="B13" s="7">
        <v>19984</v>
      </c>
      <c r="C13" s="12">
        <v>16284</v>
      </c>
      <c r="D13" s="5">
        <f t="shared" si="0"/>
        <v>3700</v>
      </c>
      <c r="E13" s="5">
        <f t="shared" si="1"/>
        <v>256501</v>
      </c>
    </row>
    <row r="14" spans="1:5" ht="15" customHeight="1" x14ac:dyDescent="0.25">
      <c r="A14" s="6" t="s">
        <v>14</v>
      </c>
      <c r="B14" s="7">
        <v>24237</v>
      </c>
      <c r="C14" s="12">
        <v>17316</v>
      </c>
      <c r="D14" s="5">
        <f t="shared" si="0"/>
        <v>6921</v>
      </c>
      <c r="E14" s="5">
        <f t="shared" si="1"/>
        <v>263422</v>
      </c>
    </row>
    <row r="15" spans="1:5" ht="15" customHeight="1" x14ac:dyDescent="0.25">
      <c r="A15" s="6" t="s">
        <v>15</v>
      </c>
      <c r="B15" s="7">
        <v>27378</v>
      </c>
      <c r="C15" s="12">
        <v>17599</v>
      </c>
      <c r="D15" s="5">
        <f t="shared" si="0"/>
        <v>9779</v>
      </c>
      <c r="E15" s="5">
        <f t="shared" si="1"/>
        <v>273201</v>
      </c>
    </row>
    <row r="16" spans="1:5" ht="15" customHeight="1" x14ac:dyDescent="0.25">
      <c r="A16" s="6" t="s">
        <v>16</v>
      </c>
      <c r="B16" s="7">
        <v>27723</v>
      </c>
      <c r="C16" s="12">
        <v>19130</v>
      </c>
      <c r="D16" s="5">
        <f t="shared" si="0"/>
        <v>8593</v>
      </c>
      <c r="E16" s="5">
        <f t="shared" si="1"/>
        <v>281794</v>
      </c>
    </row>
    <row r="17" spans="1:5" ht="15" customHeight="1" x14ac:dyDescent="0.25">
      <c r="A17" s="6" t="s">
        <v>17</v>
      </c>
      <c r="B17" s="7">
        <v>26276</v>
      </c>
      <c r="C17" s="12">
        <v>20025</v>
      </c>
      <c r="D17" s="5">
        <f t="shared" si="0"/>
        <v>6251</v>
      </c>
      <c r="E17" s="5">
        <f t="shared" si="1"/>
        <v>288045</v>
      </c>
    </row>
    <row r="18" spans="1:5" ht="15" customHeight="1" x14ac:dyDescent="0.25">
      <c r="A18" s="6" t="s">
        <v>18</v>
      </c>
      <c r="B18" s="7">
        <v>22615</v>
      </c>
      <c r="C18" s="12">
        <v>22177</v>
      </c>
      <c r="D18" s="5">
        <f t="shared" si="0"/>
        <v>438</v>
      </c>
      <c r="E18" s="5">
        <f t="shared" si="1"/>
        <v>288483</v>
      </c>
    </row>
    <row r="19" spans="1:5" ht="15" customHeight="1" x14ac:dyDescent="0.25">
      <c r="A19" s="6" t="s">
        <v>19</v>
      </c>
      <c r="B19" s="7">
        <v>16957</v>
      </c>
      <c r="C19" s="12">
        <v>24740</v>
      </c>
      <c r="D19" s="5">
        <f t="shared" si="0"/>
        <v>-7783</v>
      </c>
      <c r="E19" s="5">
        <f t="shared" si="1"/>
        <v>280700</v>
      </c>
    </row>
    <row r="20" spans="1:5" ht="15" customHeight="1" x14ac:dyDescent="0.25">
      <c r="A20" s="8" t="s">
        <v>20</v>
      </c>
      <c r="B20" s="9">
        <v>259402</v>
      </c>
      <c r="C20" s="9">
        <v>234518</v>
      </c>
      <c r="D20" s="10">
        <f>SUM(D8:D19)</f>
        <v>24884</v>
      </c>
      <c r="E20" s="10">
        <f>E19</f>
        <v>280700</v>
      </c>
    </row>
    <row r="21" spans="1:5" ht="15" customHeight="1" x14ac:dyDescent="0.25">
      <c r="A21" s="2" t="s">
        <v>21</v>
      </c>
      <c r="B21" s="3">
        <v>26085</v>
      </c>
      <c r="C21" s="3">
        <v>19762</v>
      </c>
      <c r="D21" s="4">
        <f>B21-C21</f>
        <v>6323</v>
      </c>
      <c r="E21" s="4">
        <f>E19+D21</f>
        <v>287023</v>
      </c>
    </row>
    <row r="22" spans="1:5" ht="15" customHeight="1" x14ac:dyDescent="0.25">
      <c r="A22" s="6" t="s">
        <v>9</v>
      </c>
      <c r="B22" s="7">
        <v>28385</v>
      </c>
      <c r="C22" s="7">
        <v>20270</v>
      </c>
      <c r="D22" s="5">
        <f>B22-C22</f>
        <v>8115</v>
      </c>
      <c r="E22" s="5">
        <f>E21+D22</f>
        <v>295138</v>
      </c>
    </row>
    <row r="23" spans="1:5" ht="15" customHeight="1" x14ac:dyDescent="0.25">
      <c r="A23" s="6" t="s">
        <v>10</v>
      </c>
      <c r="B23" s="7">
        <v>28888</v>
      </c>
      <c r="C23" s="7">
        <v>22706</v>
      </c>
      <c r="D23" s="5">
        <f>B23-C23</f>
        <v>6182</v>
      </c>
      <c r="E23" s="5">
        <f>E22+D23</f>
        <v>301320</v>
      </c>
    </row>
    <row r="24" spans="1:5" ht="15" customHeight="1" x14ac:dyDescent="0.25">
      <c r="A24" s="6" t="s">
        <v>11</v>
      </c>
      <c r="B24" s="7">
        <v>25285</v>
      </c>
      <c r="C24" s="7">
        <v>22767</v>
      </c>
      <c r="D24" s="5">
        <f>B24-C24</f>
        <v>2518</v>
      </c>
      <c r="E24" s="5">
        <f>E23+D24</f>
        <v>303838</v>
      </c>
    </row>
    <row r="25" spans="1:5" ht="15" customHeight="1" x14ac:dyDescent="0.25">
      <c r="A25" s="6" t="s">
        <v>12</v>
      </c>
      <c r="B25" s="7">
        <v>27467</v>
      </c>
      <c r="C25" s="11">
        <v>22637</v>
      </c>
      <c r="D25" s="5">
        <f t="shared" ref="D25:D32" si="2">B25-C25</f>
        <v>4830</v>
      </c>
      <c r="E25" s="5">
        <f t="shared" ref="E25:E30" si="3">E24+D25</f>
        <v>308668</v>
      </c>
    </row>
    <row r="26" spans="1:5" ht="15" customHeight="1" x14ac:dyDescent="0.25">
      <c r="A26" s="6" t="s">
        <v>13</v>
      </c>
      <c r="B26" s="7">
        <v>27626</v>
      </c>
      <c r="C26" s="12">
        <v>23261</v>
      </c>
      <c r="D26" s="5">
        <f t="shared" si="2"/>
        <v>4365</v>
      </c>
      <c r="E26" s="5">
        <f t="shared" si="3"/>
        <v>313033</v>
      </c>
    </row>
    <row r="27" spans="1:5" ht="15" customHeight="1" x14ac:dyDescent="0.25">
      <c r="A27" s="6" t="s">
        <v>14</v>
      </c>
      <c r="B27" s="7">
        <v>30565</v>
      </c>
      <c r="C27" s="12">
        <v>25552</v>
      </c>
      <c r="D27" s="5">
        <f t="shared" si="2"/>
        <v>5013</v>
      </c>
      <c r="E27" s="5">
        <f t="shared" si="3"/>
        <v>318046</v>
      </c>
    </row>
    <row r="28" spans="1:5" ht="15" customHeight="1" x14ac:dyDescent="0.25">
      <c r="A28" s="6" t="s">
        <v>15</v>
      </c>
      <c r="B28" s="7">
        <v>29795</v>
      </c>
      <c r="C28" s="12">
        <v>24555</v>
      </c>
      <c r="D28" s="5">
        <f t="shared" si="2"/>
        <v>5240</v>
      </c>
      <c r="E28" s="5">
        <f t="shared" si="3"/>
        <v>323286</v>
      </c>
    </row>
    <row r="29" spans="1:5" ht="15" customHeight="1" x14ac:dyDescent="0.25">
      <c r="A29" s="6" t="s">
        <v>16</v>
      </c>
      <c r="B29" s="7">
        <v>26938</v>
      </c>
      <c r="C29" s="12">
        <v>24334</v>
      </c>
      <c r="D29" s="5">
        <f t="shared" si="2"/>
        <v>2604</v>
      </c>
      <c r="E29" s="5">
        <f t="shared" si="3"/>
        <v>325890</v>
      </c>
    </row>
    <row r="30" spans="1:5" ht="15" customHeight="1" x14ac:dyDescent="0.25">
      <c r="A30" s="6" t="s">
        <v>17</v>
      </c>
      <c r="B30" s="7">
        <v>25980</v>
      </c>
      <c r="C30" s="12">
        <v>25401</v>
      </c>
      <c r="D30" s="5">
        <f t="shared" si="2"/>
        <v>579</v>
      </c>
      <c r="E30" s="5">
        <f t="shared" si="3"/>
        <v>326469</v>
      </c>
    </row>
    <row r="31" spans="1:5" ht="15" customHeight="1" x14ac:dyDescent="0.25">
      <c r="A31" s="6" t="s">
        <v>18</v>
      </c>
      <c r="B31" s="7">
        <v>23692</v>
      </c>
      <c r="C31" s="12">
        <v>27778</v>
      </c>
      <c r="D31" s="5">
        <f t="shared" si="2"/>
        <v>-4086</v>
      </c>
      <c r="E31" s="5">
        <f t="shared" ref="E31:E32" si="4">E30+D31</f>
        <v>322383</v>
      </c>
    </row>
    <row r="32" spans="1:5" ht="15" customHeight="1" x14ac:dyDescent="0.25">
      <c r="A32" s="6" t="s">
        <v>19</v>
      </c>
      <c r="B32" s="7">
        <v>18335</v>
      </c>
      <c r="C32" s="12">
        <v>28609</v>
      </c>
      <c r="D32" s="5">
        <f t="shared" si="2"/>
        <v>-10274</v>
      </c>
      <c r="E32" s="5">
        <f t="shared" si="4"/>
        <v>312109</v>
      </c>
    </row>
    <row r="33" spans="1:5" ht="15" customHeight="1" x14ac:dyDescent="0.25">
      <c r="A33" s="8" t="s">
        <v>22</v>
      </c>
      <c r="B33" s="9">
        <v>319041</v>
      </c>
      <c r="C33" s="9">
        <v>287632</v>
      </c>
      <c r="D33" s="10">
        <f>SUM(D21:D32)</f>
        <v>31409</v>
      </c>
      <c r="E33" s="10">
        <f>E32</f>
        <v>312109</v>
      </c>
    </row>
    <row r="34" spans="1:5" ht="15" customHeight="1" x14ac:dyDescent="0.25">
      <c r="A34" s="2" t="s">
        <v>23</v>
      </c>
      <c r="B34" s="3">
        <v>24816</v>
      </c>
      <c r="C34" s="3">
        <v>22984</v>
      </c>
      <c r="D34" s="4">
        <f t="shared" ref="D34:D45" si="5">B34-C34</f>
        <v>1832</v>
      </c>
      <c r="E34" s="4">
        <f>E32+D34</f>
        <v>313941</v>
      </c>
    </row>
    <row r="35" spans="1:5" ht="15" customHeight="1" x14ac:dyDescent="0.25">
      <c r="A35" s="6" t="s">
        <v>9</v>
      </c>
      <c r="B35" s="7">
        <v>27571</v>
      </c>
      <c r="C35" s="7">
        <v>24484</v>
      </c>
      <c r="D35" s="5">
        <f t="shared" si="5"/>
        <v>3087</v>
      </c>
      <c r="E35" s="5">
        <f t="shared" ref="E35:E45" si="6">E34+D35</f>
        <v>317028</v>
      </c>
    </row>
    <row r="36" spans="1:5" ht="15" customHeight="1" x14ac:dyDescent="0.25">
      <c r="A36" s="6" t="s">
        <v>10</v>
      </c>
      <c r="B36" s="7">
        <v>27606</v>
      </c>
      <c r="C36" s="7">
        <v>26129</v>
      </c>
      <c r="D36" s="5">
        <f t="shared" si="5"/>
        <v>1477</v>
      </c>
      <c r="E36" s="5">
        <f t="shared" si="6"/>
        <v>318505</v>
      </c>
    </row>
    <row r="37" spans="1:5" ht="15" customHeight="1" x14ac:dyDescent="0.25">
      <c r="A37" s="6" t="s">
        <v>11</v>
      </c>
      <c r="B37" s="13">
        <v>25949</v>
      </c>
      <c r="C37" s="7">
        <v>25723</v>
      </c>
      <c r="D37" s="5">
        <f t="shared" si="5"/>
        <v>226</v>
      </c>
      <c r="E37" s="5">
        <f t="shared" si="6"/>
        <v>318731</v>
      </c>
    </row>
    <row r="38" spans="1:5" ht="15" customHeight="1" x14ac:dyDescent="0.25">
      <c r="A38" s="6" t="s">
        <v>12</v>
      </c>
      <c r="B38" s="7">
        <v>29056</v>
      </c>
      <c r="C38" s="11">
        <v>25700</v>
      </c>
      <c r="D38" s="5">
        <f t="shared" si="5"/>
        <v>3356</v>
      </c>
      <c r="E38" s="5">
        <f t="shared" si="6"/>
        <v>322087</v>
      </c>
    </row>
    <row r="39" spans="1:5" ht="15" customHeight="1" x14ac:dyDescent="0.25">
      <c r="A39" s="6" t="s">
        <v>13</v>
      </c>
      <c r="B39" s="7">
        <v>29420</v>
      </c>
      <c r="C39" s="12">
        <v>24883</v>
      </c>
      <c r="D39" s="5">
        <f t="shared" si="5"/>
        <v>4537</v>
      </c>
      <c r="E39" s="5">
        <f t="shared" si="6"/>
        <v>326624</v>
      </c>
    </row>
    <row r="40" spans="1:5" ht="15" customHeight="1" x14ac:dyDescent="0.25">
      <c r="A40" s="6" t="s">
        <v>14</v>
      </c>
      <c r="B40" s="7">
        <v>30217</v>
      </c>
      <c r="C40" s="12">
        <v>26007</v>
      </c>
      <c r="D40" s="5">
        <f t="shared" si="5"/>
        <v>4210</v>
      </c>
      <c r="E40" s="5">
        <f t="shared" si="6"/>
        <v>330834</v>
      </c>
    </row>
    <row r="41" spans="1:5" ht="15" customHeight="1" x14ac:dyDescent="0.25">
      <c r="A41" s="6" t="s">
        <v>15</v>
      </c>
      <c r="B41" s="7">
        <v>32175</v>
      </c>
      <c r="C41" s="12">
        <v>27320</v>
      </c>
      <c r="D41" s="5">
        <f t="shared" si="5"/>
        <v>4855</v>
      </c>
      <c r="E41" s="5">
        <f t="shared" si="6"/>
        <v>335689</v>
      </c>
    </row>
    <row r="42" spans="1:5" ht="15" customHeight="1" x14ac:dyDescent="0.25">
      <c r="A42" s="6" t="s">
        <v>16</v>
      </c>
      <c r="B42" s="7">
        <v>28337</v>
      </c>
      <c r="C42" s="12">
        <v>25758</v>
      </c>
      <c r="D42" s="5">
        <f t="shared" si="5"/>
        <v>2579</v>
      </c>
      <c r="E42" s="5">
        <f t="shared" si="6"/>
        <v>338268</v>
      </c>
    </row>
    <row r="43" spans="1:5" ht="15" customHeight="1" x14ac:dyDescent="0.25">
      <c r="A43" s="6" t="s">
        <v>17</v>
      </c>
      <c r="B43" s="7">
        <v>23831</v>
      </c>
      <c r="C43" s="12">
        <v>25229</v>
      </c>
      <c r="D43" s="5">
        <f t="shared" si="5"/>
        <v>-1398</v>
      </c>
      <c r="E43" s="5">
        <f t="shared" si="6"/>
        <v>336870</v>
      </c>
    </row>
    <row r="44" spans="1:5" ht="15" customHeight="1" x14ac:dyDescent="0.25">
      <c r="A44" s="6" t="s">
        <v>18</v>
      </c>
      <c r="B44" s="7">
        <v>21926</v>
      </c>
      <c r="C44" s="12">
        <v>28422</v>
      </c>
      <c r="D44" s="5">
        <f t="shared" si="5"/>
        <v>-6496</v>
      </c>
      <c r="E44" s="5">
        <f t="shared" si="6"/>
        <v>330374</v>
      </c>
    </row>
    <row r="45" spans="1:5" ht="15" customHeight="1" x14ac:dyDescent="0.25">
      <c r="A45" s="6" t="s">
        <v>19</v>
      </c>
      <c r="B45" s="7">
        <v>15852</v>
      </c>
      <c r="C45" s="12">
        <v>27530</v>
      </c>
      <c r="D45" s="5">
        <f t="shared" si="5"/>
        <v>-11678</v>
      </c>
      <c r="E45" s="5">
        <f t="shared" si="6"/>
        <v>318696</v>
      </c>
    </row>
    <row r="46" spans="1:5" ht="15" customHeight="1" x14ac:dyDescent="0.25">
      <c r="A46" s="8" t="s">
        <v>24</v>
      </c>
      <c r="B46" s="9">
        <v>316756</v>
      </c>
      <c r="C46" s="9">
        <v>310169</v>
      </c>
      <c r="D46" s="10">
        <f>SUM(D34:D45)</f>
        <v>6587</v>
      </c>
      <c r="E46" s="10">
        <f>E45</f>
        <v>318696</v>
      </c>
    </row>
    <row r="47" spans="1:5" ht="15" customHeight="1" x14ac:dyDescent="0.25">
      <c r="A47" s="2" t="s">
        <v>25</v>
      </c>
      <c r="B47" s="3">
        <v>25383</v>
      </c>
      <c r="C47" s="3">
        <v>22517</v>
      </c>
      <c r="D47" s="4">
        <f t="shared" ref="D47:D58" si="7">B47-C47</f>
        <v>2866</v>
      </c>
      <c r="E47" s="4">
        <f>E45+D47</f>
        <v>321562</v>
      </c>
    </row>
    <row r="48" spans="1:5" ht="15" customHeight="1" x14ac:dyDescent="0.25">
      <c r="A48" s="6" t="s">
        <v>9</v>
      </c>
      <c r="B48" s="7">
        <v>25629</v>
      </c>
      <c r="C48" s="7">
        <v>22932</v>
      </c>
      <c r="D48" s="5">
        <f t="shared" si="7"/>
        <v>2697</v>
      </c>
      <c r="E48" s="5">
        <f t="shared" ref="E48:E58" si="8">E47+D48</f>
        <v>324259</v>
      </c>
    </row>
    <row r="49" spans="1:5" ht="15" customHeight="1" x14ac:dyDescent="0.25">
      <c r="A49" s="6" t="s">
        <v>10</v>
      </c>
      <c r="B49" s="7">
        <v>32428</v>
      </c>
      <c r="C49" s="7">
        <v>25395</v>
      </c>
      <c r="D49" s="5">
        <f t="shared" si="7"/>
        <v>7033</v>
      </c>
      <c r="E49" s="5">
        <f t="shared" si="8"/>
        <v>331292</v>
      </c>
    </row>
    <row r="50" spans="1:5" ht="15" customHeight="1" x14ac:dyDescent="0.25">
      <c r="A50" s="6" t="s">
        <v>11</v>
      </c>
      <c r="B50" s="13">
        <v>27925</v>
      </c>
      <c r="C50" s="7">
        <v>23460</v>
      </c>
      <c r="D50" s="5">
        <f t="shared" si="7"/>
        <v>4465</v>
      </c>
      <c r="E50" s="5">
        <f t="shared" si="8"/>
        <v>335757</v>
      </c>
    </row>
    <row r="51" spans="1:5" ht="15" customHeight="1" x14ac:dyDescent="0.25">
      <c r="A51" s="6" t="s">
        <v>12</v>
      </c>
      <c r="B51" s="7">
        <v>31801</v>
      </c>
      <c r="C51" s="11">
        <v>24331</v>
      </c>
      <c r="D51" s="5">
        <f t="shared" si="7"/>
        <v>7470</v>
      </c>
      <c r="E51" s="5">
        <f t="shared" si="8"/>
        <v>343227</v>
      </c>
    </row>
    <row r="52" spans="1:5" ht="15" customHeight="1" x14ac:dyDescent="0.25">
      <c r="A52" s="6" t="s">
        <v>13</v>
      </c>
      <c r="B52" s="7">
        <v>28970</v>
      </c>
      <c r="C52" s="12">
        <v>24787</v>
      </c>
      <c r="D52" s="5">
        <f t="shared" si="7"/>
        <v>4183</v>
      </c>
      <c r="E52" s="5">
        <f t="shared" si="8"/>
        <v>347410</v>
      </c>
    </row>
    <row r="53" spans="1:5" ht="15" customHeight="1" x14ac:dyDescent="0.25">
      <c r="A53" s="6" t="s">
        <v>14</v>
      </c>
      <c r="B53" s="7">
        <v>28259</v>
      </c>
      <c r="C53" s="12">
        <v>26337</v>
      </c>
      <c r="D53" s="5">
        <f t="shared" si="7"/>
        <v>1922</v>
      </c>
      <c r="E53" s="5">
        <f t="shared" si="8"/>
        <v>349332</v>
      </c>
    </row>
    <row r="54" spans="1:5" ht="15" customHeight="1" x14ac:dyDescent="0.25">
      <c r="A54" s="6" t="s">
        <v>15</v>
      </c>
      <c r="B54" s="7">
        <v>30202</v>
      </c>
      <c r="C54" s="12">
        <v>29162</v>
      </c>
      <c r="D54" s="5">
        <f t="shared" si="7"/>
        <v>1040</v>
      </c>
      <c r="E54" s="5">
        <f t="shared" si="8"/>
        <v>350372</v>
      </c>
    </row>
    <row r="55" spans="1:5" ht="15" customHeight="1" x14ac:dyDescent="0.25">
      <c r="A55" s="6" t="s">
        <v>16</v>
      </c>
      <c r="B55" s="7">
        <v>26678</v>
      </c>
      <c r="C55" s="12">
        <v>24407</v>
      </c>
      <c r="D55" s="5">
        <f t="shared" si="7"/>
        <v>2271</v>
      </c>
      <c r="E55" s="5">
        <f t="shared" si="8"/>
        <v>352643</v>
      </c>
    </row>
    <row r="56" spans="1:5" ht="15" customHeight="1" x14ac:dyDescent="0.25">
      <c r="A56" s="6" t="s">
        <v>17</v>
      </c>
      <c r="B56" s="7">
        <v>24195</v>
      </c>
      <c r="C56" s="12">
        <v>26144</v>
      </c>
      <c r="D56" s="5">
        <f t="shared" si="7"/>
        <v>-1949</v>
      </c>
      <c r="E56" s="5">
        <f t="shared" si="8"/>
        <v>350694</v>
      </c>
    </row>
    <row r="57" spans="1:5" ht="15" customHeight="1" x14ac:dyDescent="0.25">
      <c r="A57" s="6" t="s">
        <v>18</v>
      </c>
      <c r="B57" s="7">
        <v>21706</v>
      </c>
      <c r="C57" s="12">
        <v>28718</v>
      </c>
      <c r="D57" s="5">
        <f t="shared" si="7"/>
        <v>-7012</v>
      </c>
      <c r="E57" s="5">
        <f t="shared" si="8"/>
        <v>343682</v>
      </c>
    </row>
    <row r="58" spans="1:5" ht="15" customHeight="1" x14ac:dyDescent="0.25">
      <c r="A58" s="6" t="s">
        <v>19</v>
      </c>
      <c r="B58" s="7">
        <v>16746</v>
      </c>
      <c r="C58" s="12">
        <v>28403</v>
      </c>
      <c r="D58" s="5">
        <f t="shared" si="7"/>
        <v>-11657</v>
      </c>
      <c r="E58" s="5">
        <f t="shared" si="8"/>
        <v>332025</v>
      </c>
    </row>
    <row r="59" spans="1:5" ht="15" customHeight="1" x14ac:dyDescent="0.25">
      <c r="A59" s="8" t="s">
        <v>33</v>
      </c>
      <c r="B59" s="9">
        <v>319922</v>
      </c>
      <c r="C59" s="9">
        <v>306593</v>
      </c>
      <c r="D59" s="10">
        <f>SUM(D47:D58)</f>
        <v>13329</v>
      </c>
      <c r="E59" s="10">
        <f>E58</f>
        <v>332025</v>
      </c>
    </row>
    <row r="60" spans="1:5" ht="15" customHeight="1" x14ac:dyDescent="0.25">
      <c r="A60" s="2" t="s">
        <v>34</v>
      </c>
      <c r="B60" s="3">
        <v>27692</v>
      </c>
      <c r="C60" s="3">
        <v>23236</v>
      </c>
      <c r="D60" s="4">
        <f t="shared" ref="D60:D71" si="9">B60-C60</f>
        <v>4456</v>
      </c>
      <c r="E60" s="4">
        <f>E58+D60</f>
        <v>336481</v>
      </c>
    </row>
    <row r="61" spans="1:5" ht="15" customHeight="1" x14ac:dyDescent="0.25">
      <c r="A61" s="6" t="s">
        <v>9</v>
      </c>
      <c r="B61" s="7">
        <v>28719</v>
      </c>
      <c r="C61" s="7">
        <v>23894</v>
      </c>
      <c r="D61" s="5">
        <f t="shared" si="9"/>
        <v>4825</v>
      </c>
      <c r="E61" s="5">
        <f t="shared" ref="E61:E71" si="10">E60+D61</f>
        <v>341306</v>
      </c>
    </row>
    <row r="62" spans="1:5" ht="15" customHeight="1" x14ac:dyDescent="0.25">
      <c r="A62" s="6" t="s">
        <v>10</v>
      </c>
      <c r="B62" s="7">
        <v>30434</v>
      </c>
      <c r="C62" s="7">
        <v>26438</v>
      </c>
      <c r="D62" s="5">
        <f t="shared" si="9"/>
        <v>3996</v>
      </c>
      <c r="E62" s="5">
        <f t="shared" si="10"/>
        <v>345302</v>
      </c>
    </row>
    <row r="63" spans="1:5" ht="15" customHeight="1" x14ac:dyDescent="0.25">
      <c r="A63" s="6" t="s">
        <v>11</v>
      </c>
      <c r="B63" s="13">
        <v>31189</v>
      </c>
      <c r="C63" s="7">
        <v>26078</v>
      </c>
      <c r="D63" s="5">
        <f t="shared" si="9"/>
        <v>5111</v>
      </c>
      <c r="E63" s="5">
        <f t="shared" si="10"/>
        <v>350413</v>
      </c>
    </row>
    <row r="64" spans="1:5" ht="15" customHeight="1" x14ac:dyDescent="0.25">
      <c r="A64" s="6" t="s">
        <v>12</v>
      </c>
      <c r="B64" s="7">
        <v>29416</v>
      </c>
      <c r="C64" s="11">
        <v>26467</v>
      </c>
      <c r="D64" s="5">
        <f t="shared" si="9"/>
        <v>2949</v>
      </c>
      <c r="E64" s="5">
        <f t="shared" si="10"/>
        <v>353362</v>
      </c>
    </row>
    <row r="65" spans="1:5" ht="15" customHeight="1" x14ac:dyDescent="0.25">
      <c r="A65" s="6" t="s">
        <v>13</v>
      </c>
      <c r="B65" s="7">
        <v>28222</v>
      </c>
      <c r="C65" s="12">
        <v>24945</v>
      </c>
      <c r="D65" s="5">
        <f t="shared" si="9"/>
        <v>3277</v>
      </c>
      <c r="E65" s="5">
        <f t="shared" si="10"/>
        <v>356639</v>
      </c>
    </row>
    <row r="66" spans="1:5" ht="15" customHeight="1" x14ac:dyDescent="0.25">
      <c r="A66" s="6" t="s">
        <v>14</v>
      </c>
      <c r="B66" s="7">
        <v>30084</v>
      </c>
      <c r="C66" s="12">
        <v>28694</v>
      </c>
      <c r="D66" s="5">
        <f t="shared" si="9"/>
        <v>1390</v>
      </c>
      <c r="E66" s="5">
        <f t="shared" si="10"/>
        <v>358029</v>
      </c>
    </row>
    <row r="67" spans="1:5" ht="15" customHeight="1" x14ac:dyDescent="0.25">
      <c r="A67" s="6" t="s">
        <v>15</v>
      </c>
      <c r="B67" s="7">
        <v>28516</v>
      </c>
      <c r="C67" s="12">
        <v>27980</v>
      </c>
      <c r="D67" s="5">
        <f t="shared" si="9"/>
        <v>536</v>
      </c>
      <c r="E67" s="5">
        <f t="shared" si="10"/>
        <v>358565</v>
      </c>
    </row>
    <row r="68" spans="1:5" ht="15" customHeight="1" x14ac:dyDescent="0.25">
      <c r="A68" s="6" t="s">
        <v>16</v>
      </c>
      <c r="B68" s="7">
        <v>26983</v>
      </c>
      <c r="C68" s="12">
        <v>25745</v>
      </c>
      <c r="D68" s="5">
        <f t="shared" si="9"/>
        <v>1238</v>
      </c>
      <c r="E68" s="5">
        <f t="shared" si="10"/>
        <v>359803</v>
      </c>
    </row>
    <row r="69" spans="1:5" ht="15" customHeight="1" x14ac:dyDescent="0.25">
      <c r="A69" s="6" t="s">
        <v>17</v>
      </c>
      <c r="B69" s="7">
        <v>27908</v>
      </c>
      <c r="C69" s="12">
        <v>26673</v>
      </c>
      <c r="D69" s="5">
        <f t="shared" si="9"/>
        <v>1235</v>
      </c>
      <c r="E69" s="5">
        <f t="shared" si="10"/>
        <v>361038</v>
      </c>
    </row>
    <row r="70" spans="1:5" ht="15" customHeight="1" x14ac:dyDescent="0.25">
      <c r="A70" s="6" t="s">
        <v>18</v>
      </c>
      <c r="B70" s="7">
        <v>21903</v>
      </c>
      <c r="C70" s="12">
        <v>29008</v>
      </c>
      <c r="D70" s="5">
        <f t="shared" si="9"/>
        <v>-7105</v>
      </c>
      <c r="E70" s="5">
        <f t="shared" si="10"/>
        <v>353933</v>
      </c>
    </row>
    <row r="71" spans="1:5" ht="15" customHeight="1" x14ac:dyDescent="0.25">
      <c r="A71" s="6" t="s">
        <v>19</v>
      </c>
      <c r="B71" s="7">
        <v>15800</v>
      </c>
      <c r="C71" s="12">
        <v>28383</v>
      </c>
      <c r="D71" s="5">
        <f t="shared" si="9"/>
        <v>-12583</v>
      </c>
      <c r="E71" s="5">
        <f t="shared" si="10"/>
        <v>341350</v>
      </c>
    </row>
    <row r="72" spans="1:5" ht="15" customHeight="1" x14ac:dyDescent="0.25">
      <c r="A72" s="8" t="s">
        <v>36</v>
      </c>
      <c r="B72" s="9">
        <v>326866</v>
      </c>
      <c r="C72" s="9">
        <v>317541</v>
      </c>
      <c r="D72" s="10">
        <f>SUM(D60:D71)</f>
        <v>9325</v>
      </c>
      <c r="E72" s="10">
        <f>E71</f>
        <v>341350</v>
      </c>
    </row>
    <row r="73" spans="1:5" ht="15" customHeight="1" x14ac:dyDescent="0.25">
      <c r="A73" s="2" t="s">
        <v>37</v>
      </c>
      <c r="B73" s="3">
        <v>27336</v>
      </c>
      <c r="C73" s="3">
        <v>23242</v>
      </c>
      <c r="D73" s="4">
        <f t="shared" ref="D73:D84" si="11">B73-C73</f>
        <v>4094</v>
      </c>
      <c r="E73" s="4">
        <f>E71+D73</f>
        <v>345444</v>
      </c>
    </row>
    <row r="74" spans="1:5" ht="15" customHeight="1" x14ac:dyDescent="0.25">
      <c r="A74" s="6" t="s">
        <v>9</v>
      </c>
      <c r="B74" s="7">
        <v>31477</v>
      </c>
      <c r="C74" s="7">
        <v>25779</v>
      </c>
      <c r="D74" s="5">
        <f t="shared" si="11"/>
        <v>5698</v>
      </c>
      <c r="E74" s="5">
        <f t="shared" ref="E74:E84" si="12">E73+D74</f>
        <v>351142</v>
      </c>
    </row>
    <row r="75" spans="1:5" ht="15" customHeight="1" x14ac:dyDescent="0.25">
      <c r="A75" s="6" t="s">
        <v>10</v>
      </c>
      <c r="B75" s="7">
        <v>28221</v>
      </c>
      <c r="C75" s="7">
        <v>24747</v>
      </c>
      <c r="D75" s="5">
        <f t="shared" si="11"/>
        <v>3474</v>
      </c>
      <c r="E75" s="5">
        <f t="shared" si="12"/>
        <v>354616</v>
      </c>
    </row>
    <row r="76" spans="1:5" ht="15" customHeight="1" x14ac:dyDescent="0.25">
      <c r="A76" s="6" t="s">
        <v>11</v>
      </c>
      <c r="B76" s="13">
        <v>28542</v>
      </c>
      <c r="C76" s="7">
        <v>25074</v>
      </c>
      <c r="D76" s="5">
        <f t="shared" si="11"/>
        <v>3468</v>
      </c>
      <c r="E76" s="5">
        <f t="shared" si="12"/>
        <v>358084</v>
      </c>
    </row>
    <row r="77" spans="1:5" ht="15" customHeight="1" x14ac:dyDescent="0.25">
      <c r="A77" s="6" t="s">
        <v>12</v>
      </c>
      <c r="B77" s="7">
        <v>28122</v>
      </c>
      <c r="C77" s="11">
        <v>25876</v>
      </c>
      <c r="D77" s="5">
        <f t="shared" si="11"/>
        <v>2246</v>
      </c>
      <c r="E77" s="5">
        <f t="shared" si="12"/>
        <v>360330</v>
      </c>
    </row>
    <row r="78" spans="1:5" ht="15" hidden="1" customHeight="1" x14ac:dyDescent="0.25">
      <c r="A78" s="6" t="s">
        <v>13</v>
      </c>
      <c r="B78" s="7">
        <v>0</v>
      </c>
      <c r="C78" s="12">
        <v>0</v>
      </c>
      <c r="D78" s="5">
        <f t="shared" si="11"/>
        <v>0</v>
      </c>
      <c r="E78" s="5">
        <f t="shared" si="12"/>
        <v>360330</v>
      </c>
    </row>
    <row r="79" spans="1:5" ht="15" hidden="1" customHeight="1" x14ac:dyDescent="0.25">
      <c r="A79" s="6" t="s">
        <v>14</v>
      </c>
      <c r="B79" s="7">
        <v>0</v>
      </c>
      <c r="C79" s="12">
        <v>0</v>
      </c>
      <c r="D79" s="5">
        <f t="shared" si="11"/>
        <v>0</v>
      </c>
      <c r="E79" s="5">
        <f t="shared" si="12"/>
        <v>360330</v>
      </c>
    </row>
    <row r="80" spans="1:5" ht="15" hidden="1" customHeight="1" x14ac:dyDescent="0.25">
      <c r="A80" s="6" t="s">
        <v>15</v>
      </c>
      <c r="B80" s="7">
        <v>0</v>
      </c>
      <c r="C80" s="12">
        <v>0</v>
      </c>
      <c r="D80" s="5">
        <f t="shared" si="11"/>
        <v>0</v>
      </c>
      <c r="E80" s="5">
        <f t="shared" si="12"/>
        <v>360330</v>
      </c>
    </row>
    <row r="81" spans="1:5" ht="15" hidden="1" customHeight="1" x14ac:dyDescent="0.25">
      <c r="A81" s="6" t="s">
        <v>16</v>
      </c>
      <c r="B81" s="7">
        <v>0</v>
      </c>
      <c r="C81" s="12">
        <v>0</v>
      </c>
      <c r="D81" s="5">
        <f t="shared" si="11"/>
        <v>0</v>
      </c>
      <c r="E81" s="5">
        <f t="shared" si="12"/>
        <v>360330</v>
      </c>
    </row>
    <row r="82" spans="1:5" ht="15" hidden="1" customHeight="1" x14ac:dyDescent="0.25">
      <c r="A82" s="6" t="s">
        <v>17</v>
      </c>
      <c r="B82" s="7">
        <v>0</v>
      </c>
      <c r="C82" s="12">
        <v>0</v>
      </c>
      <c r="D82" s="5">
        <f t="shared" si="11"/>
        <v>0</v>
      </c>
      <c r="E82" s="5">
        <f t="shared" si="12"/>
        <v>360330</v>
      </c>
    </row>
    <row r="83" spans="1:5" ht="15" hidden="1" customHeight="1" x14ac:dyDescent="0.25">
      <c r="A83" s="6" t="s">
        <v>18</v>
      </c>
      <c r="B83" s="7">
        <v>0</v>
      </c>
      <c r="C83" s="12">
        <v>0</v>
      </c>
      <c r="D83" s="5">
        <f t="shared" si="11"/>
        <v>0</v>
      </c>
      <c r="E83" s="5">
        <f t="shared" si="12"/>
        <v>360330</v>
      </c>
    </row>
    <row r="84" spans="1:5" ht="15" hidden="1" customHeight="1" x14ac:dyDescent="0.25">
      <c r="A84" s="6" t="s">
        <v>19</v>
      </c>
      <c r="B84" s="7">
        <v>0</v>
      </c>
      <c r="C84" s="12">
        <v>0</v>
      </c>
      <c r="D84" s="5">
        <f t="shared" si="11"/>
        <v>0</v>
      </c>
      <c r="E84" s="5">
        <f t="shared" si="12"/>
        <v>360330</v>
      </c>
    </row>
    <row r="85" spans="1:5" ht="15" customHeight="1" x14ac:dyDescent="0.25">
      <c r="A85" s="8" t="s">
        <v>35</v>
      </c>
      <c r="B85" s="9">
        <v>143698</v>
      </c>
      <c r="C85" s="9">
        <v>124718</v>
      </c>
      <c r="D85" s="10">
        <f>SUM(D73:D84)</f>
        <v>18980</v>
      </c>
      <c r="E85" s="10">
        <f>E84</f>
        <v>360330</v>
      </c>
    </row>
    <row r="86" spans="1:5" x14ac:dyDescent="0.25">
      <c r="A86" s="14" t="s">
        <v>27</v>
      </c>
    </row>
    <row r="87" spans="1:5" x14ac:dyDescent="0.25">
      <c r="A87" s="15" t="s">
        <v>28</v>
      </c>
    </row>
    <row r="88" spans="1:5" ht="26.25" customHeight="1" x14ac:dyDescent="0.25">
      <c r="A88" s="19" t="s">
        <v>38</v>
      </c>
      <c r="B88" s="19"/>
      <c r="C88" s="19"/>
      <c r="D88" s="19"/>
      <c r="E88" s="19"/>
    </row>
    <row r="89" spans="1:5" x14ac:dyDescent="0.25">
      <c r="E89" s="16"/>
    </row>
    <row r="90" spans="1:5" x14ac:dyDescent="0.25">
      <c r="E90" s="17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0"/>
  <sheetViews>
    <sheetView showGridLines="0" zoomScaleNormal="100" workbookViewId="0">
      <pane ySplit="7" topLeftCell="A68" activePane="bottomLeft" state="frozen"/>
      <selection pane="bottomLeft" activeCell="G15" sqref="G15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0" t="s">
        <v>0</v>
      </c>
      <c r="B1" s="20"/>
      <c r="C1" s="20"/>
      <c r="D1" s="20"/>
      <c r="E1" s="20"/>
    </row>
    <row r="2" spans="1:5" ht="13.8" x14ac:dyDescent="0.25">
      <c r="A2" s="21" t="s">
        <v>1</v>
      </c>
      <c r="B2" s="21"/>
      <c r="C2" s="21"/>
      <c r="D2" s="21"/>
      <c r="E2" s="21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2" t="s">
        <v>29</v>
      </c>
      <c r="B4" s="22"/>
      <c r="C4" s="22"/>
      <c r="D4" s="22"/>
      <c r="E4" s="22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5">
      <c r="A7" s="23"/>
      <c r="B7" s="24"/>
      <c r="C7" s="23"/>
      <c r="D7" s="25"/>
      <c r="E7" s="25"/>
    </row>
    <row r="8" spans="1:5" ht="15" customHeight="1" x14ac:dyDescent="0.25">
      <c r="A8" s="2" t="s">
        <v>8</v>
      </c>
      <c r="B8" s="18">
        <v>3259</v>
      </c>
      <c r="C8" s="3">
        <v>2660</v>
      </c>
      <c r="D8" s="4">
        <f t="shared" ref="D8:D19" si="0">B8-C8</f>
        <v>599</v>
      </c>
      <c r="E8" s="5">
        <v>45400</v>
      </c>
    </row>
    <row r="9" spans="1:5" ht="15" customHeight="1" x14ac:dyDescent="0.25">
      <c r="A9" s="6" t="s">
        <v>9</v>
      </c>
      <c r="B9" s="7">
        <v>3510</v>
      </c>
      <c r="C9" s="7">
        <v>2780</v>
      </c>
      <c r="D9" s="5">
        <f t="shared" si="0"/>
        <v>730</v>
      </c>
      <c r="E9" s="5">
        <f t="shared" ref="E9:E19" si="1">E8+D9</f>
        <v>46130</v>
      </c>
    </row>
    <row r="10" spans="1:5" ht="15" customHeight="1" x14ac:dyDescent="0.25">
      <c r="A10" s="6" t="s">
        <v>10</v>
      </c>
      <c r="B10" s="7">
        <v>3200</v>
      </c>
      <c r="C10" s="7">
        <v>3084</v>
      </c>
      <c r="D10" s="5">
        <f t="shared" si="0"/>
        <v>116</v>
      </c>
      <c r="E10" s="5">
        <f t="shared" si="1"/>
        <v>46246</v>
      </c>
    </row>
    <row r="11" spans="1:5" ht="15" customHeight="1" x14ac:dyDescent="0.25">
      <c r="A11" s="6" t="s">
        <v>11</v>
      </c>
      <c r="B11" s="7">
        <v>1220</v>
      </c>
      <c r="C11" s="7">
        <v>2667</v>
      </c>
      <c r="D11" s="5">
        <f t="shared" si="0"/>
        <v>-1447</v>
      </c>
      <c r="E11" s="5">
        <f t="shared" si="1"/>
        <v>44799</v>
      </c>
    </row>
    <row r="12" spans="1:5" ht="15" customHeight="1" x14ac:dyDescent="0.25">
      <c r="A12" s="6" t="s">
        <v>12</v>
      </c>
      <c r="B12" s="7">
        <v>2316</v>
      </c>
      <c r="C12" s="7">
        <v>2824</v>
      </c>
      <c r="D12" s="5">
        <f t="shared" si="0"/>
        <v>-508</v>
      </c>
      <c r="E12" s="5">
        <f t="shared" si="1"/>
        <v>44291</v>
      </c>
    </row>
    <row r="13" spans="1:5" ht="15" customHeight="1" x14ac:dyDescent="0.25">
      <c r="A13" s="6" t="s">
        <v>13</v>
      </c>
      <c r="B13" s="7">
        <v>2757</v>
      </c>
      <c r="C13" s="7">
        <v>2285</v>
      </c>
      <c r="D13" s="5">
        <f t="shared" si="0"/>
        <v>472</v>
      </c>
      <c r="E13" s="5">
        <f t="shared" si="1"/>
        <v>44763</v>
      </c>
    </row>
    <row r="14" spans="1:5" ht="15" customHeight="1" x14ac:dyDescent="0.25">
      <c r="A14" s="6" t="s">
        <v>14</v>
      </c>
      <c r="B14" s="7">
        <v>3363</v>
      </c>
      <c r="C14" s="7">
        <v>2227</v>
      </c>
      <c r="D14" s="5">
        <f t="shared" si="0"/>
        <v>1136</v>
      </c>
      <c r="E14" s="5">
        <f t="shared" si="1"/>
        <v>45899</v>
      </c>
    </row>
    <row r="15" spans="1:5" ht="15" customHeight="1" x14ac:dyDescent="0.25">
      <c r="A15" s="6" t="s">
        <v>15</v>
      </c>
      <c r="B15" s="7">
        <v>3892</v>
      </c>
      <c r="C15" s="7">
        <v>2270</v>
      </c>
      <c r="D15" s="5">
        <f t="shared" si="0"/>
        <v>1622</v>
      </c>
      <c r="E15" s="5">
        <f t="shared" si="1"/>
        <v>47521</v>
      </c>
    </row>
    <row r="16" spans="1:5" ht="15" customHeight="1" x14ac:dyDescent="0.25">
      <c r="A16" s="6" t="s">
        <v>16</v>
      </c>
      <c r="B16" s="7">
        <v>4262</v>
      </c>
      <c r="C16" s="7">
        <v>2836</v>
      </c>
      <c r="D16" s="5">
        <f t="shared" si="0"/>
        <v>1426</v>
      </c>
      <c r="E16" s="5">
        <f t="shared" si="1"/>
        <v>48947</v>
      </c>
    </row>
    <row r="17" spans="1:5" ht="15" customHeight="1" x14ac:dyDescent="0.25">
      <c r="A17" s="6" t="s">
        <v>17</v>
      </c>
      <c r="B17" s="7">
        <v>4607</v>
      </c>
      <c r="C17" s="7">
        <v>3231</v>
      </c>
      <c r="D17" s="5">
        <f t="shared" si="0"/>
        <v>1376</v>
      </c>
      <c r="E17" s="5">
        <f t="shared" si="1"/>
        <v>50323</v>
      </c>
    </row>
    <row r="18" spans="1:5" ht="15" customHeight="1" x14ac:dyDescent="0.25">
      <c r="A18" s="6" t="s">
        <v>18</v>
      </c>
      <c r="B18" s="7">
        <v>3490</v>
      </c>
      <c r="C18" s="7">
        <v>2993</v>
      </c>
      <c r="D18" s="5">
        <f t="shared" si="0"/>
        <v>497</v>
      </c>
      <c r="E18" s="5">
        <f t="shared" si="1"/>
        <v>50820</v>
      </c>
    </row>
    <row r="19" spans="1:5" ht="15" customHeight="1" x14ac:dyDescent="0.25">
      <c r="A19" s="6" t="s">
        <v>19</v>
      </c>
      <c r="B19" s="7">
        <v>2226</v>
      </c>
      <c r="C19" s="7">
        <v>3647</v>
      </c>
      <c r="D19" s="5">
        <f t="shared" si="0"/>
        <v>-1421</v>
      </c>
      <c r="E19" s="5">
        <f t="shared" si="1"/>
        <v>49399</v>
      </c>
    </row>
    <row r="20" spans="1:5" ht="15" customHeight="1" x14ac:dyDescent="0.25">
      <c r="A20" s="8" t="s">
        <v>20</v>
      </c>
      <c r="B20" s="9">
        <v>38102</v>
      </c>
      <c r="C20" s="9">
        <v>33504</v>
      </c>
      <c r="D20" s="10">
        <f>SUM(D8:D19)</f>
        <v>4598</v>
      </c>
      <c r="E20" s="10">
        <f>E19</f>
        <v>49399</v>
      </c>
    </row>
    <row r="21" spans="1:5" ht="15" customHeight="1" x14ac:dyDescent="0.25">
      <c r="A21" s="2" t="s">
        <v>21</v>
      </c>
      <c r="B21" s="3">
        <v>3356</v>
      </c>
      <c r="C21" s="3">
        <v>3089</v>
      </c>
      <c r="D21" s="4">
        <f t="shared" ref="D21:D32" si="2">B21-C21</f>
        <v>267</v>
      </c>
      <c r="E21" s="4">
        <f>E19+D21</f>
        <v>49666</v>
      </c>
    </row>
    <row r="22" spans="1:5" ht="15" customHeight="1" x14ac:dyDescent="0.25">
      <c r="A22" s="6" t="s">
        <v>9</v>
      </c>
      <c r="B22" s="7">
        <v>3614</v>
      </c>
      <c r="C22" s="7">
        <v>2997</v>
      </c>
      <c r="D22" s="5">
        <f t="shared" si="2"/>
        <v>617</v>
      </c>
      <c r="E22" s="5">
        <f t="shared" ref="E22:E32" si="3">E21+D22</f>
        <v>50283</v>
      </c>
    </row>
    <row r="23" spans="1:5" ht="15" customHeight="1" x14ac:dyDescent="0.25">
      <c r="A23" s="6" t="s">
        <v>10</v>
      </c>
      <c r="B23" s="7">
        <v>3791</v>
      </c>
      <c r="C23" s="7">
        <v>3207</v>
      </c>
      <c r="D23" s="5">
        <f t="shared" si="2"/>
        <v>584</v>
      </c>
      <c r="E23" s="5">
        <f t="shared" si="3"/>
        <v>50867</v>
      </c>
    </row>
    <row r="24" spans="1:5" ht="15" customHeight="1" x14ac:dyDescent="0.25">
      <c r="A24" s="6" t="s">
        <v>11</v>
      </c>
      <c r="B24" s="7">
        <v>3050</v>
      </c>
      <c r="C24" s="7">
        <v>2886</v>
      </c>
      <c r="D24" s="5">
        <f t="shared" si="2"/>
        <v>164</v>
      </c>
      <c r="E24" s="5">
        <f t="shared" si="3"/>
        <v>51031</v>
      </c>
    </row>
    <row r="25" spans="1:5" ht="15" customHeight="1" x14ac:dyDescent="0.25">
      <c r="A25" s="6" t="s">
        <v>12</v>
      </c>
      <c r="B25" s="7">
        <v>3753</v>
      </c>
      <c r="C25" s="12">
        <v>3312</v>
      </c>
      <c r="D25" s="5">
        <f t="shared" si="2"/>
        <v>441</v>
      </c>
      <c r="E25" s="5">
        <f t="shared" si="3"/>
        <v>51472</v>
      </c>
    </row>
    <row r="26" spans="1:5" ht="15" customHeight="1" x14ac:dyDescent="0.25">
      <c r="A26" s="6" t="s">
        <v>13</v>
      </c>
      <c r="B26" s="7">
        <v>3740</v>
      </c>
      <c r="C26" s="12">
        <v>3193</v>
      </c>
      <c r="D26" s="5">
        <f t="shared" si="2"/>
        <v>547</v>
      </c>
      <c r="E26" s="5">
        <f t="shared" si="3"/>
        <v>52019</v>
      </c>
    </row>
    <row r="27" spans="1:5" ht="15" customHeight="1" x14ac:dyDescent="0.25">
      <c r="A27" s="6" t="s">
        <v>14</v>
      </c>
      <c r="B27" s="7">
        <v>3706</v>
      </c>
      <c r="C27" s="12">
        <v>3309</v>
      </c>
      <c r="D27" s="5">
        <f t="shared" si="2"/>
        <v>397</v>
      </c>
      <c r="E27" s="5">
        <f t="shared" si="3"/>
        <v>52416</v>
      </c>
    </row>
    <row r="28" spans="1:5" ht="15" customHeight="1" x14ac:dyDescent="0.25">
      <c r="A28" s="6" t="s">
        <v>15</v>
      </c>
      <c r="B28" s="7">
        <v>4397</v>
      </c>
      <c r="C28" s="12">
        <v>3373</v>
      </c>
      <c r="D28" s="5">
        <f t="shared" si="2"/>
        <v>1024</v>
      </c>
      <c r="E28" s="5">
        <f t="shared" si="3"/>
        <v>53440</v>
      </c>
    </row>
    <row r="29" spans="1:5" ht="15" customHeight="1" x14ac:dyDescent="0.25">
      <c r="A29" s="6" t="s">
        <v>16</v>
      </c>
      <c r="B29" s="7">
        <v>4294</v>
      </c>
      <c r="C29" s="12">
        <v>3327</v>
      </c>
      <c r="D29" s="5">
        <f t="shared" si="2"/>
        <v>967</v>
      </c>
      <c r="E29" s="5">
        <f t="shared" si="3"/>
        <v>54407</v>
      </c>
    </row>
    <row r="30" spans="1:5" ht="15" customHeight="1" x14ac:dyDescent="0.25">
      <c r="A30" s="6" t="s">
        <v>17</v>
      </c>
      <c r="B30" s="7">
        <v>3959</v>
      </c>
      <c r="C30" s="12">
        <v>3887</v>
      </c>
      <c r="D30" s="5">
        <f t="shared" si="2"/>
        <v>72</v>
      </c>
      <c r="E30" s="5">
        <f t="shared" si="3"/>
        <v>54479</v>
      </c>
    </row>
    <row r="31" spans="1:5" ht="15" customHeight="1" x14ac:dyDescent="0.25">
      <c r="A31" s="6" t="s">
        <v>18</v>
      </c>
      <c r="B31" s="7">
        <v>3719</v>
      </c>
      <c r="C31" s="11">
        <v>3332</v>
      </c>
      <c r="D31" s="5">
        <f t="shared" si="2"/>
        <v>387</v>
      </c>
      <c r="E31" s="5">
        <f t="shared" si="3"/>
        <v>54866</v>
      </c>
    </row>
    <row r="32" spans="1:5" ht="15" customHeight="1" x14ac:dyDescent="0.25">
      <c r="A32" s="6" t="s">
        <v>19</v>
      </c>
      <c r="B32" s="7">
        <v>2823</v>
      </c>
      <c r="C32" s="11">
        <v>3683</v>
      </c>
      <c r="D32" s="5">
        <f t="shared" si="2"/>
        <v>-860</v>
      </c>
      <c r="E32" s="5">
        <f t="shared" si="3"/>
        <v>54006</v>
      </c>
    </row>
    <row r="33" spans="1:5" ht="15" customHeight="1" x14ac:dyDescent="0.25">
      <c r="A33" s="8" t="s">
        <v>22</v>
      </c>
      <c r="B33" s="9">
        <v>44202</v>
      </c>
      <c r="C33" s="9">
        <v>39595</v>
      </c>
      <c r="D33" s="10">
        <f>SUM(D21:D32)</f>
        <v>4607</v>
      </c>
      <c r="E33" s="10">
        <f>E32</f>
        <v>54006</v>
      </c>
    </row>
    <row r="34" spans="1:5" ht="15" customHeight="1" x14ac:dyDescent="0.25">
      <c r="A34" s="2" t="s">
        <v>23</v>
      </c>
      <c r="B34" s="3">
        <v>5045</v>
      </c>
      <c r="C34" s="3">
        <v>3340</v>
      </c>
      <c r="D34" s="4">
        <f t="shared" ref="D34:D45" si="4">B34-C34</f>
        <v>1705</v>
      </c>
      <c r="E34" s="4">
        <f>E32+D34</f>
        <v>55711</v>
      </c>
    </row>
    <row r="35" spans="1:5" ht="15" customHeight="1" x14ac:dyDescent="0.25">
      <c r="A35" s="6" t="s">
        <v>9</v>
      </c>
      <c r="B35" s="7">
        <v>4783</v>
      </c>
      <c r="C35" s="7">
        <v>3898</v>
      </c>
      <c r="D35" s="5">
        <f t="shared" si="4"/>
        <v>885</v>
      </c>
      <c r="E35" s="5">
        <f t="shared" ref="E35:E45" si="5">E34+D35</f>
        <v>56596</v>
      </c>
    </row>
    <row r="36" spans="1:5" ht="15" customHeight="1" x14ac:dyDescent="0.25">
      <c r="A36" s="6" t="s">
        <v>10</v>
      </c>
      <c r="B36" s="7">
        <v>4502</v>
      </c>
      <c r="C36" s="7">
        <v>3989</v>
      </c>
      <c r="D36" s="5">
        <f t="shared" si="4"/>
        <v>513</v>
      </c>
      <c r="E36" s="5">
        <f t="shared" si="5"/>
        <v>57109</v>
      </c>
    </row>
    <row r="37" spans="1:5" ht="15" customHeight="1" x14ac:dyDescent="0.25">
      <c r="A37" s="6" t="s">
        <v>11</v>
      </c>
      <c r="B37" s="7">
        <v>4058</v>
      </c>
      <c r="C37" s="7">
        <v>4076</v>
      </c>
      <c r="D37" s="5">
        <f t="shared" si="4"/>
        <v>-18</v>
      </c>
      <c r="E37" s="5">
        <f t="shared" si="5"/>
        <v>57091</v>
      </c>
    </row>
    <row r="38" spans="1:5" ht="15" customHeight="1" x14ac:dyDescent="0.25">
      <c r="A38" s="6" t="s">
        <v>12</v>
      </c>
      <c r="B38" s="7">
        <v>4638</v>
      </c>
      <c r="C38" s="12">
        <v>4154</v>
      </c>
      <c r="D38" s="5">
        <f t="shared" si="4"/>
        <v>484</v>
      </c>
      <c r="E38" s="5">
        <f t="shared" si="5"/>
        <v>57575</v>
      </c>
    </row>
    <row r="39" spans="1:5" ht="15" customHeight="1" x14ac:dyDescent="0.25">
      <c r="A39" s="6" t="s">
        <v>13</v>
      </c>
      <c r="B39" s="7">
        <v>4406</v>
      </c>
      <c r="C39" s="12">
        <v>4191</v>
      </c>
      <c r="D39" s="5">
        <f t="shared" si="4"/>
        <v>215</v>
      </c>
      <c r="E39" s="5">
        <f t="shared" si="5"/>
        <v>57790</v>
      </c>
    </row>
    <row r="40" spans="1:5" ht="15" customHeight="1" x14ac:dyDescent="0.25">
      <c r="A40" s="6" t="s">
        <v>14</v>
      </c>
      <c r="B40" s="7">
        <v>4020</v>
      </c>
      <c r="C40" s="12">
        <v>3537</v>
      </c>
      <c r="D40" s="5">
        <f t="shared" si="4"/>
        <v>483</v>
      </c>
      <c r="E40" s="5">
        <f t="shared" si="5"/>
        <v>58273</v>
      </c>
    </row>
    <row r="41" spans="1:5" ht="15" customHeight="1" x14ac:dyDescent="0.25">
      <c r="A41" s="6" t="s">
        <v>15</v>
      </c>
      <c r="B41" s="7">
        <v>4647</v>
      </c>
      <c r="C41" s="12">
        <v>4037</v>
      </c>
      <c r="D41" s="5">
        <f t="shared" si="4"/>
        <v>610</v>
      </c>
      <c r="E41" s="5">
        <f t="shared" si="5"/>
        <v>58883</v>
      </c>
    </row>
    <row r="42" spans="1:5" ht="15" customHeight="1" x14ac:dyDescent="0.25">
      <c r="A42" s="6" t="s">
        <v>16</v>
      </c>
      <c r="B42" s="7">
        <v>5415</v>
      </c>
      <c r="C42" s="12">
        <v>3676</v>
      </c>
      <c r="D42" s="5">
        <f t="shared" si="4"/>
        <v>1739</v>
      </c>
      <c r="E42" s="5">
        <f t="shared" si="5"/>
        <v>60622</v>
      </c>
    </row>
    <row r="43" spans="1:5" ht="15" customHeight="1" x14ac:dyDescent="0.25">
      <c r="A43" s="6" t="s">
        <v>17</v>
      </c>
      <c r="B43" s="7">
        <v>4414</v>
      </c>
      <c r="C43" s="12">
        <v>4313</v>
      </c>
      <c r="D43" s="5">
        <f t="shared" si="4"/>
        <v>101</v>
      </c>
      <c r="E43" s="5">
        <f t="shared" si="5"/>
        <v>60723</v>
      </c>
    </row>
    <row r="44" spans="1:5" ht="15" customHeight="1" x14ac:dyDescent="0.25">
      <c r="A44" s="6" t="s">
        <v>18</v>
      </c>
      <c r="B44" s="7">
        <v>3714</v>
      </c>
      <c r="C44" s="12">
        <v>3742</v>
      </c>
      <c r="D44" s="5">
        <f t="shared" si="4"/>
        <v>-28</v>
      </c>
      <c r="E44" s="5">
        <f t="shared" si="5"/>
        <v>60695</v>
      </c>
    </row>
    <row r="45" spans="1:5" ht="15" customHeight="1" x14ac:dyDescent="0.25">
      <c r="A45" s="6" t="s">
        <v>19</v>
      </c>
      <c r="B45" s="7">
        <v>2916</v>
      </c>
      <c r="C45" s="12">
        <v>4424</v>
      </c>
      <c r="D45" s="5">
        <f t="shared" si="4"/>
        <v>-1508</v>
      </c>
      <c r="E45" s="5">
        <f t="shared" si="5"/>
        <v>59187</v>
      </c>
    </row>
    <row r="46" spans="1:5" ht="15" customHeight="1" x14ac:dyDescent="0.25">
      <c r="A46" s="8" t="s">
        <v>24</v>
      </c>
      <c r="B46" s="9">
        <v>52558</v>
      </c>
      <c r="C46" s="9">
        <v>47377</v>
      </c>
      <c r="D46" s="10">
        <f>SUM(D34:D45)</f>
        <v>5181</v>
      </c>
      <c r="E46" s="10">
        <f>E45</f>
        <v>59187</v>
      </c>
    </row>
    <row r="47" spans="1:5" ht="15" customHeight="1" x14ac:dyDescent="0.25">
      <c r="A47" s="2" t="s">
        <v>25</v>
      </c>
      <c r="B47" s="3">
        <v>5090</v>
      </c>
      <c r="C47" s="3">
        <v>3896</v>
      </c>
      <c r="D47" s="4">
        <f t="shared" ref="D47:D58" si="6">B47-C47</f>
        <v>1194</v>
      </c>
      <c r="E47" s="4">
        <f>E45+D47</f>
        <v>60381</v>
      </c>
    </row>
    <row r="48" spans="1:5" ht="15" customHeight="1" x14ac:dyDescent="0.25">
      <c r="A48" s="6" t="s">
        <v>9</v>
      </c>
      <c r="B48" s="7">
        <v>4290</v>
      </c>
      <c r="C48" s="7">
        <v>3591</v>
      </c>
      <c r="D48" s="5">
        <f t="shared" si="6"/>
        <v>699</v>
      </c>
      <c r="E48" s="5">
        <f t="shared" ref="E48:E58" si="7">E47+D48</f>
        <v>61080</v>
      </c>
    </row>
    <row r="49" spans="1:5" ht="15" customHeight="1" x14ac:dyDescent="0.25">
      <c r="A49" s="6" t="s">
        <v>10</v>
      </c>
      <c r="B49" s="7">
        <v>5439</v>
      </c>
      <c r="C49" s="7">
        <v>4160</v>
      </c>
      <c r="D49" s="5">
        <f t="shared" si="6"/>
        <v>1279</v>
      </c>
      <c r="E49" s="5">
        <f t="shared" si="7"/>
        <v>62359</v>
      </c>
    </row>
    <row r="50" spans="1:5" ht="15" customHeight="1" x14ac:dyDescent="0.25">
      <c r="A50" s="6" t="s">
        <v>11</v>
      </c>
      <c r="B50" s="7">
        <v>4705</v>
      </c>
      <c r="C50" s="7">
        <v>3740</v>
      </c>
      <c r="D50" s="5">
        <f t="shared" si="6"/>
        <v>965</v>
      </c>
      <c r="E50" s="5">
        <f t="shared" si="7"/>
        <v>63324</v>
      </c>
    </row>
    <row r="51" spans="1:5" ht="15" customHeight="1" x14ac:dyDescent="0.25">
      <c r="A51" s="6" t="s">
        <v>12</v>
      </c>
      <c r="B51" s="7">
        <v>5241</v>
      </c>
      <c r="C51" s="12">
        <v>4434</v>
      </c>
      <c r="D51" s="5">
        <f t="shared" si="6"/>
        <v>807</v>
      </c>
      <c r="E51" s="5">
        <f t="shared" si="7"/>
        <v>64131</v>
      </c>
    </row>
    <row r="52" spans="1:5" ht="15" customHeight="1" x14ac:dyDescent="0.25">
      <c r="A52" s="6" t="s">
        <v>13</v>
      </c>
      <c r="B52" s="7">
        <v>5034</v>
      </c>
      <c r="C52" s="12">
        <v>4259</v>
      </c>
      <c r="D52" s="5">
        <f t="shared" si="6"/>
        <v>775</v>
      </c>
      <c r="E52" s="5">
        <f t="shared" si="7"/>
        <v>64906</v>
      </c>
    </row>
    <row r="53" spans="1:5" ht="15" customHeight="1" x14ac:dyDescent="0.25">
      <c r="A53" s="6" t="s">
        <v>14</v>
      </c>
      <c r="B53" s="7">
        <v>5210</v>
      </c>
      <c r="C53" s="12">
        <v>3911</v>
      </c>
      <c r="D53" s="5">
        <f t="shared" si="6"/>
        <v>1299</v>
      </c>
      <c r="E53" s="5">
        <f t="shared" si="7"/>
        <v>66205</v>
      </c>
    </row>
    <row r="54" spans="1:5" ht="15" customHeight="1" x14ac:dyDescent="0.25">
      <c r="A54" s="6" t="s">
        <v>15</v>
      </c>
      <c r="B54" s="7">
        <v>5370</v>
      </c>
      <c r="C54" s="12">
        <v>5057</v>
      </c>
      <c r="D54" s="5">
        <f t="shared" si="6"/>
        <v>313</v>
      </c>
      <c r="E54" s="5">
        <f t="shared" si="7"/>
        <v>66518</v>
      </c>
    </row>
    <row r="55" spans="1:5" ht="15" customHeight="1" x14ac:dyDescent="0.25">
      <c r="A55" s="6" t="s">
        <v>16</v>
      </c>
      <c r="B55" s="7">
        <v>4503</v>
      </c>
      <c r="C55" s="12">
        <v>4030</v>
      </c>
      <c r="D55" s="5">
        <f t="shared" si="6"/>
        <v>473</v>
      </c>
      <c r="E55" s="5">
        <f t="shared" si="7"/>
        <v>66991</v>
      </c>
    </row>
    <row r="56" spans="1:5" ht="15" customHeight="1" x14ac:dyDescent="0.25">
      <c r="A56" s="6" t="s">
        <v>17</v>
      </c>
      <c r="B56" s="7">
        <v>4596</v>
      </c>
      <c r="C56" s="12">
        <v>4425</v>
      </c>
      <c r="D56" s="5">
        <f t="shared" si="6"/>
        <v>171</v>
      </c>
      <c r="E56" s="5">
        <f t="shared" si="7"/>
        <v>67162</v>
      </c>
    </row>
    <row r="57" spans="1:5" ht="15" customHeight="1" x14ac:dyDescent="0.25">
      <c r="A57" s="6" t="s">
        <v>18</v>
      </c>
      <c r="B57" s="7">
        <v>4062</v>
      </c>
      <c r="C57" s="12">
        <v>5045</v>
      </c>
      <c r="D57" s="5">
        <f t="shared" si="6"/>
        <v>-983</v>
      </c>
      <c r="E57" s="5">
        <f t="shared" si="7"/>
        <v>66179</v>
      </c>
    </row>
    <row r="58" spans="1:5" ht="15" customHeight="1" x14ac:dyDescent="0.25">
      <c r="A58" s="6" t="s">
        <v>19</v>
      </c>
      <c r="B58" s="7">
        <v>2975</v>
      </c>
      <c r="C58" s="11">
        <v>4463</v>
      </c>
      <c r="D58" s="5">
        <f t="shared" si="6"/>
        <v>-1488</v>
      </c>
      <c r="E58" s="5">
        <f t="shared" si="7"/>
        <v>64691</v>
      </c>
    </row>
    <row r="59" spans="1:5" ht="15" customHeight="1" x14ac:dyDescent="0.25">
      <c r="A59" s="8" t="s">
        <v>33</v>
      </c>
      <c r="B59" s="9">
        <v>56515</v>
      </c>
      <c r="C59" s="9">
        <v>51011</v>
      </c>
      <c r="D59" s="10">
        <f>SUM(D47:D58)</f>
        <v>5504</v>
      </c>
      <c r="E59" s="10">
        <f>E58</f>
        <v>64691</v>
      </c>
    </row>
    <row r="60" spans="1:5" ht="15" customHeight="1" x14ac:dyDescent="0.25">
      <c r="A60" s="2" t="s">
        <v>34</v>
      </c>
      <c r="B60" s="3">
        <v>5481</v>
      </c>
      <c r="C60" s="3">
        <v>4350</v>
      </c>
      <c r="D60" s="4">
        <f t="shared" ref="D60:D71" si="8">B60-C60</f>
        <v>1131</v>
      </c>
      <c r="E60" s="4">
        <f>E58+D60</f>
        <v>65822</v>
      </c>
    </row>
    <row r="61" spans="1:5" ht="15" customHeight="1" x14ac:dyDescent="0.25">
      <c r="A61" s="6" t="s">
        <v>9</v>
      </c>
      <c r="B61" s="7">
        <v>5252</v>
      </c>
      <c r="C61" s="7">
        <v>4520</v>
      </c>
      <c r="D61" s="5">
        <f t="shared" si="8"/>
        <v>732</v>
      </c>
      <c r="E61" s="5">
        <f t="shared" ref="E61:E71" si="9">E60+D61</f>
        <v>66554</v>
      </c>
    </row>
    <row r="62" spans="1:5" ht="15" customHeight="1" x14ac:dyDescent="0.25">
      <c r="A62" s="6" t="s">
        <v>10</v>
      </c>
      <c r="B62" s="7">
        <v>5774</v>
      </c>
      <c r="C62" s="7">
        <v>4190</v>
      </c>
      <c r="D62" s="5">
        <f t="shared" si="8"/>
        <v>1584</v>
      </c>
      <c r="E62" s="5">
        <f t="shared" si="9"/>
        <v>68138</v>
      </c>
    </row>
    <row r="63" spans="1:5" ht="15" customHeight="1" x14ac:dyDescent="0.25">
      <c r="A63" s="6" t="s">
        <v>11</v>
      </c>
      <c r="B63" s="7">
        <v>5919</v>
      </c>
      <c r="C63" s="7">
        <v>5167</v>
      </c>
      <c r="D63" s="5">
        <f t="shared" si="8"/>
        <v>752</v>
      </c>
      <c r="E63" s="5">
        <f t="shared" si="9"/>
        <v>68890</v>
      </c>
    </row>
    <row r="64" spans="1:5" ht="15" customHeight="1" x14ac:dyDescent="0.25">
      <c r="A64" s="6" t="s">
        <v>12</v>
      </c>
      <c r="B64" s="7">
        <v>5272</v>
      </c>
      <c r="C64" s="12">
        <v>5596</v>
      </c>
      <c r="D64" s="5">
        <f t="shared" si="8"/>
        <v>-324</v>
      </c>
      <c r="E64" s="5">
        <f t="shared" si="9"/>
        <v>68566</v>
      </c>
    </row>
    <row r="65" spans="1:5" ht="15" customHeight="1" x14ac:dyDescent="0.25">
      <c r="A65" s="6" t="s">
        <v>13</v>
      </c>
      <c r="B65" s="7">
        <v>5122</v>
      </c>
      <c r="C65" s="12">
        <v>4750</v>
      </c>
      <c r="D65" s="5">
        <f t="shared" si="8"/>
        <v>372</v>
      </c>
      <c r="E65" s="5">
        <f t="shared" si="9"/>
        <v>68938</v>
      </c>
    </row>
    <row r="66" spans="1:5" ht="13.5" customHeight="1" x14ac:dyDescent="0.25">
      <c r="A66" s="6" t="s">
        <v>14</v>
      </c>
      <c r="B66" s="7">
        <v>6201</v>
      </c>
      <c r="C66" s="12">
        <v>5169</v>
      </c>
      <c r="D66" s="5">
        <f t="shared" si="8"/>
        <v>1032</v>
      </c>
      <c r="E66" s="5">
        <f t="shared" si="9"/>
        <v>69970</v>
      </c>
    </row>
    <row r="67" spans="1:5" ht="15" customHeight="1" x14ac:dyDescent="0.25">
      <c r="A67" s="6" t="s">
        <v>15</v>
      </c>
      <c r="B67" s="7">
        <v>5173</v>
      </c>
      <c r="C67" s="12">
        <v>5375</v>
      </c>
      <c r="D67" s="5">
        <f t="shared" si="8"/>
        <v>-202</v>
      </c>
      <c r="E67" s="5">
        <f t="shared" si="9"/>
        <v>69768</v>
      </c>
    </row>
    <row r="68" spans="1:5" ht="15" customHeight="1" x14ac:dyDescent="0.25">
      <c r="A68" s="6" t="s">
        <v>16</v>
      </c>
      <c r="B68" s="7">
        <v>5557</v>
      </c>
      <c r="C68" s="12">
        <v>4724</v>
      </c>
      <c r="D68" s="5">
        <f t="shared" si="8"/>
        <v>833</v>
      </c>
      <c r="E68" s="5">
        <f t="shared" si="9"/>
        <v>70601</v>
      </c>
    </row>
    <row r="69" spans="1:5" ht="15" customHeight="1" x14ac:dyDescent="0.25">
      <c r="A69" s="6" t="s">
        <v>17</v>
      </c>
      <c r="B69" s="7">
        <v>5244</v>
      </c>
      <c r="C69" s="12">
        <v>5324</v>
      </c>
      <c r="D69" s="5">
        <f t="shared" si="8"/>
        <v>-80</v>
      </c>
      <c r="E69" s="5">
        <f t="shared" si="9"/>
        <v>70521</v>
      </c>
    </row>
    <row r="70" spans="1:5" ht="15" customHeight="1" x14ac:dyDescent="0.25">
      <c r="A70" s="6" t="s">
        <v>18</v>
      </c>
      <c r="B70" s="7">
        <v>4203</v>
      </c>
      <c r="C70" s="12">
        <v>5344</v>
      </c>
      <c r="D70" s="5">
        <f t="shared" si="8"/>
        <v>-1141</v>
      </c>
      <c r="E70" s="5">
        <f t="shared" si="9"/>
        <v>69380</v>
      </c>
    </row>
    <row r="71" spans="1:5" ht="15" customHeight="1" x14ac:dyDescent="0.25">
      <c r="A71" s="6" t="s">
        <v>19</v>
      </c>
      <c r="B71" s="7">
        <v>3127</v>
      </c>
      <c r="C71" s="11">
        <v>4876</v>
      </c>
      <c r="D71" s="5">
        <f t="shared" si="8"/>
        <v>-1749</v>
      </c>
      <c r="E71" s="5">
        <f t="shared" si="9"/>
        <v>67631</v>
      </c>
    </row>
    <row r="72" spans="1:5" ht="15" customHeight="1" x14ac:dyDescent="0.25">
      <c r="A72" s="8" t="s">
        <v>36</v>
      </c>
      <c r="B72" s="9">
        <v>62325</v>
      </c>
      <c r="C72" s="9">
        <v>59385</v>
      </c>
      <c r="D72" s="10">
        <f>SUM(D60:D71)</f>
        <v>2940</v>
      </c>
      <c r="E72" s="10">
        <f>E71</f>
        <v>67631</v>
      </c>
    </row>
    <row r="73" spans="1:5" ht="15" customHeight="1" x14ac:dyDescent="0.25">
      <c r="A73" s="2" t="s">
        <v>37</v>
      </c>
      <c r="B73" s="3">
        <v>5557</v>
      </c>
      <c r="C73" s="3">
        <v>4945</v>
      </c>
      <c r="D73" s="4">
        <f t="shared" ref="D73:D84" si="10">B73-C73</f>
        <v>612</v>
      </c>
      <c r="E73" s="4">
        <f>E71+D73</f>
        <v>68243</v>
      </c>
    </row>
    <row r="74" spans="1:5" ht="15" customHeight="1" x14ac:dyDescent="0.25">
      <c r="A74" s="6" t="s">
        <v>9</v>
      </c>
      <c r="B74" s="7">
        <v>5956</v>
      </c>
      <c r="C74" s="7">
        <v>5502</v>
      </c>
      <c r="D74" s="5">
        <f t="shared" si="10"/>
        <v>454</v>
      </c>
      <c r="E74" s="5">
        <f t="shared" ref="E74:E84" si="11">E73+D74</f>
        <v>68697</v>
      </c>
    </row>
    <row r="75" spans="1:5" ht="15" customHeight="1" x14ac:dyDescent="0.25">
      <c r="A75" s="6" t="s">
        <v>10</v>
      </c>
      <c r="B75" s="7">
        <v>5204</v>
      </c>
      <c r="C75" s="7">
        <v>4575</v>
      </c>
      <c r="D75" s="5">
        <f t="shared" si="10"/>
        <v>629</v>
      </c>
      <c r="E75" s="5">
        <f t="shared" si="11"/>
        <v>69326</v>
      </c>
    </row>
    <row r="76" spans="1:5" ht="15" customHeight="1" x14ac:dyDescent="0.25">
      <c r="A76" s="6" t="s">
        <v>11</v>
      </c>
      <c r="B76" s="7">
        <v>5401</v>
      </c>
      <c r="C76" s="7">
        <v>5155</v>
      </c>
      <c r="D76" s="5">
        <f t="shared" si="10"/>
        <v>246</v>
      </c>
      <c r="E76" s="5">
        <f t="shared" si="11"/>
        <v>69572</v>
      </c>
    </row>
    <row r="77" spans="1:5" ht="15" customHeight="1" x14ac:dyDescent="0.25">
      <c r="A77" s="6" t="s">
        <v>12</v>
      </c>
      <c r="B77" s="7">
        <v>5274</v>
      </c>
      <c r="C77" s="12">
        <v>5819</v>
      </c>
      <c r="D77" s="5">
        <f t="shared" si="10"/>
        <v>-545</v>
      </c>
      <c r="E77" s="5">
        <f t="shared" si="11"/>
        <v>69027</v>
      </c>
    </row>
    <row r="78" spans="1:5" ht="15" hidden="1" customHeight="1" x14ac:dyDescent="0.25">
      <c r="A78" s="6" t="s">
        <v>13</v>
      </c>
      <c r="B78" s="7">
        <v>0</v>
      </c>
      <c r="C78" s="12">
        <v>0</v>
      </c>
      <c r="D78" s="5">
        <f t="shared" si="10"/>
        <v>0</v>
      </c>
      <c r="E78" s="5">
        <f t="shared" si="11"/>
        <v>69027</v>
      </c>
    </row>
    <row r="79" spans="1:5" ht="13.5" hidden="1" customHeight="1" x14ac:dyDescent="0.25">
      <c r="A79" s="6" t="s">
        <v>14</v>
      </c>
      <c r="B79" s="7">
        <v>0</v>
      </c>
      <c r="C79" s="12">
        <v>0</v>
      </c>
      <c r="D79" s="5">
        <f t="shared" si="10"/>
        <v>0</v>
      </c>
      <c r="E79" s="5">
        <f t="shared" si="11"/>
        <v>69027</v>
      </c>
    </row>
    <row r="80" spans="1:5" ht="15" hidden="1" customHeight="1" x14ac:dyDescent="0.25">
      <c r="A80" s="6" t="s">
        <v>15</v>
      </c>
      <c r="B80" s="7">
        <v>0</v>
      </c>
      <c r="C80" s="12">
        <v>0</v>
      </c>
      <c r="D80" s="5">
        <f t="shared" si="10"/>
        <v>0</v>
      </c>
      <c r="E80" s="5">
        <f t="shared" si="11"/>
        <v>69027</v>
      </c>
    </row>
    <row r="81" spans="1:5" ht="15" hidden="1" customHeight="1" x14ac:dyDescent="0.25">
      <c r="A81" s="6" t="s">
        <v>16</v>
      </c>
      <c r="B81" s="7">
        <v>0</v>
      </c>
      <c r="C81" s="12">
        <v>0</v>
      </c>
      <c r="D81" s="5">
        <f t="shared" si="10"/>
        <v>0</v>
      </c>
      <c r="E81" s="5">
        <f t="shared" si="11"/>
        <v>69027</v>
      </c>
    </row>
    <row r="82" spans="1:5" ht="15" hidden="1" customHeight="1" x14ac:dyDescent="0.25">
      <c r="A82" s="6" t="s">
        <v>17</v>
      </c>
      <c r="B82" s="7">
        <v>0</v>
      </c>
      <c r="C82" s="12">
        <v>0</v>
      </c>
      <c r="D82" s="5">
        <f t="shared" si="10"/>
        <v>0</v>
      </c>
      <c r="E82" s="5">
        <f t="shared" si="11"/>
        <v>69027</v>
      </c>
    </row>
    <row r="83" spans="1:5" ht="15" hidden="1" customHeight="1" x14ac:dyDescent="0.25">
      <c r="A83" s="6" t="s">
        <v>18</v>
      </c>
      <c r="B83" s="7">
        <v>0</v>
      </c>
      <c r="C83" s="12">
        <v>0</v>
      </c>
      <c r="D83" s="5">
        <f t="shared" si="10"/>
        <v>0</v>
      </c>
      <c r="E83" s="5">
        <f t="shared" si="11"/>
        <v>69027</v>
      </c>
    </row>
    <row r="84" spans="1:5" ht="15" hidden="1" customHeight="1" x14ac:dyDescent="0.25">
      <c r="A84" s="6" t="s">
        <v>26</v>
      </c>
      <c r="B84" s="7">
        <v>0</v>
      </c>
      <c r="C84" s="11">
        <v>0</v>
      </c>
      <c r="D84" s="5">
        <f t="shared" si="10"/>
        <v>0</v>
      </c>
      <c r="E84" s="5">
        <f t="shared" si="11"/>
        <v>69027</v>
      </c>
    </row>
    <row r="85" spans="1:5" ht="15" customHeight="1" x14ac:dyDescent="0.25">
      <c r="A85" s="8" t="s">
        <v>35</v>
      </c>
      <c r="B85" s="9">
        <v>27392</v>
      </c>
      <c r="C85" s="9">
        <v>25996</v>
      </c>
      <c r="D85" s="10">
        <f>SUM(D73:D84)</f>
        <v>1396</v>
      </c>
      <c r="E85" s="10">
        <f>E84</f>
        <v>69027</v>
      </c>
    </row>
    <row r="86" spans="1:5" x14ac:dyDescent="0.25">
      <c r="A86" s="14" t="s">
        <v>27</v>
      </c>
    </row>
    <row r="87" spans="1:5" x14ac:dyDescent="0.25">
      <c r="A87" s="15" t="s">
        <v>28</v>
      </c>
    </row>
    <row r="88" spans="1:5" ht="30" customHeight="1" x14ac:dyDescent="0.25">
      <c r="A88" s="19" t="s">
        <v>38</v>
      </c>
      <c r="B88" s="19"/>
      <c r="C88" s="19"/>
      <c r="D88" s="19"/>
      <c r="E88" s="19"/>
    </row>
    <row r="89" spans="1:5" x14ac:dyDescent="0.25">
      <c r="E89" s="16"/>
    </row>
    <row r="90" spans="1:5" x14ac:dyDescent="0.25">
      <c r="E90" s="17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9"/>
  <sheetViews>
    <sheetView showGridLines="0" zoomScaleNormal="100" workbookViewId="0">
      <pane ySplit="7" topLeftCell="A71" activePane="bottomLeft" state="frozen"/>
      <selection pane="bottomLeft" activeCell="G10" sqref="G10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0" t="s">
        <v>0</v>
      </c>
      <c r="B1" s="20"/>
      <c r="C1" s="20"/>
      <c r="D1" s="20"/>
      <c r="E1" s="20"/>
    </row>
    <row r="2" spans="1:5" ht="12.75" customHeight="1" x14ac:dyDescent="0.25">
      <c r="A2" s="21" t="s">
        <v>1</v>
      </c>
      <c r="B2" s="21"/>
      <c r="C2" s="21"/>
      <c r="D2" s="21"/>
      <c r="E2" s="21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2" t="s">
        <v>30</v>
      </c>
      <c r="B4" s="22"/>
      <c r="C4" s="22"/>
      <c r="D4" s="22"/>
      <c r="E4" s="22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5">
      <c r="A7" s="23"/>
      <c r="B7" s="24"/>
      <c r="C7" s="23"/>
      <c r="D7" s="25"/>
      <c r="E7" s="25"/>
    </row>
    <row r="8" spans="1:5" ht="15" customHeight="1" x14ac:dyDescent="0.25">
      <c r="A8" s="2" t="s">
        <v>8</v>
      </c>
      <c r="B8" s="3">
        <v>8448</v>
      </c>
      <c r="C8" s="3">
        <v>8553</v>
      </c>
      <c r="D8" s="4">
        <f t="shared" ref="D8:D19" si="0">B8-C8</f>
        <v>-105</v>
      </c>
      <c r="E8" s="5">
        <v>171502</v>
      </c>
    </row>
    <row r="9" spans="1:5" ht="15" customHeight="1" x14ac:dyDescent="0.25">
      <c r="A9" s="6" t="s">
        <v>9</v>
      </c>
      <c r="B9" s="7">
        <v>8586</v>
      </c>
      <c r="C9" s="7">
        <v>7970</v>
      </c>
      <c r="D9" s="5">
        <f t="shared" si="0"/>
        <v>616</v>
      </c>
      <c r="E9" s="5">
        <f t="shared" ref="E9:E19" si="1">E8+D9</f>
        <v>172118</v>
      </c>
    </row>
    <row r="10" spans="1:5" ht="15" customHeight="1" x14ac:dyDescent="0.25">
      <c r="A10" s="6" t="s">
        <v>10</v>
      </c>
      <c r="B10" s="7">
        <v>7444</v>
      </c>
      <c r="C10" s="7">
        <v>9659</v>
      </c>
      <c r="D10" s="5">
        <f t="shared" si="0"/>
        <v>-2215</v>
      </c>
      <c r="E10" s="5">
        <f t="shared" si="1"/>
        <v>169903</v>
      </c>
    </row>
    <row r="11" spans="1:5" ht="15" customHeight="1" x14ac:dyDescent="0.25">
      <c r="A11" s="6" t="s">
        <v>11</v>
      </c>
      <c r="B11" s="7">
        <v>2887</v>
      </c>
      <c r="C11" s="7">
        <v>11285</v>
      </c>
      <c r="D11" s="5">
        <f t="shared" si="0"/>
        <v>-8398</v>
      </c>
      <c r="E11" s="5">
        <f t="shared" si="1"/>
        <v>161505</v>
      </c>
    </row>
    <row r="12" spans="1:5" ht="15" customHeight="1" x14ac:dyDescent="0.25">
      <c r="A12" s="6" t="s">
        <v>12</v>
      </c>
      <c r="B12" s="7">
        <v>3575</v>
      </c>
      <c r="C12" s="7">
        <v>8558</v>
      </c>
      <c r="D12" s="5">
        <f t="shared" si="0"/>
        <v>-4983</v>
      </c>
      <c r="E12" s="5">
        <f t="shared" si="1"/>
        <v>156522</v>
      </c>
    </row>
    <row r="13" spans="1:5" ht="15" customHeight="1" x14ac:dyDescent="0.25">
      <c r="A13" s="6" t="s">
        <v>13</v>
      </c>
      <c r="B13" s="7">
        <v>5794</v>
      </c>
      <c r="C13" s="7">
        <v>6303</v>
      </c>
      <c r="D13" s="5">
        <f t="shared" si="0"/>
        <v>-509</v>
      </c>
      <c r="E13" s="5">
        <f t="shared" si="1"/>
        <v>156013</v>
      </c>
    </row>
    <row r="14" spans="1:5" ht="15" customHeight="1" x14ac:dyDescent="0.25">
      <c r="A14" s="6" t="s">
        <v>14</v>
      </c>
      <c r="B14" s="7">
        <v>7561</v>
      </c>
      <c r="C14" s="7">
        <v>6506</v>
      </c>
      <c r="D14" s="5">
        <f t="shared" si="0"/>
        <v>1055</v>
      </c>
      <c r="E14" s="5">
        <f t="shared" si="1"/>
        <v>157068</v>
      </c>
    </row>
    <row r="15" spans="1:5" ht="15" customHeight="1" x14ac:dyDescent="0.25">
      <c r="A15" s="6" t="s">
        <v>15</v>
      </c>
      <c r="B15" s="7">
        <v>8243</v>
      </c>
      <c r="C15" s="7">
        <v>5369</v>
      </c>
      <c r="D15" s="5">
        <f t="shared" si="0"/>
        <v>2874</v>
      </c>
      <c r="E15" s="5">
        <f t="shared" si="1"/>
        <v>159942</v>
      </c>
    </row>
    <row r="16" spans="1:5" ht="15" customHeight="1" x14ac:dyDescent="0.25">
      <c r="A16" s="6" t="s">
        <v>16</v>
      </c>
      <c r="B16" s="7">
        <v>8577</v>
      </c>
      <c r="C16" s="7">
        <v>6519</v>
      </c>
      <c r="D16" s="5">
        <f t="shared" si="0"/>
        <v>2058</v>
      </c>
      <c r="E16" s="5">
        <f t="shared" si="1"/>
        <v>162000</v>
      </c>
    </row>
    <row r="17" spans="1:5" ht="15" customHeight="1" x14ac:dyDescent="0.25">
      <c r="A17" s="6" t="s">
        <v>17</v>
      </c>
      <c r="B17" s="7">
        <v>9041</v>
      </c>
      <c r="C17" s="7">
        <v>7330</v>
      </c>
      <c r="D17" s="5">
        <f t="shared" si="0"/>
        <v>1711</v>
      </c>
      <c r="E17" s="5">
        <f t="shared" si="1"/>
        <v>163711</v>
      </c>
    </row>
    <row r="18" spans="1:5" ht="15" customHeight="1" x14ac:dyDescent="0.25">
      <c r="A18" s="6" t="s">
        <v>18</v>
      </c>
      <c r="B18" s="7">
        <v>8403</v>
      </c>
      <c r="C18" s="7">
        <v>7449</v>
      </c>
      <c r="D18" s="5">
        <f t="shared" si="0"/>
        <v>954</v>
      </c>
      <c r="E18" s="5">
        <f t="shared" si="1"/>
        <v>164665</v>
      </c>
    </row>
    <row r="19" spans="1:5" ht="15" customHeight="1" x14ac:dyDescent="0.25">
      <c r="A19" s="6" t="s">
        <v>19</v>
      </c>
      <c r="B19" s="7">
        <v>6176</v>
      </c>
      <c r="C19" s="7">
        <v>8776</v>
      </c>
      <c r="D19" s="5">
        <f t="shared" si="0"/>
        <v>-2600</v>
      </c>
      <c r="E19" s="5">
        <f t="shared" si="1"/>
        <v>162065</v>
      </c>
    </row>
    <row r="20" spans="1:5" ht="15" customHeight="1" x14ac:dyDescent="0.25">
      <c r="A20" s="8" t="s">
        <v>20</v>
      </c>
      <c r="B20" s="9">
        <v>84735</v>
      </c>
      <c r="C20" s="9">
        <v>94277</v>
      </c>
      <c r="D20" s="10">
        <f>SUM(D8:D19)</f>
        <v>-9542</v>
      </c>
      <c r="E20" s="10">
        <f>E19</f>
        <v>162065</v>
      </c>
    </row>
    <row r="21" spans="1:5" ht="15" customHeight="1" x14ac:dyDescent="0.25">
      <c r="A21" s="2" t="s">
        <v>21</v>
      </c>
      <c r="B21" s="3">
        <v>8811</v>
      </c>
      <c r="C21" s="3">
        <v>7654</v>
      </c>
      <c r="D21" s="4">
        <f t="shared" ref="D21:D32" si="2">B21-C21</f>
        <v>1157</v>
      </c>
      <c r="E21" s="4">
        <f>E19+D21</f>
        <v>163222</v>
      </c>
    </row>
    <row r="22" spans="1:5" ht="15" customHeight="1" x14ac:dyDescent="0.25">
      <c r="A22" s="6" t="s">
        <v>9</v>
      </c>
      <c r="B22" s="7">
        <v>8975</v>
      </c>
      <c r="C22" s="7">
        <v>6713</v>
      </c>
      <c r="D22" s="5">
        <f t="shared" si="2"/>
        <v>2262</v>
      </c>
      <c r="E22" s="5">
        <f t="shared" ref="E22:E32" si="3">E21+D22</f>
        <v>165484</v>
      </c>
    </row>
    <row r="23" spans="1:5" ht="15" customHeight="1" x14ac:dyDescent="0.25">
      <c r="A23" s="6" t="s">
        <v>10</v>
      </c>
      <c r="B23" s="7">
        <v>9788</v>
      </c>
      <c r="C23" s="7">
        <v>8685</v>
      </c>
      <c r="D23" s="5">
        <f t="shared" si="2"/>
        <v>1103</v>
      </c>
      <c r="E23" s="5">
        <f t="shared" si="3"/>
        <v>166587</v>
      </c>
    </row>
    <row r="24" spans="1:5" ht="15" customHeight="1" x14ac:dyDescent="0.25">
      <c r="A24" s="6" t="s">
        <v>11</v>
      </c>
      <c r="B24" s="7">
        <v>8375</v>
      </c>
      <c r="C24" s="7">
        <v>7162</v>
      </c>
      <c r="D24" s="5">
        <f t="shared" si="2"/>
        <v>1213</v>
      </c>
      <c r="E24" s="5">
        <f t="shared" si="3"/>
        <v>167800</v>
      </c>
    </row>
    <row r="25" spans="1:5" ht="15.75" customHeight="1" x14ac:dyDescent="0.25">
      <c r="A25" s="6" t="s">
        <v>12</v>
      </c>
      <c r="B25" s="7">
        <v>8480</v>
      </c>
      <c r="C25" s="7">
        <v>7612</v>
      </c>
      <c r="D25" s="5">
        <f t="shared" si="2"/>
        <v>868</v>
      </c>
      <c r="E25" s="5">
        <f t="shared" si="3"/>
        <v>168668</v>
      </c>
    </row>
    <row r="26" spans="1:5" ht="15" customHeight="1" x14ac:dyDescent="0.25">
      <c r="A26" s="6" t="s">
        <v>13</v>
      </c>
      <c r="B26" s="7">
        <v>8786</v>
      </c>
      <c r="C26" s="7">
        <v>7726</v>
      </c>
      <c r="D26" s="5">
        <f t="shared" si="2"/>
        <v>1060</v>
      </c>
      <c r="E26" s="5">
        <f t="shared" si="3"/>
        <v>169728</v>
      </c>
    </row>
    <row r="27" spans="1:5" ht="15" customHeight="1" x14ac:dyDescent="0.25">
      <c r="A27" s="6" t="s">
        <v>14</v>
      </c>
      <c r="B27" s="7">
        <v>9937</v>
      </c>
      <c r="C27" s="7">
        <v>7869</v>
      </c>
      <c r="D27" s="5">
        <f t="shared" si="2"/>
        <v>2068</v>
      </c>
      <c r="E27" s="5">
        <f t="shared" si="3"/>
        <v>171796</v>
      </c>
    </row>
    <row r="28" spans="1:5" ht="15" customHeight="1" x14ac:dyDescent="0.25">
      <c r="A28" s="6" t="s">
        <v>15</v>
      </c>
      <c r="B28" s="7">
        <v>10303</v>
      </c>
      <c r="C28" s="7">
        <v>8059</v>
      </c>
      <c r="D28" s="5">
        <f t="shared" si="2"/>
        <v>2244</v>
      </c>
      <c r="E28" s="5">
        <f t="shared" si="3"/>
        <v>174040</v>
      </c>
    </row>
    <row r="29" spans="1:5" ht="15" customHeight="1" x14ac:dyDescent="0.25">
      <c r="A29" s="6" t="s">
        <v>16</v>
      </c>
      <c r="B29" s="7">
        <v>9609</v>
      </c>
      <c r="C29" s="7">
        <v>8208</v>
      </c>
      <c r="D29" s="5">
        <f t="shared" si="2"/>
        <v>1401</v>
      </c>
      <c r="E29" s="5">
        <f t="shared" si="3"/>
        <v>175441</v>
      </c>
    </row>
    <row r="30" spans="1:5" ht="15" customHeight="1" x14ac:dyDescent="0.25">
      <c r="A30" s="6" t="s">
        <v>17</v>
      </c>
      <c r="B30" s="7">
        <v>9458</v>
      </c>
      <c r="C30" s="7">
        <v>8450</v>
      </c>
      <c r="D30" s="5">
        <f t="shared" si="2"/>
        <v>1008</v>
      </c>
      <c r="E30" s="5">
        <f t="shared" si="3"/>
        <v>176449</v>
      </c>
    </row>
    <row r="31" spans="1:5" ht="15" customHeight="1" x14ac:dyDescent="0.25">
      <c r="A31" s="6" t="s">
        <v>18</v>
      </c>
      <c r="B31" s="7">
        <v>9924</v>
      </c>
      <c r="C31" s="7">
        <v>8136</v>
      </c>
      <c r="D31" s="5">
        <f t="shared" si="2"/>
        <v>1788</v>
      </c>
      <c r="E31" s="5">
        <f t="shared" si="3"/>
        <v>178237</v>
      </c>
    </row>
    <row r="32" spans="1:5" ht="15" customHeight="1" x14ac:dyDescent="0.25">
      <c r="A32" s="6" t="s">
        <v>19</v>
      </c>
      <c r="B32" s="7">
        <v>7276</v>
      </c>
      <c r="C32" s="7">
        <v>8591</v>
      </c>
      <c r="D32" s="5">
        <f t="shared" si="2"/>
        <v>-1315</v>
      </c>
      <c r="E32" s="5">
        <f t="shared" si="3"/>
        <v>176922</v>
      </c>
    </row>
    <row r="33" spans="1:5" ht="15" customHeight="1" x14ac:dyDescent="0.25">
      <c r="A33" s="8" t="s">
        <v>22</v>
      </c>
      <c r="B33" s="9">
        <v>109722</v>
      </c>
      <c r="C33" s="9">
        <v>94865</v>
      </c>
      <c r="D33" s="10">
        <f>SUM(D21:D32)</f>
        <v>14857</v>
      </c>
      <c r="E33" s="10">
        <f>E32</f>
        <v>176922</v>
      </c>
    </row>
    <row r="34" spans="1:5" ht="15" customHeight="1" x14ac:dyDescent="0.25">
      <c r="A34" s="2" t="s">
        <v>23</v>
      </c>
      <c r="B34" s="3">
        <v>11666</v>
      </c>
      <c r="C34" s="3">
        <v>7719</v>
      </c>
      <c r="D34" s="4">
        <f t="shared" ref="D34:D45" si="4">B34-C34</f>
        <v>3947</v>
      </c>
      <c r="E34" s="4">
        <f>E32+D34</f>
        <v>180869</v>
      </c>
    </row>
    <row r="35" spans="1:5" ht="15" customHeight="1" x14ac:dyDescent="0.25">
      <c r="A35" s="6" t="s">
        <v>9</v>
      </c>
      <c r="B35" s="7">
        <v>11824</v>
      </c>
      <c r="C35" s="7">
        <v>7659</v>
      </c>
      <c r="D35" s="5">
        <f t="shared" si="4"/>
        <v>4165</v>
      </c>
      <c r="E35" s="5">
        <f t="shared" ref="E35:E45" si="5">E34+D35</f>
        <v>185034</v>
      </c>
    </row>
    <row r="36" spans="1:5" ht="15" customHeight="1" x14ac:dyDescent="0.25">
      <c r="A36" s="6" t="s">
        <v>10</v>
      </c>
      <c r="B36" s="7">
        <v>12118</v>
      </c>
      <c r="C36" s="7">
        <v>9237</v>
      </c>
      <c r="D36" s="5">
        <f t="shared" si="4"/>
        <v>2881</v>
      </c>
      <c r="E36" s="5">
        <f t="shared" si="5"/>
        <v>187915</v>
      </c>
    </row>
    <row r="37" spans="1:5" ht="15" customHeight="1" x14ac:dyDescent="0.25">
      <c r="A37" s="6" t="s">
        <v>11</v>
      </c>
      <c r="B37" s="7">
        <v>11670</v>
      </c>
      <c r="C37" s="7">
        <v>8769</v>
      </c>
      <c r="D37" s="5">
        <f t="shared" si="4"/>
        <v>2901</v>
      </c>
      <c r="E37" s="5">
        <f t="shared" si="5"/>
        <v>190816</v>
      </c>
    </row>
    <row r="38" spans="1:5" ht="15.75" customHeight="1" x14ac:dyDescent="0.25">
      <c r="A38" s="6" t="s">
        <v>12</v>
      </c>
      <c r="B38" s="7">
        <v>14009</v>
      </c>
      <c r="C38" s="7">
        <v>9781</v>
      </c>
      <c r="D38" s="5">
        <f t="shared" si="4"/>
        <v>4228</v>
      </c>
      <c r="E38" s="5">
        <f t="shared" si="5"/>
        <v>195044</v>
      </c>
    </row>
    <row r="39" spans="1:5" ht="15" customHeight="1" x14ac:dyDescent="0.25">
      <c r="A39" s="6" t="s">
        <v>13</v>
      </c>
      <c r="B39" s="7">
        <v>12520</v>
      </c>
      <c r="C39" s="7">
        <v>10038</v>
      </c>
      <c r="D39" s="5">
        <f t="shared" si="4"/>
        <v>2482</v>
      </c>
      <c r="E39" s="5">
        <f t="shared" si="5"/>
        <v>197526</v>
      </c>
    </row>
    <row r="40" spans="1:5" ht="15" customHeight="1" x14ac:dyDescent="0.25">
      <c r="A40" s="6" t="s">
        <v>14</v>
      </c>
      <c r="B40" s="7">
        <v>12412</v>
      </c>
      <c r="C40" s="7">
        <v>10173</v>
      </c>
      <c r="D40" s="5">
        <f t="shared" si="4"/>
        <v>2239</v>
      </c>
      <c r="E40" s="5">
        <f t="shared" si="5"/>
        <v>199765</v>
      </c>
    </row>
    <row r="41" spans="1:5" ht="15" customHeight="1" x14ac:dyDescent="0.25">
      <c r="A41" s="6" t="s">
        <v>15</v>
      </c>
      <c r="B41" s="7">
        <v>15380</v>
      </c>
      <c r="C41" s="7">
        <v>10151</v>
      </c>
      <c r="D41" s="5">
        <f t="shared" si="4"/>
        <v>5229</v>
      </c>
      <c r="E41" s="5">
        <f t="shared" si="5"/>
        <v>204994</v>
      </c>
    </row>
    <row r="42" spans="1:5" ht="15" customHeight="1" x14ac:dyDescent="0.25">
      <c r="A42" s="6" t="s">
        <v>16</v>
      </c>
      <c r="B42" s="7">
        <v>13828</v>
      </c>
      <c r="C42" s="7">
        <v>8963</v>
      </c>
      <c r="D42" s="5">
        <f t="shared" si="4"/>
        <v>4865</v>
      </c>
      <c r="E42" s="5">
        <f t="shared" si="5"/>
        <v>209859</v>
      </c>
    </row>
    <row r="43" spans="1:5" ht="15" customHeight="1" x14ac:dyDescent="0.25">
      <c r="A43" s="6" t="s">
        <v>17</v>
      </c>
      <c r="B43" s="7">
        <v>11495</v>
      </c>
      <c r="C43" s="7">
        <v>10657</v>
      </c>
      <c r="D43" s="5">
        <f t="shared" si="4"/>
        <v>838</v>
      </c>
      <c r="E43" s="5">
        <f t="shared" si="5"/>
        <v>210697</v>
      </c>
    </row>
    <row r="44" spans="1:5" ht="15" customHeight="1" x14ac:dyDescent="0.25">
      <c r="A44" s="6" t="s">
        <v>18</v>
      </c>
      <c r="B44" s="7">
        <v>9735</v>
      </c>
      <c r="C44" s="7">
        <v>11133</v>
      </c>
      <c r="D44" s="5">
        <f t="shared" si="4"/>
        <v>-1398</v>
      </c>
      <c r="E44" s="5">
        <f t="shared" si="5"/>
        <v>209299</v>
      </c>
    </row>
    <row r="45" spans="1:5" ht="15" customHeight="1" x14ac:dyDescent="0.25">
      <c r="A45" s="6" t="s">
        <v>19</v>
      </c>
      <c r="B45" s="7">
        <v>7630</v>
      </c>
      <c r="C45" s="7">
        <v>12253</v>
      </c>
      <c r="D45" s="5">
        <f t="shared" si="4"/>
        <v>-4623</v>
      </c>
      <c r="E45" s="5">
        <f t="shared" si="5"/>
        <v>204676</v>
      </c>
    </row>
    <row r="46" spans="1:5" ht="15" customHeight="1" x14ac:dyDescent="0.25">
      <c r="A46" s="8" t="s">
        <v>24</v>
      </c>
      <c r="B46" s="9">
        <v>144287</v>
      </c>
      <c r="C46" s="9">
        <v>116533</v>
      </c>
      <c r="D46" s="10">
        <f>SUM(D34:D45)</f>
        <v>27754</v>
      </c>
      <c r="E46" s="10">
        <f>E45</f>
        <v>204676</v>
      </c>
    </row>
    <row r="47" spans="1:5" ht="15" customHeight="1" x14ac:dyDescent="0.25">
      <c r="A47" s="2" t="s">
        <v>25</v>
      </c>
      <c r="B47" s="3">
        <v>11222</v>
      </c>
      <c r="C47" s="3">
        <v>9316</v>
      </c>
      <c r="D47" s="4">
        <f t="shared" ref="D47:D58" si="6">B47-C47</f>
        <v>1906</v>
      </c>
      <c r="E47" s="4">
        <f>E45+D47</f>
        <v>206582</v>
      </c>
    </row>
    <row r="48" spans="1:5" ht="15" customHeight="1" x14ac:dyDescent="0.25">
      <c r="A48" s="6" t="s">
        <v>9</v>
      </c>
      <c r="B48" s="7">
        <v>10407</v>
      </c>
      <c r="C48" s="7">
        <v>8546</v>
      </c>
      <c r="D48" s="5">
        <f t="shared" si="6"/>
        <v>1861</v>
      </c>
      <c r="E48" s="5">
        <f t="shared" ref="E48:E58" si="7">E47+D48</f>
        <v>208443</v>
      </c>
    </row>
    <row r="49" spans="1:5" ht="15" customHeight="1" x14ac:dyDescent="0.25">
      <c r="A49" s="6" t="s">
        <v>10</v>
      </c>
      <c r="B49" s="7">
        <v>13662</v>
      </c>
      <c r="C49" s="7">
        <v>10493</v>
      </c>
      <c r="D49" s="5">
        <f t="shared" si="6"/>
        <v>3169</v>
      </c>
      <c r="E49" s="5">
        <f t="shared" si="7"/>
        <v>211612</v>
      </c>
    </row>
    <row r="50" spans="1:5" ht="15" customHeight="1" x14ac:dyDescent="0.25">
      <c r="A50" s="6" t="s">
        <v>11</v>
      </c>
      <c r="B50" s="7">
        <v>11099</v>
      </c>
      <c r="C50" s="7">
        <v>8685</v>
      </c>
      <c r="D50" s="5">
        <f t="shared" si="6"/>
        <v>2414</v>
      </c>
      <c r="E50" s="5">
        <f t="shared" si="7"/>
        <v>214026</v>
      </c>
    </row>
    <row r="51" spans="1:5" ht="15.75" customHeight="1" x14ac:dyDescent="0.25">
      <c r="A51" s="6" t="s">
        <v>12</v>
      </c>
      <c r="B51" s="7">
        <v>11737</v>
      </c>
      <c r="C51" s="7">
        <v>9688</v>
      </c>
      <c r="D51" s="5">
        <f t="shared" si="6"/>
        <v>2049</v>
      </c>
      <c r="E51" s="5">
        <f t="shared" si="7"/>
        <v>216075</v>
      </c>
    </row>
    <row r="52" spans="1:5" ht="15" customHeight="1" x14ac:dyDescent="0.25">
      <c r="A52" s="6" t="s">
        <v>13</v>
      </c>
      <c r="B52" s="7">
        <v>11568</v>
      </c>
      <c r="C52" s="7">
        <v>9985</v>
      </c>
      <c r="D52" s="5">
        <f t="shared" si="6"/>
        <v>1583</v>
      </c>
      <c r="E52" s="5">
        <f t="shared" si="7"/>
        <v>217658</v>
      </c>
    </row>
    <row r="53" spans="1:5" ht="15" customHeight="1" x14ac:dyDescent="0.25">
      <c r="A53" s="6" t="s">
        <v>14</v>
      </c>
      <c r="B53" s="7">
        <v>12033</v>
      </c>
      <c r="C53" s="7">
        <v>9260</v>
      </c>
      <c r="D53" s="5">
        <f t="shared" si="6"/>
        <v>2773</v>
      </c>
      <c r="E53" s="5">
        <f t="shared" si="7"/>
        <v>220431</v>
      </c>
    </row>
    <row r="54" spans="1:5" ht="15" customHeight="1" x14ac:dyDescent="0.25">
      <c r="A54" s="6" t="s">
        <v>15</v>
      </c>
      <c r="B54" s="7">
        <v>13573</v>
      </c>
      <c r="C54" s="7">
        <v>10467</v>
      </c>
      <c r="D54" s="5">
        <f t="shared" si="6"/>
        <v>3106</v>
      </c>
      <c r="E54" s="5">
        <f t="shared" si="7"/>
        <v>223537</v>
      </c>
    </row>
    <row r="55" spans="1:5" ht="15" customHeight="1" x14ac:dyDescent="0.25">
      <c r="A55" s="6" t="s">
        <v>16</v>
      </c>
      <c r="B55" s="7">
        <v>12956</v>
      </c>
      <c r="C55" s="7">
        <v>9646</v>
      </c>
      <c r="D55" s="5">
        <f t="shared" si="6"/>
        <v>3310</v>
      </c>
      <c r="E55" s="5">
        <f t="shared" si="7"/>
        <v>226847</v>
      </c>
    </row>
    <row r="56" spans="1:5" ht="15" customHeight="1" x14ac:dyDescent="0.25">
      <c r="A56" s="6" t="s">
        <v>17</v>
      </c>
      <c r="B56" s="7">
        <v>11729</v>
      </c>
      <c r="C56" s="7">
        <v>9474</v>
      </c>
      <c r="D56" s="5">
        <f t="shared" si="6"/>
        <v>2255</v>
      </c>
      <c r="E56" s="5">
        <f t="shared" si="7"/>
        <v>229102</v>
      </c>
    </row>
    <row r="57" spans="1:5" ht="15" customHeight="1" x14ac:dyDescent="0.25">
      <c r="A57" s="6" t="s">
        <v>18</v>
      </c>
      <c r="B57" s="7">
        <v>10778</v>
      </c>
      <c r="C57" s="7">
        <v>10490</v>
      </c>
      <c r="D57" s="5">
        <f t="shared" si="6"/>
        <v>288</v>
      </c>
      <c r="E57" s="5">
        <f t="shared" si="7"/>
        <v>229390</v>
      </c>
    </row>
    <row r="58" spans="1:5" ht="15" customHeight="1" x14ac:dyDescent="0.25">
      <c r="A58" s="6" t="s">
        <v>19</v>
      </c>
      <c r="B58" s="7">
        <v>7937</v>
      </c>
      <c r="C58" s="7">
        <v>10508</v>
      </c>
      <c r="D58" s="5">
        <f t="shared" si="6"/>
        <v>-2571</v>
      </c>
      <c r="E58" s="5">
        <f t="shared" si="7"/>
        <v>226819</v>
      </c>
    </row>
    <row r="59" spans="1:5" ht="15" customHeight="1" x14ac:dyDescent="0.25">
      <c r="A59" s="8" t="s">
        <v>33</v>
      </c>
      <c r="B59" s="9">
        <v>138701</v>
      </c>
      <c r="C59" s="9">
        <v>116558</v>
      </c>
      <c r="D59" s="10">
        <f>SUM(D47:D58)</f>
        <v>22143</v>
      </c>
      <c r="E59" s="10">
        <f>E58</f>
        <v>226819</v>
      </c>
    </row>
    <row r="60" spans="1:5" ht="15" customHeight="1" x14ac:dyDescent="0.25">
      <c r="A60" s="2" t="s">
        <v>34</v>
      </c>
      <c r="B60" s="3">
        <v>14079</v>
      </c>
      <c r="C60" s="3">
        <v>10675</v>
      </c>
      <c r="D60" s="4">
        <f t="shared" ref="D60:D71" si="8">B60-C60</f>
        <v>3404</v>
      </c>
      <c r="E60" s="4">
        <f>E58+D60</f>
        <v>230223</v>
      </c>
    </row>
    <row r="61" spans="1:5" ht="15" customHeight="1" x14ac:dyDescent="0.25">
      <c r="A61" s="6" t="s">
        <v>9</v>
      </c>
      <c r="B61" s="7">
        <v>12586</v>
      </c>
      <c r="C61" s="7">
        <v>9451</v>
      </c>
      <c r="D61" s="5">
        <f t="shared" si="8"/>
        <v>3135</v>
      </c>
      <c r="E61" s="5">
        <f t="shared" ref="E61:E71" si="9">E60+D61</f>
        <v>233358</v>
      </c>
    </row>
    <row r="62" spans="1:5" ht="15" customHeight="1" x14ac:dyDescent="0.25">
      <c r="A62" s="6" t="s">
        <v>10</v>
      </c>
      <c r="B62" s="7">
        <v>14660</v>
      </c>
      <c r="C62" s="7">
        <v>11618</v>
      </c>
      <c r="D62" s="5">
        <f>B62-C62</f>
        <v>3042</v>
      </c>
      <c r="E62" s="5">
        <f t="shared" si="9"/>
        <v>236400</v>
      </c>
    </row>
    <row r="63" spans="1:5" ht="15" customHeight="1" x14ac:dyDescent="0.25">
      <c r="A63" s="6" t="s">
        <v>11</v>
      </c>
      <c r="B63" s="7">
        <v>13448</v>
      </c>
      <c r="C63" s="7">
        <v>11444</v>
      </c>
      <c r="D63" s="5">
        <f t="shared" si="8"/>
        <v>2004</v>
      </c>
      <c r="E63" s="5">
        <f t="shared" si="9"/>
        <v>238404</v>
      </c>
    </row>
    <row r="64" spans="1:5" ht="15.75" customHeight="1" x14ac:dyDescent="0.25">
      <c r="A64" s="6" t="s">
        <v>12</v>
      </c>
      <c r="B64" s="7">
        <v>13554</v>
      </c>
      <c r="C64" s="7">
        <v>12224</v>
      </c>
      <c r="D64" s="5">
        <f t="shared" si="8"/>
        <v>1330</v>
      </c>
      <c r="E64" s="5">
        <f t="shared" si="9"/>
        <v>239734</v>
      </c>
    </row>
    <row r="65" spans="1:5" ht="15" customHeight="1" x14ac:dyDescent="0.25">
      <c r="A65" s="6" t="s">
        <v>13</v>
      </c>
      <c r="B65" s="7">
        <v>13215</v>
      </c>
      <c r="C65" s="7">
        <v>11382</v>
      </c>
      <c r="D65" s="5">
        <f t="shared" si="8"/>
        <v>1833</v>
      </c>
      <c r="E65" s="5">
        <f t="shared" si="9"/>
        <v>241567</v>
      </c>
    </row>
    <row r="66" spans="1:5" ht="15" customHeight="1" x14ac:dyDescent="0.25">
      <c r="A66" s="6" t="s">
        <v>14</v>
      </c>
      <c r="B66" s="7">
        <v>13172</v>
      </c>
      <c r="C66" s="7">
        <v>11938</v>
      </c>
      <c r="D66" s="5">
        <f t="shared" si="8"/>
        <v>1234</v>
      </c>
      <c r="E66" s="5">
        <f t="shared" si="9"/>
        <v>242801</v>
      </c>
    </row>
    <row r="67" spans="1:5" ht="15" customHeight="1" x14ac:dyDescent="0.25">
      <c r="A67" s="6" t="s">
        <v>15</v>
      </c>
      <c r="B67" s="7">
        <v>14522</v>
      </c>
      <c r="C67" s="7">
        <v>12636</v>
      </c>
      <c r="D67" s="5">
        <f t="shared" si="8"/>
        <v>1886</v>
      </c>
      <c r="E67" s="5">
        <f t="shared" si="9"/>
        <v>244687</v>
      </c>
    </row>
    <row r="68" spans="1:5" ht="15" customHeight="1" x14ac:dyDescent="0.25">
      <c r="A68" s="6" t="s">
        <v>16</v>
      </c>
      <c r="B68" s="7">
        <v>13356</v>
      </c>
      <c r="C68" s="7">
        <v>12026</v>
      </c>
      <c r="D68" s="5">
        <f t="shared" si="8"/>
        <v>1330</v>
      </c>
      <c r="E68" s="5">
        <f t="shared" si="9"/>
        <v>246017</v>
      </c>
    </row>
    <row r="69" spans="1:5" ht="15" customHeight="1" x14ac:dyDescent="0.25">
      <c r="A69" s="6" t="s">
        <v>17</v>
      </c>
      <c r="B69" s="7">
        <v>12689</v>
      </c>
      <c r="C69" s="7">
        <v>12692</v>
      </c>
      <c r="D69" s="5">
        <f t="shared" si="8"/>
        <v>-3</v>
      </c>
      <c r="E69" s="5">
        <f t="shared" si="9"/>
        <v>246014</v>
      </c>
    </row>
    <row r="70" spans="1:5" ht="15" customHeight="1" x14ac:dyDescent="0.25">
      <c r="A70" s="6" t="s">
        <v>18</v>
      </c>
      <c r="B70" s="7">
        <v>9932</v>
      </c>
      <c r="C70" s="7">
        <v>12015</v>
      </c>
      <c r="D70" s="5">
        <f t="shared" si="8"/>
        <v>-2083</v>
      </c>
      <c r="E70" s="5">
        <f t="shared" si="9"/>
        <v>243931</v>
      </c>
    </row>
    <row r="71" spans="1:5" ht="15" customHeight="1" x14ac:dyDescent="0.25">
      <c r="A71" s="6" t="s">
        <v>19</v>
      </c>
      <c r="B71" s="7">
        <v>6980</v>
      </c>
      <c r="C71" s="7">
        <v>12301</v>
      </c>
      <c r="D71" s="5">
        <f t="shared" si="8"/>
        <v>-5321</v>
      </c>
      <c r="E71" s="5">
        <f t="shared" si="9"/>
        <v>238610</v>
      </c>
    </row>
    <row r="72" spans="1:5" ht="15" customHeight="1" x14ac:dyDescent="0.25">
      <c r="A72" s="8" t="s">
        <v>36</v>
      </c>
      <c r="B72" s="9">
        <v>152193</v>
      </c>
      <c r="C72" s="9">
        <v>140402</v>
      </c>
      <c r="D72" s="10">
        <f>SUM(D60:D71)</f>
        <v>11791</v>
      </c>
      <c r="E72" s="10">
        <f>E71</f>
        <v>238610</v>
      </c>
    </row>
    <row r="73" spans="1:5" ht="15" customHeight="1" x14ac:dyDescent="0.25">
      <c r="A73" s="2" t="s">
        <v>37</v>
      </c>
      <c r="B73" s="3">
        <v>11464</v>
      </c>
      <c r="C73" s="3">
        <v>11287</v>
      </c>
      <c r="D73" s="4">
        <f t="shared" ref="D73:D74" si="10">B73-C73</f>
        <v>177</v>
      </c>
      <c r="E73" s="4">
        <f>E71+D73</f>
        <v>238787</v>
      </c>
    </row>
    <row r="74" spans="1:5" ht="15" customHeight="1" x14ac:dyDescent="0.25">
      <c r="A74" s="6" t="s">
        <v>9</v>
      </c>
      <c r="B74" s="7">
        <v>15571</v>
      </c>
      <c r="C74" s="7">
        <v>12658</v>
      </c>
      <c r="D74" s="5">
        <f t="shared" si="10"/>
        <v>2913</v>
      </c>
      <c r="E74" s="5">
        <f t="shared" ref="E74:E84" si="11">E73+D74</f>
        <v>241700</v>
      </c>
    </row>
    <row r="75" spans="1:5" ht="15" customHeight="1" x14ac:dyDescent="0.25">
      <c r="A75" s="6" t="s">
        <v>10</v>
      </c>
      <c r="B75" s="7">
        <v>13227</v>
      </c>
      <c r="C75" s="7">
        <v>12869</v>
      </c>
      <c r="D75" s="5">
        <f>B75-C75</f>
        <v>358</v>
      </c>
      <c r="E75" s="5">
        <f t="shared" si="11"/>
        <v>242058</v>
      </c>
    </row>
    <row r="76" spans="1:5" ht="15" customHeight="1" x14ac:dyDescent="0.25">
      <c r="A76" s="6" t="s">
        <v>11</v>
      </c>
      <c r="B76" s="7">
        <v>13644</v>
      </c>
      <c r="C76" s="7">
        <v>10912</v>
      </c>
      <c r="D76" s="5">
        <f t="shared" ref="D76:D84" si="12">B76-C76</f>
        <v>2732</v>
      </c>
      <c r="E76" s="5">
        <f t="shared" si="11"/>
        <v>244790</v>
      </c>
    </row>
    <row r="77" spans="1:5" ht="15.75" customHeight="1" x14ac:dyDescent="0.25">
      <c r="A77" s="6" t="s">
        <v>12</v>
      </c>
      <c r="B77" s="7">
        <v>14185</v>
      </c>
      <c r="C77" s="7">
        <v>11716</v>
      </c>
      <c r="D77" s="5">
        <f t="shared" si="12"/>
        <v>2469</v>
      </c>
      <c r="E77" s="5">
        <f t="shared" si="11"/>
        <v>247259</v>
      </c>
    </row>
    <row r="78" spans="1:5" ht="15" hidden="1" customHeight="1" x14ac:dyDescent="0.25">
      <c r="A78" s="6" t="s">
        <v>13</v>
      </c>
      <c r="B78" s="7">
        <v>0</v>
      </c>
      <c r="C78" s="7">
        <v>0</v>
      </c>
      <c r="D78" s="5">
        <f t="shared" si="12"/>
        <v>0</v>
      </c>
      <c r="E78" s="5">
        <f t="shared" si="11"/>
        <v>247259</v>
      </c>
    </row>
    <row r="79" spans="1:5" ht="15" hidden="1" customHeight="1" x14ac:dyDescent="0.25">
      <c r="A79" s="6" t="s">
        <v>14</v>
      </c>
      <c r="B79" s="7">
        <v>0</v>
      </c>
      <c r="C79" s="7">
        <v>0</v>
      </c>
      <c r="D79" s="5">
        <f t="shared" si="12"/>
        <v>0</v>
      </c>
      <c r="E79" s="5">
        <f t="shared" si="11"/>
        <v>247259</v>
      </c>
    </row>
    <row r="80" spans="1:5" ht="15" hidden="1" customHeight="1" x14ac:dyDescent="0.25">
      <c r="A80" s="6" t="s">
        <v>15</v>
      </c>
      <c r="B80" s="7">
        <v>0</v>
      </c>
      <c r="C80" s="7">
        <v>0</v>
      </c>
      <c r="D80" s="5">
        <f t="shared" si="12"/>
        <v>0</v>
      </c>
      <c r="E80" s="5">
        <f t="shared" si="11"/>
        <v>247259</v>
      </c>
    </row>
    <row r="81" spans="1:5" ht="15" hidden="1" customHeight="1" x14ac:dyDescent="0.25">
      <c r="A81" s="6" t="s">
        <v>16</v>
      </c>
      <c r="B81" s="7">
        <v>0</v>
      </c>
      <c r="C81" s="7">
        <v>0</v>
      </c>
      <c r="D81" s="5">
        <f t="shared" si="12"/>
        <v>0</v>
      </c>
      <c r="E81" s="5">
        <f t="shared" si="11"/>
        <v>247259</v>
      </c>
    </row>
    <row r="82" spans="1:5" ht="15" hidden="1" customHeight="1" x14ac:dyDescent="0.25">
      <c r="A82" s="6" t="s">
        <v>17</v>
      </c>
      <c r="B82" s="7">
        <v>0</v>
      </c>
      <c r="C82" s="7">
        <v>0</v>
      </c>
      <c r="D82" s="5">
        <f t="shared" si="12"/>
        <v>0</v>
      </c>
      <c r="E82" s="5">
        <f t="shared" si="11"/>
        <v>247259</v>
      </c>
    </row>
    <row r="83" spans="1:5" ht="15" hidden="1" customHeight="1" x14ac:dyDescent="0.25">
      <c r="A83" s="6" t="s">
        <v>18</v>
      </c>
      <c r="B83" s="7">
        <v>0</v>
      </c>
      <c r="C83" s="7">
        <v>0</v>
      </c>
      <c r="D83" s="5">
        <f t="shared" si="12"/>
        <v>0</v>
      </c>
      <c r="E83" s="5">
        <f t="shared" si="11"/>
        <v>247259</v>
      </c>
    </row>
    <row r="84" spans="1:5" ht="15" hidden="1" customHeight="1" x14ac:dyDescent="0.25">
      <c r="A84" s="6" t="s">
        <v>26</v>
      </c>
      <c r="B84" s="7">
        <v>0</v>
      </c>
      <c r="C84" s="7">
        <v>0</v>
      </c>
      <c r="D84" s="5">
        <f t="shared" si="12"/>
        <v>0</v>
      </c>
      <c r="E84" s="5">
        <f t="shared" si="11"/>
        <v>247259</v>
      </c>
    </row>
    <row r="85" spans="1:5" ht="15" customHeight="1" x14ac:dyDescent="0.25">
      <c r="A85" s="8" t="s">
        <v>35</v>
      </c>
      <c r="B85" s="9">
        <v>68091</v>
      </c>
      <c r="C85" s="9">
        <v>59442</v>
      </c>
      <c r="D85" s="10">
        <f>SUM(D73:D84)</f>
        <v>8649</v>
      </c>
      <c r="E85" s="10">
        <f>E84</f>
        <v>247259</v>
      </c>
    </row>
    <row r="86" spans="1:5" x14ac:dyDescent="0.25">
      <c r="A86" s="14" t="s">
        <v>27</v>
      </c>
    </row>
    <row r="87" spans="1:5" x14ac:dyDescent="0.25">
      <c r="A87" s="15" t="s">
        <v>28</v>
      </c>
    </row>
    <row r="88" spans="1:5" ht="25.5" customHeight="1" x14ac:dyDescent="0.25">
      <c r="A88" s="19" t="s">
        <v>38</v>
      </c>
      <c r="B88" s="19"/>
      <c r="C88" s="19"/>
      <c r="D88" s="19"/>
      <c r="E88" s="19"/>
    </row>
    <row r="89" spans="1:5" x14ac:dyDescent="0.25">
      <c r="E89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90"/>
  <sheetViews>
    <sheetView showGridLines="0" tabSelected="1" zoomScaleNormal="100" workbookViewId="0">
      <pane ySplit="7" topLeftCell="A68" activePane="bottomLeft" state="frozen"/>
      <selection pane="bottomLeft" activeCell="E90" sqref="E90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0" t="s">
        <v>0</v>
      </c>
      <c r="B1" s="20"/>
      <c r="C1" s="20"/>
      <c r="D1" s="20"/>
      <c r="E1" s="20"/>
    </row>
    <row r="2" spans="1:5" ht="12" customHeight="1" x14ac:dyDescent="0.25">
      <c r="A2" s="21" t="s">
        <v>1</v>
      </c>
      <c r="B2" s="21"/>
      <c r="C2" s="21"/>
      <c r="D2" s="21"/>
      <c r="E2" s="21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2" t="s">
        <v>31</v>
      </c>
      <c r="B4" s="22"/>
      <c r="C4" s="22"/>
      <c r="D4" s="22"/>
      <c r="E4" s="22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5">
      <c r="A7" s="23"/>
      <c r="B7" s="24"/>
      <c r="C7" s="23"/>
      <c r="D7" s="25"/>
      <c r="E7" s="25"/>
    </row>
    <row r="8" spans="1:5" ht="15" customHeight="1" x14ac:dyDescent="0.25">
      <c r="A8" s="2" t="s">
        <v>8</v>
      </c>
      <c r="B8" s="3">
        <v>42496</v>
      </c>
      <c r="C8" s="3">
        <v>28461</v>
      </c>
      <c r="D8" s="4">
        <f t="shared" ref="D8:D19" si="0">B8-C8</f>
        <v>14035</v>
      </c>
      <c r="E8" s="5">
        <v>587726</v>
      </c>
    </row>
    <row r="9" spans="1:5" ht="15" customHeight="1" x14ac:dyDescent="0.25">
      <c r="A9" s="6" t="s">
        <v>9</v>
      </c>
      <c r="B9" s="7">
        <v>37454</v>
      </c>
      <c r="C9" s="7">
        <v>30642</v>
      </c>
      <c r="D9" s="5">
        <f t="shared" si="0"/>
        <v>6812</v>
      </c>
      <c r="E9" s="5">
        <f t="shared" ref="E9:E19" si="1">E8+D9</f>
        <v>594538</v>
      </c>
    </row>
    <row r="10" spans="1:5" ht="15" customHeight="1" x14ac:dyDescent="0.25">
      <c r="A10" s="6" t="s">
        <v>10</v>
      </c>
      <c r="B10" s="7">
        <v>34886</v>
      </c>
      <c r="C10" s="7">
        <v>39077</v>
      </c>
      <c r="D10" s="5">
        <f t="shared" si="0"/>
        <v>-4191</v>
      </c>
      <c r="E10" s="5">
        <f t="shared" si="1"/>
        <v>590347</v>
      </c>
    </row>
    <row r="11" spans="1:5" ht="15" customHeight="1" x14ac:dyDescent="0.25">
      <c r="A11" s="6" t="s">
        <v>11</v>
      </c>
      <c r="B11" s="7">
        <v>17952</v>
      </c>
      <c r="C11" s="7">
        <v>34863</v>
      </c>
      <c r="D11" s="5">
        <f t="shared" si="0"/>
        <v>-16911</v>
      </c>
      <c r="E11" s="5">
        <f t="shared" si="1"/>
        <v>573436</v>
      </c>
    </row>
    <row r="12" spans="1:5" ht="15" customHeight="1" x14ac:dyDescent="0.25">
      <c r="A12" s="6" t="s">
        <v>12</v>
      </c>
      <c r="B12" s="7">
        <v>21627</v>
      </c>
      <c r="C12" s="7">
        <v>29555</v>
      </c>
      <c r="D12" s="5">
        <f t="shared" si="0"/>
        <v>-7928</v>
      </c>
      <c r="E12" s="5">
        <f t="shared" si="1"/>
        <v>565508</v>
      </c>
    </row>
    <row r="13" spans="1:5" ht="15" customHeight="1" x14ac:dyDescent="0.25">
      <c r="A13" s="6" t="s">
        <v>13</v>
      </c>
      <c r="B13" s="7">
        <v>29059</v>
      </c>
      <c r="C13" s="7">
        <v>28772</v>
      </c>
      <c r="D13" s="5">
        <f t="shared" si="0"/>
        <v>287</v>
      </c>
      <c r="E13" s="5">
        <f t="shared" si="1"/>
        <v>565795</v>
      </c>
    </row>
    <row r="14" spans="1:5" ht="15" customHeight="1" x14ac:dyDescent="0.25">
      <c r="A14" s="6" t="s">
        <v>14</v>
      </c>
      <c r="B14" s="7">
        <v>35838</v>
      </c>
      <c r="C14" s="7">
        <v>28034</v>
      </c>
      <c r="D14" s="5">
        <f t="shared" si="0"/>
        <v>7804</v>
      </c>
      <c r="E14" s="5">
        <f t="shared" si="1"/>
        <v>573599</v>
      </c>
    </row>
    <row r="15" spans="1:5" ht="15" customHeight="1" x14ac:dyDescent="0.25">
      <c r="A15" s="6" t="s">
        <v>15</v>
      </c>
      <c r="B15" s="7">
        <v>36434</v>
      </c>
      <c r="C15" s="7">
        <v>28083</v>
      </c>
      <c r="D15" s="5">
        <f t="shared" si="0"/>
        <v>8351</v>
      </c>
      <c r="E15" s="5">
        <f t="shared" si="1"/>
        <v>581950</v>
      </c>
    </row>
    <row r="16" spans="1:5" ht="15" customHeight="1" x14ac:dyDescent="0.25">
      <c r="A16" s="6" t="s">
        <v>16</v>
      </c>
      <c r="B16" s="7">
        <v>39296</v>
      </c>
      <c r="C16" s="7">
        <v>30379</v>
      </c>
      <c r="D16" s="5">
        <f t="shared" si="0"/>
        <v>8917</v>
      </c>
      <c r="E16" s="5">
        <f t="shared" si="1"/>
        <v>590867</v>
      </c>
    </row>
    <row r="17" spans="1:5" ht="15" customHeight="1" x14ac:dyDescent="0.25">
      <c r="A17" s="6" t="s">
        <v>17</v>
      </c>
      <c r="B17" s="7">
        <v>42117</v>
      </c>
      <c r="C17" s="7">
        <v>33887</v>
      </c>
      <c r="D17" s="5">
        <f t="shared" si="0"/>
        <v>8230</v>
      </c>
      <c r="E17" s="5">
        <f t="shared" si="1"/>
        <v>599097</v>
      </c>
    </row>
    <row r="18" spans="1:5" ht="15" customHeight="1" x14ac:dyDescent="0.25">
      <c r="A18" s="6" t="s">
        <v>18</v>
      </c>
      <c r="B18" s="7">
        <v>40088</v>
      </c>
      <c r="C18" s="7">
        <v>31527</v>
      </c>
      <c r="D18" s="5">
        <f t="shared" si="0"/>
        <v>8561</v>
      </c>
      <c r="E18" s="5">
        <f t="shared" si="1"/>
        <v>607658</v>
      </c>
    </row>
    <row r="19" spans="1:5" ht="15" customHeight="1" x14ac:dyDescent="0.25">
      <c r="A19" s="6" t="s">
        <v>19</v>
      </c>
      <c r="B19" s="7">
        <v>29339</v>
      </c>
      <c r="C19" s="7">
        <v>35034</v>
      </c>
      <c r="D19" s="5">
        <f t="shared" si="0"/>
        <v>-5695</v>
      </c>
      <c r="E19" s="5">
        <f t="shared" si="1"/>
        <v>601963</v>
      </c>
    </row>
    <row r="20" spans="1:5" ht="15" customHeight="1" x14ac:dyDescent="0.25">
      <c r="A20" s="8" t="s">
        <v>32</v>
      </c>
      <c r="B20" s="9">
        <v>406586</v>
      </c>
      <c r="C20" s="9">
        <v>378314</v>
      </c>
      <c r="D20" s="10">
        <f>SUM(D8:D19)</f>
        <v>28272</v>
      </c>
      <c r="E20" s="10">
        <f>E19</f>
        <v>601963</v>
      </c>
    </row>
    <row r="21" spans="1:5" ht="15" customHeight="1" x14ac:dyDescent="0.25">
      <c r="A21" s="2" t="s">
        <v>21</v>
      </c>
      <c r="B21" s="3">
        <v>49266</v>
      </c>
      <c r="C21" s="3">
        <v>33795</v>
      </c>
      <c r="D21" s="4">
        <f t="shared" ref="D21:D32" si="2">B21-C21</f>
        <v>15471</v>
      </c>
      <c r="E21" s="4">
        <f>E19+D21</f>
        <v>617434</v>
      </c>
    </row>
    <row r="22" spans="1:5" ht="15" customHeight="1" x14ac:dyDescent="0.25">
      <c r="A22" s="6" t="s">
        <v>9</v>
      </c>
      <c r="B22" s="7">
        <v>50857</v>
      </c>
      <c r="C22" s="7">
        <v>37290</v>
      </c>
      <c r="D22" s="5">
        <f t="shared" si="2"/>
        <v>13567</v>
      </c>
      <c r="E22" s="5">
        <f t="shared" ref="E22:E32" si="3">E21+D22</f>
        <v>631001</v>
      </c>
    </row>
    <row r="23" spans="1:5" ht="15" customHeight="1" x14ac:dyDescent="0.25">
      <c r="A23" s="6" t="s">
        <v>10</v>
      </c>
      <c r="B23" s="7">
        <v>47024</v>
      </c>
      <c r="C23" s="7">
        <v>40729</v>
      </c>
      <c r="D23" s="5">
        <f t="shared" si="2"/>
        <v>6295</v>
      </c>
      <c r="E23" s="5">
        <f t="shared" si="3"/>
        <v>637296</v>
      </c>
    </row>
    <row r="24" spans="1:5" ht="15" customHeight="1" x14ac:dyDescent="0.25">
      <c r="A24" s="6" t="s">
        <v>11</v>
      </c>
      <c r="B24" s="7">
        <v>41123</v>
      </c>
      <c r="C24" s="7">
        <v>35687</v>
      </c>
      <c r="D24" s="5">
        <f t="shared" si="2"/>
        <v>5436</v>
      </c>
      <c r="E24" s="5">
        <f t="shared" si="3"/>
        <v>642732</v>
      </c>
    </row>
    <row r="25" spans="1:5" ht="15" customHeight="1" x14ac:dyDescent="0.25">
      <c r="A25" s="6" t="s">
        <v>12</v>
      </c>
      <c r="B25" s="7">
        <v>42229</v>
      </c>
      <c r="C25" s="7">
        <v>40549</v>
      </c>
      <c r="D25" s="5">
        <f t="shared" si="2"/>
        <v>1680</v>
      </c>
      <c r="E25" s="5">
        <f t="shared" si="3"/>
        <v>644412</v>
      </c>
    </row>
    <row r="26" spans="1:5" ht="15" customHeight="1" x14ac:dyDescent="0.25">
      <c r="A26" s="6" t="s">
        <v>13</v>
      </c>
      <c r="B26" s="7">
        <v>42969</v>
      </c>
      <c r="C26" s="7">
        <v>40867</v>
      </c>
      <c r="D26" s="5">
        <f t="shared" si="2"/>
        <v>2102</v>
      </c>
      <c r="E26" s="5">
        <f t="shared" si="3"/>
        <v>646514</v>
      </c>
    </row>
    <row r="27" spans="1:5" ht="15" customHeight="1" x14ac:dyDescent="0.25">
      <c r="A27" s="6" t="s">
        <v>14</v>
      </c>
      <c r="B27" s="7">
        <v>43422</v>
      </c>
      <c r="C27" s="7">
        <v>38157</v>
      </c>
      <c r="D27" s="5">
        <f t="shared" si="2"/>
        <v>5265</v>
      </c>
      <c r="E27" s="5">
        <f t="shared" si="3"/>
        <v>651779</v>
      </c>
    </row>
    <row r="28" spans="1:5" ht="15" customHeight="1" x14ac:dyDescent="0.25">
      <c r="A28" s="6" t="s">
        <v>15</v>
      </c>
      <c r="B28" s="7">
        <v>46662</v>
      </c>
      <c r="C28" s="12">
        <v>38614</v>
      </c>
      <c r="D28" s="5">
        <f t="shared" si="2"/>
        <v>8048</v>
      </c>
      <c r="E28" s="5">
        <f t="shared" si="3"/>
        <v>659827</v>
      </c>
    </row>
    <row r="29" spans="1:5" ht="15" customHeight="1" x14ac:dyDescent="0.25">
      <c r="A29" s="6" t="s">
        <v>16</v>
      </c>
      <c r="B29" s="7">
        <v>45451</v>
      </c>
      <c r="C29" s="12">
        <v>40731</v>
      </c>
      <c r="D29" s="5">
        <f t="shared" si="2"/>
        <v>4720</v>
      </c>
      <c r="E29" s="5">
        <f t="shared" si="3"/>
        <v>664547</v>
      </c>
    </row>
    <row r="30" spans="1:5" ht="15" customHeight="1" x14ac:dyDescent="0.25">
      <c r="A30" s="6" t="s">
        <v>17</v>
      </c>
      <c r="B30" s="7">
        <v>44081</v>
      </c>
      <c r="C30" s="11">
        <v>40317</v>
      </c>
      <c r="D30" s="5">
        <f t="shared" si="2"/>
        <v>3764</v>
      </c>
      <c r="E30" s="5">
        <f t="shared" si="3"/>
        <v>668311</v>
      </c>
    </row>
    <row r="31" spans="1:5" ht="15" customHeight="1" x14ac:dyDescent="0.25">
      <c r="A31" s="6" t="s">
        <v>18</v>
      </c>
      <c r="B31" s="7">
        <v>46391</v>
      </c>
      <c r="C31" s="12">
        <v>42303</v>
      </c>
      <c r="D31" s="5">
        <f t="shared" si="2"/>
        <v>4088</v>
      </c>
      <c r="E31" s="5">
        <f t="shared" si="3"/>
        <v>672399</v>
      </c>
    </row>
    <row r="32" spans="1:5" ht="15" customHeight="1" x14ac:dyDescent="0.25">
      <c r="A32" s="6" t="s">
        <v>19</v>
      </c>
      <c r="B32" s="7">
        <v>32964</v>
      </c>
      <c r="C32" s="12">
        <v>42335</v>
      </c>
      <c r="D32" s="5">
        <f t="shared" si="2"/>
        <v>-9371</v>
      </c>
      <c r="E32" s="5">
        <f t="shared" si="3"/>
        <v>663028</v>
      </c>
    </row>
    <row r="33" spans="1:5" ht="15" customHeight="1" x14ac:dyDescent="0.25">
      <c r="A33" s="8" t="s">
        <v>22</v>
      </c>
      <c r="B33" s="9">
        <v>532439</v>
      </c>
      <c r="C33" s="9">
        <v>471374</v>
      </c>
      <c r="D33" s="10">
        <f>SUM(D21:D32)</f>
        <v>61065</v>
      </c>
      <c r="E33" s="10">
        <f>E32</f>
        <v>663028</v>
      </c>
    </row>
    <row r="34" spans="1:5" ht="15" customHeight="1" x14ac:dyDescent="0.25">
      <c r="A34" s="2" t="s">
        <v>23</v>
      </c>
      <c r="B34" s="3">
        <v>53082</v>
      </c>
      <c r="C34" s="3">
        <v>38892</v>
      </c>
      <c r="D34" s="4">
        <f t="shared" ref="D34:D45" si="4">B34-C34</f>
        <v>14190</v>
      </c>
      <c r="E34" s="4">
        <f>E32+D34</f>
        <v>677218</v>
      </c>
    </row>
    <row r="35" spans="1:5" ht="15" customHeight="1" x14ac:dyDescent="0.25">
      <c r="A35" s="6" t="s">
        <v>9</v>
      </c>
      <c r="B35" s="7">
        <v>54451</v>
      </c>
      <c r="C35" s="7">
        <v>42007</v>
      </c>
      <c r="D35" s="5">
        <f t="shared" si="4"/>
        <v>12444</v>
      </c>
      <c r="E35" s="5">
        <f t="shared" ref="E35:E45" si="5">E34+D35</f>
        <v>689662</v>
      </c>
    </row>
    <row r="36" spans="1:5" ht="15" customHeight="1" x14ac:dyDescent="0.25">
      <c r="A36" s="6" t="s">
        <v>10</v>
      </c>
      <c r="B36" s="7">
        <v>50939</v>
      </c>
      <c r="C36" s="7">
        <v>47781</v>
      </c>
      <c r="D36" s="5">
        <f t="shared" si="4"/>
        <v>3158</v>
      </c>
      <c r="E36" s="5">
        <f t="shared" si="5"/>
        <v>692820</v>
      </c>
    </row>
    <row r="37" spans="1:5" ht="15" customHeight="1" x14ac:dyDescent="0.25">
      <c r="A37" s="6" t="s">
        <v>11</v>
      </c>
      <c r="B37" s="7">
        <v>47827</v>
      </c>
      <c r="C37" s="7">
        <v>40627</v>
      </c>
      <c r="D37" s="5">
        <f t="shared" si="4"/>
        <v>7200</v>
      </c>
      <c r="E37" s="5">
        <f t="shared" si="5"/>
        <v>700020</v>
      </c>
    </row>
    <row r="38" spans="1:5" ht="15" customHeight="1" x14ac:dyDescent="0.25">
      <c r="A38" s="6" t="s">
        <v>12</v>
      </c>
      <c r="B38" s="7">
        <v>51829</v>
      </c>
      <c r="C38" s="7">
        <v>46720</v>
      </c>
      <c r="D38" s="5">
        <f t="shared" si="4"/>
        <v>5109</v>
      </c>
      <c r="E38" s="5">
        <f t="shared" si="5"/>
        <v>705129</v>
      </c>
    </row>
    <row r="39" spans="1:5" ht="15" customHeight="1" x14ac:dyDescent="0.25">
      <c r="A39" s="6" t="s">
        <v>13</v>
      </c>
      <c r="B39" s="7">
        <v>48661</v>
      </c>
      <c r="C39" s="7">
        <v>43660</v>
      </c>
      <c r="D39" s="5">
        <f t="shared" si="4"/>
        <v>5001</v>
      </c>
      <c r="E39" s="5">
        <f t="shared" si="5"/>
        <v>710130</v>
      </c>
    </row>
    <row r="40" spans="1:5" ht="15" customHeight="1" x14ac:dyDescent="0.25">
      <c r="A40" s="6" t="s">
        <v>14</v>
      </c>
      <c r="B40" s="7">
        <v>50119</v>
      </c>
      <c r="C40" s="7">
        <v>42483</v>
      </c>
      <c r="D40" s="5">
        <f t="shared" si="4"/>
        <v>7636</v>
      </c>
      <c r="E40" s="5">
        <f t="shared" si="5"/>
        <v>717766</v>
      </c>
    </row>
    <row r="41" spans="1:5" ht="15" customHeight="1" x14ac:dyDescent="0.25">
      <c r="A41" s="6" t="s">
        <v>15</v>
      </c>
      <c r="B41" s="7">
        <v>52832</v>
      </c>
      <c r="C41" s="12">
        <v>44965</v>
      </c>
      <c r="D41" s="5">
        <f t="shared" si="4"/>
        <v>7867</v>
      </c>
      <c r="E41" s="5">
        <f t="shared" si="5"/>
        <v>725633</v>
      </c>
    </row>
    <row r="42" spans="1:5" ht="15" customHeight="1" x14ac:dyDescent="0.25">
      <c r="A42" s="6" t="s">
        <v>16</v>
      </c>
      <c r="B42" s="7">
        <v>48809</v>
      </c>
      <c r="C42" s="12">
        <v>44344</v>
      </c>
      <c r="D42" s="5">
        <f t="shared" si="4"/>
        <v>4465</v>
      </c>
      <c r="E42" s="5">
        <f t="shared" si="5"/>
        <v>730098</v>
      </c>
    </row>
    <row r="43" spans="1:5" ht="15" customHeight="1" x14ac:dyDescent="0.25">
      <c r="A43" s="6" t="s">
        <v>17</v>
      </c>
      <c r="B43" s="7">
        <v>46862</v>
      </c>
      <c r="C43" s="11">
        <v>42946</v>
      </c>
      <c r="D43" s="5">
        <f t="shared" si="4"/>
        <v>3916</v>
      </c>
      <c r="E43" s="5">
        <f t="shared" si="5"/>
        <v>734014</v>
      </c>
    </row>
    <row r="44" spans="1:5" ht="15" customHeight="1" x14ac:dyDescent="0.25">
      <c r="A44" s="6" t="s">
        <v>18</v>
      </c>
      <c r="B44" s="7">
        <v>43891</v>
      </c>
      <c r="C44" s="12">
        <v>45950</v>
      </c>
      <c r="D44" s="5">
        <f t="shared" si="4"/>
        <v>-2059</v>
      </c>
      <c r="E44" s="5">
        <f t="shared" si="5"/>
        <v>731955</v>
      </c>
    </row>
    <row r="45" spans="1:5" ht="15" customHeight="1" x14ac:dyDescent="0.25">
      <c r="A45" s="6" t="s">
        <v>19</v>
      </c>
      <c r="B45" s="7">
        <v>31625</v>
      </c>
      <c r="C45" s="12">
        <v>43895</v>
      </c>
      <c r="D45" s="5">
        <f t="shared" si="4"/>
        <v>-12270</v>
      </c>
      <c r="E45" s="5">
        <f t="shared" si="5"/>
        <v>719685</v>
      </c>
    </row>
    <row r="46" spans="1:5" ht="15" customHeight="1" x14ac:dyDescent="0.25">
      <c r="A46" s="8" t="s">
        <v>24</v>
      </c>
      <c r="B46" s="9">
        <v>580927</v>
      </c>
      <c r="C46" s="9">
        <v>524270</v>
      </c>
      <c r="D46" s="10">
        <f>SUM(D34:D45)</f>
        <v>56657</v>
      </c>
      <c r="E46" s="10">
        <f>E45</f>
        <v>719685</v>
      </c>
    </row>
    <row r="47" spans="1:5" ht="15" customHeight="1" x14ac:dyDescent="0.25">
      <c r="A47" s="2" t="s">
        <v>25</v>
      </c>
      <c r="B47" s="3">
        <v>58780</v>
      </c>
      <c r="C47" s="3">
        <v>43461</v>
      </c>
      <c r="D47" s="4">
        <f t="shared" ref="D47:D58" si="6">B47-C47</f>
        <v>15319</v>
      </c>
      <c r="E47" s="4">
        <f>E45+D47</f>
        <v>735004</v>
      </c>
    </row>
    <row r="48" spans="1:5" ht="15" customHeight="1" x14ac:dyDescent="0.25">
      <c r="A48" s="6" t="s">
        <v>9</v>
      </c>
      <c r="B48" s="7">
        <v>50813</v>
      </c>
      <c r="C48" s="7">
        <v>44483</v>
      </c>
      <c r="D48" s="5">
        <f t="shared" si="6"/>
        <v>6330</v>
      </c>
      <c r="E48" s="5">
        <f t="shared" ref="E48:E58" si="7">E47+D48</f>
        <v>741334</v>
      </c>
    </row>
    <row r="49" spans="1:5" ht="15" customHeight="1" x14ac:dyDescent="0.25">
      <c r="A49" s="6" t="s">
        <v>10</v>
      </c>
      <c r="B49" s="7">
        <v>59707</v>
      </c>
      <c r="C49" s="7">
        <v>51359</v>
      </c>
      <c r="D49" s="5">
        <f t="shared" si="6"/>
        <v>8348</v>
      </c>
      <c r="E49" s="5">
        <f t="shared" si="7"/>
        <v>749682</v>
      </c>
    </row>
    <row r="50" spans="1:5" ht="15" customHeight="1" x14ac:dyDescent="0.25">
      <c r="A50" s="6" t="s">
        <v>11</v>
      </c>
      <c r="B50" s="7">
        <v>49644</v>
      </c>
      <c r="C50" s="7">
        <v>43149</v>
      </c>
      <c r="D50" s="5">
        <f t="shared" si="6"/>
        <v>6495</v>
      </c>
      <c r="E50" s="5">
        <f t="shared" si="7"/>
        <v>756177</v>
      </c>
    </row>
    <row r="51" spans="1:5" ht="15" customHeight="1" x14ac:dyDescent="0.25">
      <c r="A51" s="6" t="s">
        <v>12</v>
      </c>
      <c r="B51" s="7">
        <v>55339</v>
      </c>
      <c r="C51" s="7">
        <v>51065</v>
      </c>
      <c r="D51" s="5">
        <f t="shared" si="6"/>
        <v>4274</v>
      </c>
      <c r="E51" s="5">
        <f t="shared" si="7"/>
        <v>760451</v>
      </c>
    </row>
    <row r="52" spans="1:5" ht="15" customHeight="1" x14ac:dyDescent="0.25">
      <c r="A52" s="6" t="s">
        <v>13</v>
      </c>
      <c r="B52" s="7">
        <v>50367</v>
      </c>
      <c r="C52" s="7">
        <v>48670</v>
      </c>
      <c r="D52" s="5">
        <f t="shared" si="6"/>
        <v>1697</v>
      </c>
      <c r="E52" s="5">
        <f t="shared" si="7"/>
        <v>762148</v>
      </c>
    </row>
    <row r="53" spans="1:5" ht="15" customHeight="1" x14ac:dyDescent="0.25">
      <c r="A53" s="6" t="s">
        <v>14</v>
      </c>
      <c r="B53" s="7">
        <v>53870</v>
      </c>
      <c r="C53" s="7">
        <v>47674</v>
      </c>
      <c r="D53" s="5">
        <f t="shared" si="6"/>
        <v>6196</v>
      </c>
      <c r="E53" s="5">
        <f t="shared" si="7"/>
        <v>768344</v>
      </c>
    </row>
    <row r="54" spans="1:5" ht="15" customHeight="1" x14ac:dyDescent="0.25">
      <c r="A54" s="6" t="s">
        <v>15</v>
      </c>
      <c r="B54" s="7">
        <v>58689</v>
      </c>
      <c r="C54" s="12">
        <v>50815</v>
      </c>
      <c r="D54" s="5">
        <f t="shared" si="6"/>
        <v>7874</v>
      </c>
      <c r="E54" s="5">
        <f t="shared" si="7"/>
        <v>776218</v>
      </c>
    </row>
    <row r="55" spans="1:5" ht="19.5" customHeight="1" x14ac:dyDescent="0.25">
      <c r="A55" s="6" t="s">
        <v>16</v>
      </c>
      <c r="B55" s="7">
        <v>50333</v>
      </c>
      <c r="C55" s="12">
        <v>45944</v>
      </c>
      <c r="D55" s="5">
        <f t="shared" si="6"/>
        <v>4389</v>
      </c>
      <c r="E55" s="5">
        <f t="shared" si="7"/>
        <v>780607</v>
      </c>
    </row>
    <row r="56" spans="1:5" ht="15" customHeight="1" x14ac:dyDescent="0.25">
      <c r="A56" s="6" t="s">
        <v>17</v>
      </c>
      <c r="B56" s="7">
        <v>53717</v>
      </c>
      <c r="C56" s="11">
        <v>48534</v>
      </c>
      <c r="D56" s="5">
        <f t="shared" si="6"/>
        <v>5183</v>
      </c>
      <c r="E56" s="5">
        <f t="shared" si="7"/>
        <v>785790</v>
      </c>
    </row>
    <row r="57" spans="1:5" ht="15" customHeight="1" x14ac:dyDescent="0.25">
      <c r="A57" s="6" t="s">
        <v>18</v>
      </c>
      <c r="B57" s="7">
        <v>47982</v>
      </c>
      <c r="C57" s="12">
        <v>51071</v>
      </c>
      <c r="D57" s="5">
        <f t="shared" si="6"/>
        <v>-3089</v>
      </c>
      <c r="E57" s="5">
        <f t="shared" si="7"/>
        <v>782701</v>
      </c>
    </row>
    <row r="58" spans="1:5" ht="15" customHeight="1" x14ac:dyDescent="0.25">
      <c r="A58" s="6" t="s">
        <v>19</v>
      </c>
      <c r="B58" s="7">
        <v>34566</v>
      </c>
      <c r="C58" s="12">
        <v>48341</v>
      </c>
      <c r="D58" s="5">
        <f t="shared" si="6"/>
        <v>-13775</v>
      </c>
      <c r="E58" s="5">
        <f t="shared" si="7"/>
        <v>768926</v>
      </c>
    </row>
    <row r="59" spans="1:5" ht="15" customHeight="1" x14ac:dyDescent="0.25">
      <c r="A59" s="8" t="s">
        <v>33</v>
      </c>
      <c r="B59" s="9">
        <v>623807</v>
      </c>
      <c r="C59" s="9">
        <v>574566</v>
      </c>
      <c r="D59" s="10">
        <f>SUM(D47:D58)</f>
        <v>49241</v>
      </c>
      <c r="E59" s="10">
        <f>E58</f>
        <v>768926</v>
      </c>
    </row>
    <row r="60" spans="1:5" ht="15" customHeight="1" x14ac:dyDescent="0.25">
      <c r="A60" s="2" t="s">
        <v>34</v>
      </c>
      <c r="B60" s="3">
        <v>65609</v>
      </c>
      <c r="C60" s="3">
        <v>47022</v>
      </c>
      <c r="D60" s="4">
        <f t="shared" ref="D60:D71" si="8">B60-C60</f>
        <v>18587</v>
      </c>
      <c r="E60" s="4">
        <f>E58+D60</f>
        <v>787513</v>
      </c>
    </row>
    <row r="61" spans="1:5" ht="15" customHeight="1" x14ac:dyDescent="0.25">
      <c r="A61" s="6" t="s">
        <v>9</v>
      </c>
      <c r="B61" s="7">
        <v>62603</v>
      </c>
      <c r="C61" s="7">
        <v>51206</v>
      </c>
      <c r="D61" s="5">
        <f t="shared" si="8"/>
        <v>11397</v>
      </c>
      <c r="E61" s="5">
        <f t="shared" ref="E61:E71" si="9">E60+D61</f>
        <v>798910</v>
      </c>
    </row>
    <row r="62" spans="1:5" ht="15" customHeight="1" x14ac:dyDescent="0.25">
      <c r="A62" s="6" t="s">
        <v>10</v>
      </c>
      <c r="B62" s="7">
        <v>59746</v>
      </c>
      <c r="C62" s="7">
        <v>52482</v>
      </c>
      <c r="D62" s="5">
        <f t="shared" si="8"/>
        <v>7264</v>
      </c>
      <c r="E62" s="5">
        <f t="shared" si="9"/>
        <v>806174</v>
      </c>
    </row>
    <row r="63" spans="1:5" ht="15" customHeight="1" x14ac:dyDescent="0.25">
      <c r="A63" s="6" t="s">
        <v>11</v>
      </c>
      <c r="B63" s="7">
        <v>59090</v>
      </c>
      <c r="C63" s="7">
        <v>55847</v>
      </c>
      <c r="D63" s="5">
        <f t="shared" si="8"/>
        <v>3243</v>
      </c>
      <c r="E63" s="5">
        <f t="shared" si="9"/>
        <v>809417</v>
      </c>
    </row>
    <row r="64" spans="1:5" ht="15" customHeight="1" x14ac:dyDescent="0.25">
      <c r="A64" s="6" t="s">
        <v>12</v>
      </c>
      <c r="B64" s="7">
        <v>58154</v>
      </c>
      <c r="C64" s="7">
        <v>55647</v>
      </c>
      <c r="D64" s="5">
        <f t="shared" si="8"/>
        <v>2507</v>
      </c>
      <c r="E64" s="5">
        <f t="shared" si="9"/>
        <v>811924</v>
      </c>
    </row>
    <row r="65" spans="1:5" ht="15" customHeight="1" x14ac:dyDescent="0.25">
      <c r="A65" s="6" t="s">
        <v>13</v>
      </c>
      <c r="B65" s="7">
        <v>53354</v>
      </c>
      <c r="C65" s="7">
        <v>52134</v>
      </c>
      <c r="D65" s="5">
        <f t="shared" si="8"/>
        <v>1220</v>
      </c>
      <c r="E65" s="5">
        <f t="shared" si="9"/>
        <v>813144</v>
      </c>
    </row>
    <row r="66" spans="1:5" ht="15" customHeight="1" x14ac:dyDescent="0.25">
      <c r="A66" s="6" t="s">
        <v>14</v>
      </c>
      <c r="B66" s="7">
        <v>55514</v>
      </c>
      <c r="C66" s="7">
        <v>53738</v>
      </c>
      <c r="D66" s="5">
        <f t="shared" si="8"/>
        <v>1776</v>
      </c>
      <c r="E66" s="5">
        <f t="shared" si="9"/>
        <v>814920</v>
      </c>
    </row>
    <row r="67" spans="1:5" ht="15" customHeight="1" x14ac:dyDescent="0.25">
      <c r="A67" s="6" t="s">
        <v>15</v>
      </c>
      <c r="B67" s="7">
        <v>56513</v>
      </c>
      <c r="C67" s="12">
        <v>55217</v>
      </c>
      <c r="D67" s="5">
        <f t="shared" si="8"/>
        <v>1296</v>
      </c>
      <c r="E67" s="5">
        <f t="shared" si="9"/>
        <v>816216</v>
      </c>
    </row>
    <row r="68" spans="1:5" ht="19.5" customHeight="1" x14ac:dyDescent="0.25">
      <c r="A68" s="6" t="s">
        <v>16</v>
      </c>
      <c r="B68" s="7">
        <v>53419</v>
      </c>
      <c r="C68" s="12">
        <v>53771</v>
      </c>
      <c r="D68" s="5">
        <f t="shared" si="8"/>
        <v>-352</v>
      </c>
      <c r="E68" s="5">
        <f t="shared" si="9"/>
        <v>815864</v>
      </c>
    </row>
    <row r="69" spans="1:5" ht="15" customHeight="1" x14ac:dyDescent="0.25">
      <c r="A69" s="6" t="s">
        <v>17</v>
      </c>
      <c r="B69" s="7">
        <v>55424</v>
      </c>
      <c r="C69" s="11">
        <v>56136</v>
      </c>
      <c r="D69" s="5">
        <f t="shared" si="8"/>
        <v>-712</v>
      </c>
      <c r="E69" s="5">
        <f t="shared" si="9"/>
        <v>815152</v>
      </c>
    </row>
    <row r="70" spans="1:5" ht="15" customHeight="1" x14ac:dyDescent="0.25">
      <c r="A70" s="6" t="s">
        <v>18</v>
      </c>
      <c r="B70" s="7">
        <v>46963</v>
      </c>
      <c r="C70" s="12">
        <v>53011</v>
      </c>
      <c r="D70" s="5">
        <f t="shared" si="8"/>
        <v>-6048</v>
      </c>
      <c r="E70" s="5">
        <f t="shared" si="9"/>
        <v>809104</v>
      </c>
    </row>
    <row r="71" spans="1:5" ht="15" customHeight="1" x14ac:dyDescent="0.25">
      <c r="A71" s="6" t="s">
        <v>19</v>
      </c>
      <c r="B71" s="7">
        <v>31014</v>
      </c>
      <c r="C71" s="12">
        <v>48868</v>
      </c>
      <c r="D71" s="5">
        <f t="shared" si="8"/>
        <v>-17854</v>
      </c>
      <c r="E71" s="5">
        <f t="shared" si="9"/>
        <v>791250</v>
      </c>
    </row>
    <row r="72" spans="1:5" ht="15" customHeight="1" x14ac:dyDescent="0.25">
      <c r="A72" s="8" t="s">
        <v>36</v>
      </c>
      <c r="B72" s="9">
        <v>657403</v>
      </c>
      <c r="C72" s="9">
        <v>635079</v>
      </c>
      <c r="D72" s="10">
        <f>SUM(D60:D71)</f>
        <v>22324</v>
      </c>
      <c r="E72" s="10">
        <f>E71</f>
        <v>791250</v>
      </c>
    </row>
    <row r="73" spans="1:5" ht="15" customHeight="1" x14ac:dyDescent="0.25">
      <c r="A73" s="2" t="s">
        <v>37</v>
      </c>
      <c r="B73" s="3">
        <v>66872</v>
      </c>
      <c r="C73" s="3">
        <v>50695</v>
      </c>
      <c r="D73" s="4">
        <f t="shared" ref="D73:D84" si="10">B73-C73</f>
        <v>16177</v>
      </c>
      <c r="E73" s="4">
        <f>E71+D73</f>
        <v>807427</v>
      </c>
    </row>
    <row r="74" spans="1:5" ht="15" customHeight="1" x14ac:dyDescent="0.25">
      <c r="A74" s="6" t="s">
        <v>9</v>
      </c>
      <c r="B74" s="7">
        <v>65509</v>
      </c>
      <c r="C74" s="7">
        <v>54393</v>
      </c>
      <c r="D74" s="5">
        <f t="shared" si="10"/>
        <v>11116</v>
      </c>
      <c r="E74" s="5">
        <f t="shared" ref="E74:E84" si="11">E73+D74</f>
        <v>818543</v>
      </c>
    </row>
    <row r="75" spans="1:5" ht="15" customHeight="1" x14ac:dyDescent="0.25">
      <c r="A75" s="6" t="s">
        <v>10</v>
      </c>
      <c r="B75" s="7">
        <v>59059</v>
      </c>
      <c r="C75" s="7">
        <v>53263</v>
      </c>
      <c r="D75" s="5">
        <f t="shared" si="10"/>
        <v>5796</v>
      </c>
      <c r="E75" s="5">
        <f t="shared" si="11"/>
        <v>824339</v>
      </c>
    </row>
    <row r="76" spans="1:5" ht="15" customHeight="1" x14ac:dyDescent="0.25">
      <c r="A76" s="6" t="s">
        <v>11</v>
      </c>
      <c r="B76" s="7">
        <v>58306</v>
      </c>
      <c r="C76" s="7">
        <v>54988</v>
      </c>
      <c r="D76" s="5">
        <f t="shared" si="10"/>
        <v>3318</v>
      </c>
      <c r="E76" s="5">
        <f t="shared" si="11"/>
        <v>827657</v>
      </c>
    </row>
    <row r="77" spans="1:5" ht="15" customHeight="1" x14ac:dyDescent="0.25">
      <c r="A77" s="6" t="s">
        <v>12</v>
      </c>
      <c r="B77" s="7">
        <v>57071</v>
      </c>
      <c r="C77" s="7">
        <v>58054</v>
      </c>
      <c r="D77" s="5">
        <f t="shared" si="10"/>
        <v>-983</v>
      </c>
      <c r="E77" s="5">
        <f t="shared" si="11"/>
        <v>826674</v>
      </c>
    </row>
    <row r="78" spans="1:5" ht="15" hidden="1" customHeight="1" x14ac:dyDescent="0.25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si="11"/>
        <v>826674</v>
      </c>
    </row>
    <row r="79" spans="1:5" ht="15" hidden="1" customHeight="1" x14ac:dyDescent="0.25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826674</v>
      </c>
    </row>
    <row r="80" spans="1:5" ht="15" hidden="1" customHeight="1" x14ac:dyDescent="0.25">
      <c r="A80" s="6" t="s">
        <v>15</v>
      </c>
      <c r="B80" s="7">
        <v>0</v>
      </c>
      <c r="C80" s="12">
        <v>0</v>
      </c>
      <c r="D80" s="5">
        <f t="shared" si="10"/>
        <v>0</v>
      </c>
      <c r="E80" s="5">
        <f t="shared" si="11"/>
        <v>826674</v>
      </c>
    </row>
    <row r="81" spans="1:5" ht="19.5" hidden="1" customHeight="1" x14ac:dyDescent="0.25">
      <c r="A81" s="6" t="s">
        <v>16</v>
      </c>
      <c r="B81" s="7">
        <v>0</v>
      </c>
      <c r="C81" s="12">
        <v>0</v>
      </c>
      <c r="D81" s="5">
        <f t="shared" si="10"/>
        <v>0</v>
      </c>
      <c r="E81" s="5">
        <f t="shared" si="11"/>
        <v>826674</v>
      </c>
    </row>
    <row r="82" spans="1:5" ht="15" hidden="1" customHeight="1" x14ac:dyDescent="0.25">
      <c r="A82" s="6" t="s">
        <v>17</v>
      </c>
      <c r="B82" s="7">
        <v>0</v>
      </c>
      <c r="C82" s="11">
        <v>0</v>
      </c>
      <c r="D82" s="5">
        <f t="shared" si="10"/>
        <v>0</v>
      </c>
      <c r="E82" s="5">
        <f t="shared" si="11"/>
        <v>826674</v>
      </c>
    </row>
    <row r="83" spans="1:5" ht="15" hidden="1" customHeight="1" x14ac:dyDescent="0.25">
      <c r="A83" s="6" t="s">
        <v>18</v>
      </c>
      <c r="B83" s="7">
        <v>0</v>
      </c>
      <c r="C83" s="12">
        <v>0</v>
      </c>
      <c r="D83" s="5">
        <f t="shared" si="10"/>
        <v>0</v>
      </c>
      <c r="E83" s="5">
        <f t="shared" si="11"/>
        <v>826674</v>
      </c>
    </row>
    <row r="84" spans="1:5" ht="15" hidden="1" customHeight="1" x14ac:dyDescent="0.25">
      <c r="A84" s="6" t="s">
        <v>26</v>
      </c>
      <c r="B84" s="7">
        <v>0</v>
      </c>
      <c r="C84" s="12">
        <v>0</v>
      </c>
      <c r="D84" s="5">
        <f t="shared" si="10"/>
        <v>0</v>
      </c>
      <c r="E84" s="5">
        <f t="shared" si="11"/>
        <v>826674</v>
      </c>
    </row>
    <row r="85" spans="1:5" ht="15" customHeight="1" x14ac:dyDescent="0.25">
      <c r="A85" s="8" t="s">
        <v>35</v>
      </c>
      <c r="B85" s="9">
        <v>306817</v>
      </c>
      <c r="C85" s="9">
        <v>271393</v>
      </c>
      <c r="D85" s="10">
        <f>SUM(D73:D84)</f>
        <v>35424</v>
      </c>
      <c r="E85" s="10">
        <f>E84</f>
        <v>826674</v>
      </c>
    </row>
    <row r="86" spans="1:5" x14ac:dyDescent="0.25">
      <c r="A86" s="14" t="s">
        <v>27</v>
      </c>
    </row>
    <row r="87" spans="1:5" x14ac:dyDescent="0.25">
      <c r="A87" s="15" t="s">
        <v>28</v>
      </c>
    </row>
    <row r="88" spans="1:5" ht="28.5" customHeight="1" x14ac:dyDescent="0.25">
      <c r="A88" s="19" t="s">
        <v>38</v>
      </c>
      <c r="B88" s="19"/>
      <c r="C88" s="19"/>
      <c r="D88" s="19"/>
      <c r="E88" s="19"/>
    </row>
    <row r="89" spans="1:5" x14ac:dyDescent="0.25">
      <c r="E89" s="16"/>
    </row>
    <row r="90" spans="1:5" x14ac:dyDescent="0.25">
      <c r="E90" s="17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Minas Gerais</vt:lpstr>
      <vt:lpstr>Espírito Santo</vt:lpstr>
      <vt:lpstr>Rio de Janeiro</vt:lpstr>
      <vt:lpstr>São Paulo</vt:lpstr>
      <vt:lpstr>'Espírito Santo'!Area_de_impressao</vt:lpstr>
      <vt:lpstr>'Minas Gerais'!Area_de_impressao</vt:lpstr>
      <vt:lpstr>'Rio de Janeiro'!Area_de_impressao</vt:lpstr>
      <vt:lpstr>'São Paulo'!Area_de_impressao</vt:lpstr>
      <vt:lpstr>'Espírito Santo'!Titulos_de_impressao</vt:lpstr>
      <vt:lpstr>'Minas Gerais'!Titulos_de_impressao</vt:lpstr>
      <vt:lpstr>'Rio de Janeiro'!Titulos_de_impressao</vt:lpstr>
      <vt:lpstr>'São Paulo'!Titulos_de_impressao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21</cp:revision>
  <cp:lastPrinted>2020-07-02T18:15:46Z</cp:lastPrinted>
  <dcterms:created xsi:type="dcterms:W3CDTF">2011-05-23T12:47:08Z</dcterms:created>
  <dcterms:modified xsi:type="dcterms:W3CDTF">2025-07-02T15:06:48Z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