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063F084C-925D-4876-8DAE-3C3D57658128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Pernambuco!$A$1:$E$89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Sergipe!$A$1:$E$89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21" i="5"/>
  <c r="D21" i="1"/>
  <c r="D21" i="7"/>
  <c r="D60" i="5"/>
  <c r="D47" i="5"/>
  <c r="D60" i="1"/>
  <c r="D63" i="4"/>
  <c r="D8" i="3"/>
  <c r="D85" i="7" l="1"/>
  <c r="D85" i="6"/>
  <c r="D85" i="4"/>
  <c r="D85" i="3"/>
  <c r="D85" i="2"/>
  <c r="D85" i="9"/>
  <c r="D85" i="5"/>
  <c r="D85" i="8"/>
  <c r="D85" i="1"/>
  <c r="D8" i="4"/>
  <c r="D71" i="9"/>
  <c r="D70" i="9"/>
  <c r="D69" i="9"/>
  <c r="D68" i="9"/>
  <c r="D67" i="9"/>
  <c r="D66" i="9"/>
  <c r="D65" i="9"/>
  <c r="D64" i="9"/>
  <c r="D63" i="9"/>
  <c r="D62" i="9"/>
  <c r="D61" i="9"/>
  <c r="D60" i="9"/>
  <c r="D71" i="8"/>
  <c r="D70" i="8"/>
  <c r="D69" i="8"/>
  <c r="D68" i="8"/>
  <c r="D67" i="8"/>
  <c r="D66" i="8"/>
  <c r="D65" i="8"/>
  <c r="D64" i="8"/>
  <c r="D63" i="8"/>
  <c r="D62" i="8"/>
  <c r="D61" i="8"/>
  <c r="D60" i="8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D8" i="1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E9" i="9" s="1"/>
  <c r="D58" i="8"/>
  <c r="D57" i="8"/>
  <c r="D56" i="8"/>
  <c r="D55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58" i="7"/>
  <c r="D57" i="7"/>
  <c r="D56" i="7"/>
  <c r="D55" i="7"/>
  <c r="D54" i="7"/>
  <c r="D53" i="7"/>
  <c r="D52" i="7"/>
  <c r="D51" i="7"/>
  <c r="D50" i="7"/>
  <c r="D49" i="7"/>
  <c r="D48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5" i="3"/>
  <c r="D14" i="3"/>
  <c r="D11" i="3"/>
  <c r="D10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6" l="1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D20" i="6"/>
  <c r="D46" i="5"/>
  <c r="D20" i="5"/>
  <c r="D46" i="4"/>
  <c r="D33" i="4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72" i="8" l="1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7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3" i="4"/>
  <c r="E64" i="4" s="1"/>
  <c r="E65" i="4" s="1"/>
  <c r="E66" i="4" s="1"/>
  <c r="E67" i="4" s="1"/>
  <c r="E68" i="4" s="1"/>
  <c r="E69" i="4" s="1"/>
  <c r="E70" i="4" s="1"/>
  <c r="E71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<sst xmlns="http://schemas.openxmlformats.org/spreadsheetml/2006/main" count="802" uniqueCount="44">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</sst>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69" activePane="bottomLeft" state="frozen"/>
      <selection pane="bottomLeft" activeCell="G88" sqref="G8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35646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35034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34127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32325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32000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33762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35818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37943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39706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40748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40983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39205</v>
      </c>
    </row>
    <row r="20" spans="1:7" ht="15" customHeight="1" x14ac:dyDescent="0.2">
      <c r="A20" s="8" t="s">
        <v>20</v>
      </c>
      <c r="B20" s="9">
        <v>30522</v>
      </c>
      <c r="C20" s="9">
        <v>27459</v>
      </c>
      <c r="D20" s="9">
        <f>SUM(D8:D19)</f>
        <v>3063</v>
      </c>
      <c r="E20" s="10">
        <f>E19</f>
        <v>39205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38045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37790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37504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38085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39342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40995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42522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43614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45308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46537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46890</v>
      </c>
    </row>
    <row r="32" spans="1:7" ht="15" customHeight="1" x14ac:dyDescent="0.2">
      <c r="A32" s="6" t="s">
        <v>19</v>
      </c>
      <c r="B32" s="7">
        <v>2316</v>
      </c>
      <c r="C32" s="12">
        <v>3351</v>
      </c>
      <c r="D32" s="5">
        <f t="shared" si="2"/>
        <v>-1035</v>
      </c>
      <c r="E32" s="5">
        <f t="shared" si="3"/>
        <v>45855</v>
      </c>
    </row>
    <row r="33" spans="1:5" ht="15" customHeight="1" x14ac:dyDescent="0.2">
      <c r="A33" s="8" t="s">
        <v>22</v>
      </c>
      <c r="B33" s="9">
        <v>38920</v>
      </c>
      <c r="C33" s="9">
        <v>32270</v>
      </c>
      <c r="D33" s="10">
        <f>SUM(D21:D32)</f>
        <v>6650</v>
      </c>
      <c r="E33" s="10">
        <f>E32</f>
        <v>45855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44901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43887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43003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43271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44029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45461</v>
      </c>
    </row>
    <row r="40" spans="1:5" ht="15" customHeight="1" x14ac:dyDescent="0.2">
      <c r="A40" s="6" t="s">
        <v>14</v>
      </c>
      <c r="B40" s="7">
        <v>3241</v>
      </c>
      <c r="C40" s="7">
        <v>2819</v>
      </c>
      <c r="D40" s="5">
        <f t="shared" si="4"/>
        <v>422</v>
      </c>
      <c r="E40" s="5">
        <f t="shared" si="5"/>
        <v>45883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46890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48184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48389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48232</v>
      </c>
    </row>
    <row r="45" spans="1:5" ht="15" customHeight="1" x14ac:dyDescent="0.2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47179</v>
      </c>
    </row>
    <row r="46" spans="1:5" ht="15" customHeight="1" x14ac:dyDescent="0.2">
      <c r="A46" s="8" t="s">
        <v>24</v>
      </c>
      <c r="B46" s="9">
        <v>38425</v>
      </c>
      <c r="C46" s="9">
        <v>37101</v>
      </c>
      <c r="D46" s="10">
        <f>SUM(D34:D45)</f>
        <v>1324</v>
      </c>
      <c r="E46" s="10">
        <f>E45</f>
        <v>47179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46784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46318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46698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47313</v>
      </c>
    </row>
    <row r="51" spans="1:5" ht="15" customHeight="1" x14ac:dyDescent="0.2">
      <c r="A51" s="6" t="s">
        <v>12</v>
      </c>
      <c r="B51" s="7">
        <v>3378</v>
      </c>
      <c r="C51" s="7">
        <v>2793</v>
      </c>
      <c r="D51" s="5">
        <f t="shared" si="6"/>
        <v>585</v>
      </c>
      <c r="E51" s="5">
        <f t="shared" si="7"/>
        <v>47898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48905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49541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50064</v>
      </c>
    </row>
    <row r="55" spans="1:5" ht="15" customHeight="1" x14ac:dyDescent="0.2">
      <c r="A55" s="6" t="s">
        <v>16</v>
      </c>
      <c r="B55" s="7">
        <v>3169</v>
      </c>
      <c r="C55" s="7">
        <v>3259</v>
      </c>
      <c r="D55" s="5">
        <f t="shared" si="6"/>
        <v>-90</v>
      </c>
      <c r="E55" s="5">
        <f t="shared" si="7"/>
        <v>49974</v>
      </c>
    </row>
    <row r="56" spans="1:5" ht="15" customHeight="1" x14ac:dyDescent="0.2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49530</v>
      </c>
    </row>
    <row r="58" spans="1:5" ht="15" customHeight="1" x14ac:dyDescent="0.2">
      <c r="A58" s="6" t="s">
        <v>19</v>
      </c>
      <c r="B58" s="7">
        <v>1667</v>
      </c>
      <c r="C58" s="7">
        <v>3458</v>
      </c>
      <c r="D58" s="5">
        <f t="shared" si="6"/>
        <v>-1791</v>
      </c>
      <c r="E58" s="5">
        <f t="shared" si="7"/>
        <v>47739</v>
      </c>
    </row>
    <row r="59" spans="1:5" ht="15" customHeight="1" x14ac:dyDescent="0.2">
      <c r="A59" s="8" t="s">
        <v>37</v>
      </c>
      <c r="B59" s="9">
        <v>36648</v>
      </c>
      <c r="C59" s="9">
        <v>36088</v>
      </c>
      <c r="D59" s="10">
        <f>SUM(D47:D58)</f>
        <v>560</v>
      </c>
      <c r="E59" s="10">
        <f>E58</f>
        <v>47739</v>
      </c>
    </row>
    <row r="60" spans="1:5" ht="15" customHeight="1" x14ac:dyDescent="0.2">
      <c r="A60" s="2" t="s">
        <v>38</v>
      </c>
      <c r="B60" s="3">
        <v>2592</v>
      </c>
      <c r="C60" s="3">
        <v>3024</v>
      </c>
      <c r="D60" s="4">
        <f t="shared" ref="D60:D71" si="8">B60-C60</f>
        <v>-432</v>
      </c>
      <c r="E60" s="4">
        <f>E58+D60</f>
        <v>47307</v>
      </c>
    </row>
    <row r="61" spans="1:5" ht="15" customHeight="1" x14ac:dyDescent="0.2">
      <c r="A61" s="6" t="s">
        <v>9</v>
      </c>
      <c r="B61" s="7">
        <v>2480</v>
      </c>
      <c r="C61" s="7">
        <v>3048</v>
      </c>
      <c r="D61" s="5">
        <f t="shared" si="8"/>
        <v>-568</v>
      </c>
      <c r="E61" s="5">
        <f t="shared" ref="E61:E71" si="9">E60+D61</f>
        <v>46739</v>
      </c>
    </row>
    <row r="62" spans="1:5" ht="15" customHeight="1" x14ac:dyDescent="0.2">
      <c r="A62" s="6" t="s">
        <v>10</v>
      </c>
      <c r="B62" s="7">
        <v>3205</v>
      </c>
      <c r="C62" s="7">
        <v>2916</v>
      </c>
      <c r="D62" s="5">
        <f t="shared" si="8"/>
        <v>289</v>
      </c>
      <c r="E62" s="5">
        <f t="shared" si="9"/>
        <v>47028</v>
      </c>
    </row>
    <row r="63" spans="1:5" ht="15" customHeight="1" x14ac:dyDescent="0.2">
      <c r="A63" s="6" t="s">
        <v>11</v>
      </c>
      <c r="B63" s="7">
        <v>3541</v>
      </c>
      <c r="C63" s="7">
        <v>2699</v>
      </c>
      <c r="D63" s="5">
        <f t="shared" si="8"/>
        <v>842</v>
      </c>
      <c r="E63" s="5">
        <f t="shared" si="9"/>
        <v>47870</v>
      </c>
    </row>
    <row r="64" spans="1:5" ht="15" customHeight="1" x14ac:dyDescent="0.2">
      <c r="A64" s="6" t="s">
        <v>12</v>
      </c>
      <c r="B64" s="7">
        <v>4085</v>
      </c>
      <c r="C64" s="7">
        <v>2746</v>
      </c>
      <c r="D64" s="5">
        <f t="shared" si="8"/>
        <v>1339</v>
      </c>
      <c r="E64" s="5">
        <f t="shared" si="9"/>
        <v>49209</v>
      </c>
    </row>
    <row r="65" spans="1:5" ht="15" customHeight="1" x14ac:dyDescent="0.2">
      <c r="A65" s="6" t="s">
        <v>13</v>
      </c>
      <c r="B65" s="7">
        <v>4379</v>
      </c>
      <c r="C65" s="7">
        <v>2924</v>
      </c>
      <c r="D65" s="5">
        <f t="shared" si="8"/>
        <v>1455</v>
      </c>
      <c r="E65" s="5">
        <f t="shared" si="9"/>
        <v>50664</v>
      </c>
    </row>
    <row r="66" spans="1:5" ht="15" customHeight="1" x14ac:dyDescent="0.2">
      <c r="A66" s="6" t="s">
        <v>14</v>
      </c>
      <c r="B66" s="7">
        <v>3847</v>
      </c>
      <c r="C66" s="7">
        <v>2974</v>
      </c>
      <c r="D66" s="5">
        <f t="shared" si="8"/>
        <v>873</v>
      </c>
      <c r="E66" s="5">
        <f t="shared" si="9"/>
        <v>51537</v>
      </c>
    </row>
    <row r="67" spans="1:5" ht="15" customHeight="1" x14ac:dyDescent="0.2">
      <c r="A67" s="6" t="s">
        <v>15</v>
      </c>
      <c r="B67" s="7">
        <v>3208</v>
      </c>
      <c r="C67" s="7">
        <v>3340</v>
      </c>
      <c r="D67" s="5">
        <f t="shared" si="8"/>
        <v>-132</v>
      </c>
      <c r="E67" s="5">
        <f t="shared" si="9"/>
        <v>51405</v>
      </c>
    </row>
    <row r="68" spans="1:5" ht="15" customHeight="1" x14ac:dyDescent="0.2">
      <c r="A68" s="6" t="s">
        <v>16</v>
      </c>
      <c r="B68" s="7">
        <v>2865</v>
      </c>
      <c r="C68" s="7">
        <v>2604</v>
      </c>
      <c r="D68" s="5">
        <f t="shared" si="8"/>
        <v>261</v>
      </c>
      <c r="E68" s="5">
        <f t="shared" si="9"/>
        <v>51666</v>
      </c>
    </row>
    <row r="69" spans="1:5" ht="15" customHeight="1" x14ac:dyDescent="0.2">
      <c r="A69" s="6" t="s">
        <v>17</v>
      </c>
      <c r="B69" s="7">
        <v>3215</v>
      </c>
      <c r="C69" s="7">
        <v>3424</v>
      </c>
      <c r="D69" s="5">
        <f t="shared" si="8"/>
        <v>-209</v>
      </c>
      <c r="E69" s="5">
        <f t="shared" si="9"/>
        <v>51457</v>
      </c>
    </row>
    <row r="70" spans="1:5" ht="15" customHeight="1" x14ac:dyDescent="0.2">
      <c r="A70" s="6" t="s">
        <v>18</v>
      </c>
      <c r="B70" s="7">
        <v>3053</v>
      </c>
      <c r="C70" s="7">
        <v>3343</v>
      </c>
      <c r="D70" s="5">
        <f t="shared" si="8"/>
        <v>-290</v>
      </c>
      <c r="E70" s="5">
        <f t="shared" si="9"/>
        <v>51167</v>
      </c>
    </row>
    <row r="71" spans="1:5" ht="15" customHeight="1" x14ac:dyDescent="0.2">
      <c r="A71" s="6" t="s">
        <v>19</v>
      </c>
      <c r="B71" s="7">
        <v>1665</v>
      </c>
      <c r="C71" s="7">
        <v>3512</v>
      </c>
      <c r="D71" s="5">
        <f t="shared" si="8"/>
        <v>-1847</v>
      </c>
      <c r="E71" s="5">
        <f t="shared" si="9"/>
        <v>49320</v>
      </c>
    </row>
    <row r="72" spans="1:5" ht="15" customHeight="1" x14ac:dyDescent="0.2">
      <c r="A72" s="8" t="s">
        <v>41</v>
      </c>
      <c r="B72" s="9">
        <v>38135</v>
      </c>
      <c r="C72" s="9">
        <v>36554</v>
      </c>
      <c r="D72" s="10">
        <f>SUM(D60:D71)</f>
        <v>1581</v>
      </c>
      <c r="E72" s="10">
        <f>E71</f>
        <v>49320</v>
      </c>
    </row>
    <row r="73" spans="1:5" ht="15" customHeight="1" x14ac:dyDescent="0.2">
      <c r="A73" s="2" t="s">
        <v>42</v>
      </c>
      <c r="B73" s="3">
        <v>2942</v>
      </c>
      <c r="C73" s="3">
        <v>3253</v>
      </c>
      <c r="D73" s="4">
        <f t="shared" ref="D73:D84" si="10">B73-C73</f>
        <v>-311</v>
      </c>
      <c r="E73" s="4">
        <f>E71+D73</f>
        <v>49009</v>
      </c>
    </row>
    <row r="74" spans="1:5" ht="15" customHeight="1" x14ac:dyDescent="0.2">
      <c r="A74" s="6" t="s">
        <v>9</v>
      </c>
      <c r="B74" s="7">
        <v>3856</v>
      </c>
      <c r="C74" s="7">
        <v>4102</v>
      </c>
      <c r="D74" s="5">
        <f t="shared" si="10"/>
        <v>-246</v>
      </c>
      <c r="E74" s="5">
        <f t="shared" ref="E74:E84" si="11">E73+D74</f>
        <v>48763</v>
      </c>
    </row>
    <row r="75" spans="1:5" ht="15" customHeight="1" x14ac:dyDescent="0.2">
      <c r="A75" s="6" t="s">
        <v>10</v>
      </c>
      <c r="B75" s="7">
        <v>3391</v>
      </c>
      <c r="C75" s="7">
        <v>3055</v>
      </c>
      <c r="D75" s="5">
        <f t="shared" si="10"/>
        <v>336</v>
      </c>
      <c r="E75" s="5">
        <f t="shared" si="11"/>
        <v>49099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49099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49099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49099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49099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49099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49099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49099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49099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49099</v>
      </c>
    </row>
    <row r="85" spans="1:5" ht="15" customHeight="1" x14ac:dyDescent="0.2">
      <c r="A85" s="8" t="s">
        <v>40</v>
      </c>
      <c r="B85" s="9">
        <v>10189</v>
      </c>
      <c r="C85" s="9">
        <v>10410</v>
      </c>
      <c r="D85" s="10">
        <f>SUM(D73:D84)</f>
        <v>-221</v>
      </c>
      <c r="E85" s="10">
        <f>E84</f>
        <v>49099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H10" sqref="H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20997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20953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20163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18629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18076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17988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18866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19973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20787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21576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21632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21386</v>
      </c>
    </row>
    <row r="20" spans="1:5" ht="15" customHeight="1" x14ac:dyDescent="0.2">
      <c r="A20" s="8" t="s">
        <v>20</v>
      </c>
      <c r="B20" s="9">
        <v>15485</v>
      </c>
      <c r="C20" s="9">
        <v>14501</v>
      </c>
      <c r="D20" s="9">
        <f>SUM(D8:D19)</f>
        <v>984</v>
      </c>
      <c r="E20" s="10">
        <f>E19</f>
        <v>21386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21965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22662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22584</v>
      </c>
    </row>
    <row r="24" spans="1:5" ht="15" customHeight="1" x14ac:dyDescent="0.2">
      <c r="A24" s="6" t="s">
        <v>11</v>
      </c>
      <c r="B24" s="7">
        <v>1357</v>
      </c>
      <c r="C24" s="7">
        <v>1248</v>
      </c>
      <c r="D24" s="5">
        <f t="shared" si="2"/>
        <v>109</v>
      </c>
      <c r="E24" s="5">
        <f t="shared" si="3"/>
        <v>22693</v>
      </c>
    </row>
    <row r="25" spans="1:5" ht="15" customHeight="1" x14ac:dyDescent="0.2">
      <c r="A25" s="6" t="s">
        <v>12</v>
      </c>
      <c r="B25" s="7">
        <v>1943</v>
      </c>
      <c r="C25" s="7">
        <v>1331</v>
      </c>
      <c r="D25" s="5">
        <f t="shared" si="2"/>
        <v>612</v>
      </c>
      <c r="E25" s="5">
        <f t="shared" si="3"/>
        <v>23305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23996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24157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24651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25220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25393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25338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25019</v>
      </c>
    </row>
    <row r="33" spans="1:5" ht="15" customHeight="1" x14ac:dyDescent="0.2">
      <c r="A33" s="8" t="s">
        <v>22</v>
      </c>
      <c r="B33" s="9">
        <v>21341</v>
      </c>
      <c r="C33" s="9">
        <v>17708</v>
      </c>
      <c r="D33" s="10">
        <f>SUM(D21:D32)</f>
        <v>3633</v>
      </c>
      <c r="E33" s="10">
        <f>E32</f>
        <v>25019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25339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25493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25762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25765</v>
      </c>
    </row>
    <row r="38" spans="1:5" ht="15" customHeight="1" x14ac:dyDescent="0.2">
      <c r="A38" s="6" t="s">
        <v>12</v>
      </c>
      <c r="B38" s="7">
        <v>1920</v>
      </c>
      <c r="C38" s="7">
        <v>1861</v>
      </c>
      <c r="D38" s="5">
        <f t="shared" si="4"/>
        <v>59</v>
      </c>
      <c r="E38" s="5">
        <f t="shared" si="5"/>
        <v>25824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25926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26150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26025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25805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26082</v>
      </c>
    </row>
    <row r="44" spans="1:5" ht="15" customHeight="1" x14ac:dyDescent="0.2">
      <c r="A44" s="6" t="s">
        <v>18</v>
      </c>
      <c r="B44" s="7">
        <v>1573</v>
      </c>
      <c r="C44" s="7">
        <v>2134</v>
      </c>
      <c r="D44" s="5">
        <f t="shared" si="4"/>
        <v>-561</v>
      </c>
      <c r="E44" s="5">
        <f t="shared" si="5"/>
        <v>25521</v>
      </c>
    </row>
    <row r="45" spans="1:5" ht="15" customHeight="1" x14ac:dyDescent="0.2">
      <c r="A45" s="6" t="s">
        <v>19</v>
      </c>
      <c r="B45" s="7">
        <v>1224</v>
      </c>
      <c r="C45" s="7">
        <v>1960</v>
      </c>
      <c r="D45" s="5">
        <f t="shared" si="4"/>
        <v>-736</v>
      </c>
      <c r="E45" s="5">
        <f t="shared" si="5"/>
        <v>24785</v>
      </c>
    </row>
    <row r="46" spans="1:5" ht="15" customHeight="1" x14ac:dyDescent="0.2">
      <c r="A46" s="8" t="s">
        <v>24</v>
      </c>
      <c r="B46" s="9">
        <v>21057</v>
      </c>
      <c r="C46" s="9">
        <v>21291</v>
      </c>
      <c r="D46" s="10">
        <f>SUM(D34:D45)</f>
        <v>-234</v>
      </c>
      <c r="E46" s="10">
        <f>E45</f>
        <v>24785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25077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25225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25684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26295</v>
      </c>
    </row>
    <row r="51" spans="1:5" ht="15" customHeight="1" x14ac:dyDescent="0.2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27099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27888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29040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29839</v>
      </c>
    </row>
    <row r="55" spans="1:5" ht="15" customHeight="1" x14ac:dyDescent="0.2">
      <c r="A55" s="6" t="s">
        <v>16</v>
      </c>
      <c r="B55" s="7">
        <v>2377</v>
      </c>
      <c r="C55" s="7">
        <v>1890</v>
      </c>
      <c r="D55" s="5">
        <f t="shared" si="6"/>
        <v>487</v>
      </c>
      <c r="E55" s="5">
        <f t="shared" si="7"/>
        <v>30326</v>
      </c>
    </row>
    <row r="56" spans="1:5" ht="15" customHeight="1" x14ac:dyDescent="0.2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31174</v>
      </c>
    </row>
    <row r="57" spans="1:5" ht="15" customHeight="1" x14ac:dyDescent="0.2">
      <c r="A57" s="6" t="s">
        <v>18</v>
      </c>
      <c r="B57" s="7">
        <v>1907</v>
      </c>
      <c r="C57" s="7">
        <v>2574</v>
      </c>
      <c r="D57" s="5">
        <f t="shared" si="6"/>
        <v>-667</v>
      </c>
      <c r="E57" s="5">
        <f t="shared" si="7"/>
        <v>30507</v>
      </c>
    </row>
    <row r="58" spans="1:5" ht="15" customHeight="1" x14ac:dyDescent="0.2">
      <c r="A58" s="6" t="s">
        <v>19</v>
      </c>
      <c r="B58" s="7">
        <v>1196</v>
      </c>
      <c r="C58" s="7">
        <v>2751</v>
      </c>
      <c r="D58" s="5">
        <f t="shared" si="6"/>
        <v>-1555</v>
      </c>
      <c r="E58" s="5">
        <f t="shared" si="7"/>
        <v>28952</v>
      </c>
    </row>
    <row r="59" spans="1:5" ht="15" customHeight="1" x14ac:dyDescent="0.2">
      <c r="A59" s="8" t="s">
        <v>37</v>
      </c>
      <c r="B59" s="9">
        <v>25837</v>
      </c>
      <c r="C59" s="9">
        <v>21670</v>
      </c>
      <c r="D59" s="10">
        <f>SUM(D47:D58)</f>
        <v>4167</v>
      </c>
      <c r="E59" s="10">
        <f>E58</f>
        <v>28952</v>
      </c>
    </row>
    <row r="60" spans="1:5" ht="15" customHeight="1" x14ac:dyDescent="0.2">
      <c r="A60" s="2" t="s">
        <v>38</v>
      </c>
      <c r="B60" s="3">
        <v>1991</v>
      </c>
      <c r="C60" s="3">
        <v>2183</v>
      </c>
      <c r="D60" s="4">
        <f t="shared" ref="D60:D71" si="8">B60-C60</f>
        <v>-192</v>
      </c>
      <c r="E60" s="4">
        <f>E58+D60</f>
        <v>28760</v>
      </c>
    </row>
    <row r="61" spans="1:5" ht="15" customHeight="1" x14ac:dyDescent="0.2">
      <c r="A61" s="6" t="s">
        <v>9</v>
      </c>
      <c r="B61" s="7">
        <v>1717</v>
      </c>
      <c r="C61" s="7">
        <v>2944</v>
      </c>
      <c r="D61" s="5">
        <f t="shared" si="8"/>
        <v>-1227</v>
      </c>
      <c r="E61" s="5">
        <f t="shared" ref="E61:E71" si="9">E60+D61</f>
        <v>27533</v>
      </c>
    </row>
    <row r="62" spans="1:5" ht="15" customHeight="1" x14ac:dyDescent="0.2">
      <c r="A62" s="6" t="s">
        <v>10</v>
      </c>
      <c r="B62" s="7">
        <v>1874</v>
      </c>
      <c r="C62" s="17">
        <v>2086</v>
      </c>
      <c r="D62" s="5">
        <f t="shared" si="8"/>
        <v>-212</v>
      </c>
      <c r="E62" s="5">
        <f t="shared" si="9"/>
        <v>27321</v>
      </c>
    </row>
    <row r="63" spans="1:5" ht="15" customHeight="1" x14ac:dyDescent="0.2">
      <c r="A63" s="6" t="s">
        <v>11</v>
      </c>
      <c r="B63" s="7">
        <v>2387</v>
      </c>
      <c r="C63" s="7">
        <v>1985</v>
      </c>
      <c r="D63" s="5">
        <f t="shared" si="8"/>
        <v>402</v>
      </c>
      <c r="E63" s="5">
        <f t="shared" si="9"/>
        <v>27723</v>
      </c>
    </row>
    <row r="64" spans="1:5" ht="15" customHeight="1" x14ac:dyDescent="0.2">
      <c r="A64" s="6" t="s">
        <v>12</v>
      </c>
      <c r="B64" s="7">
        <v>2106</v>
      </c>
      <c r="C64" s="7">
        <v>1849</v>
      </c>
      <c r="D64" s="5">
        <f t="shared" si="8"/>
        <v>257</v>
      </c>
      <c r="E64" s="5">
        <f t="shared" si="9"/>
        <v>27980</v>
      </c>
    </row>
    <row r="65" spans="1:5" ht="15" customHeight="1" x14ac:dyDescent="0.2">
      <c r="A65" s="6" t="s">
        <v>13</v>
      </c>
      <c r="B65" s="7">
        <v>2141</v>
      </c>
      <c r="C65" s="7">
        <v>1837</v>
      </c>
      <c r="D65" s="5">
        <f t="shared" si="8"/>
        <v>304</v>
      </c>
      <c r="E65" s="5">
        <f t="shared" si="9"/>
        <v>28284</v>
      </c>
    </row>
    <row r="66" spans="1:5" ht="15" customHeight="1" x14ac:dyDescent="0.2">
      <c r="A66" s="6" t="s">
        <v>14</v>
      </c>
      <c r="B66" s="7">
        <v>2424</v>
      </c>
      <c r="C66" s="7">
        <v>1959</v>
      </c>
      <c r="D66" s="5">
        <f t="shared" si="8"/>
        <v>465</v>
      </c>
      <c r="E66" s="5">
        <f t="shared" si="9"/>
        <v>28749</v>
      </c>
    </row>
    <row r="67" spans="1:5" ht="15" customHeight="1" x14ac:dyDescent="0.2">
      <c r="A67" s="6" t="s">
        <v>15</v>
      </c>
      <c r="B67" s="7">
        <v>2304</v>
      </c>
      <c r="C67" s="7">
        <v>2099</v>
      </c>
      <c r="D67" s="5">
        <f t="shared" si="8"/>
        <v>205</v>
      </c>
      <c r="E67" s="5">
        <f t="shared" si="9"/>
        <v>28954</v>
      </c>
    </row>
    <row r="68" spans="1:5" ht="15" customHeight="1" x14ac:dyDescent="0.2">
      <c r="A68" s="6" t="s">
        <v>16</v>
      </c>
      <c r="B68" s="7">
        <v>1880</v>
      </c>
      <c r="C68" s="7">
        <v>2091</v>
      </c>
      <c r="D68" s="5">
        <f t="shared" si="8"/>
        <v>-211</v>
      </c>
      <c r="E68" s="5">
        <f t="shared" si="9"/>
        <v>28743</v>
      </c>
    </row>
    <row r="69" spans="1:5" ht="15" customHeight="1" x14ac:dyDescent="0.2">
      <c r="A69" s="6" t="s">
        <v>17</v>
      </c>
      <c r="B69" s="7">
        <v>1665</v>
      </c>
      <c r="C69" s="7">
        <v>1590</v>
      </c>
      <c r="D69" s="5">
        <f t="shared" si="8"/>
        <v>75</v>
      </c>
      <c r="E69" s="5">
        <f t="shared" si="9"/>
        <v>28818</v>
      </c>
    </row>
    <row r="70" spans="1:5" ht="15" customHeight="1" x14ac:dyDescent="0.2">
      <c r="A70" s="6" t="s">
        <v>18</v>
      </c>
      <c r="B70" s="7">
        <v>1383</v>
      </c>
      <c r="C70" s="7">
        <v>2614</v>
      </c>
      <c r="D70" s="5">
        <f t="shared" si="8"/>
        <v>-1231</v>
      </c>
      <c r="E70" s="5">
        <f t="shared" si="9"/>
        <v>27587</v>
      </c>
    </row>
    <row r="71" spans="1:5" ht="15" customHeight="1" x14ac:dyDescent="0.2">
      <c r="A71" s="6" t="s">
        <v>19</v>
      </c>
      <c r="B71" s="7">
        <v>749</v>
      </c>
      <c r="C71" s="7">
        <v>2014</v>
      </c>
      <c r="D71" s="5">
        <f t="shared" si="8"/>
        <v>-1265</v>
      </c>
      <c r="E71" s="5">
        <f t="shared" si="9"/>
        <v>26322</v>
      </c>
    </row>
    <row r="72" spans="1:5" ht="15" customHeight="1" x14ac:dyDescent="0.2">
      <c r="A72" s="8" t="s">
        <v>41</v>
      </c>
      <c r="B72" s="9">
        <v>22621</v>
      </c>
      <c r="C72" s="9">
        <v>25251</v>
      </c>
      <c r="D72" s="10">
        <f>SUM(D60:D71)</f>
        <v>-2630</v>
      </c>
      <c r="E72" s="10">
        <f>E71</f>
        <v>26322</v>
      </c>
    </row>
    <row r="73" spans="1:5" ht="15" customHeight="1" x14ac:dyDescent="0.2">
      <c r="A73" s="2" t="s">
        <v>42</v>
      </c>
      <c r="B73" s="3">
        <v>2027</v>
      </c>
      <c r="C73" s="3">
        <v>1907</v>
      </c>
      <c r="D73" s="4">
        <f t="shared" ref="D73:D84" si="10">B73-C73</f>
        <v>120</v>
      </c>
      <c r="E73" s="4">
        <f>E71+D73</f>
        <v>26442</v>
      </c>
    </row>
    <row r="74" spans="1:5" ht="15" customHeight="1" x14ac:dyDescent="0.2">
      <c r="A74" s="6" t="s">
        <v>9</v>
      </c>
      <c r="B74" s="7">
        <v>1999</v>
      </c>
      <c r="C74" s="7">
        <v>1594</v>
      </c>
      <c r="D74" s="5">
        <f t="shared" si="10"/>
        <v>405</v>
      </c>
      <c r="E74" s="5">
        <f t="shared" ref="E74:E84" si="11">E73+D74</f>
        <v>26847</v>
      </c>
    </row>
    <row r="75" spans="1:5" ht="15" customHeight="1" x14ac:dyDescent="0.2">
      <c r="A75" s="6" t="s">
        <v>10</v>
      </c>
      <c r="B75" s="7">
        <v>2312</v>
      </c>
      <c r="C75" s="17">
        <v>1763</v>
      </c>
      <c r="D75" s="5">
        <f t="shared" si="10"/>
        <v>549</v>
      </c>
      <c r="E75" s="5">
        <f t="shared" si="11"/>
        <v>27396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27396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27396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27396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27396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27396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27396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27396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27396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27396</v>
      </c>
    </row>
    <row r="85" spans="1:5" ht="15" customHeight="1" x14ac:dyDescent="0.2">
      <c r="A85" s="8" t="s">
        <v>40</v>
      </c>
      <c r="B85" s="9">
        <v>6338</v>
      </c>
      <c r="C85" s="9">
        <v>5264</v>
      </c>
      <c r="D85" s="10">
        <f>SUM(D73:D84)</f>
        <v>1074</v>
      </c>
      <c r="E85" s="10">
        <f>E84</f>
        <v>27396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31.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9" activePane="bottomLeft" state="frozen"/>
      <selection pane="bottomLeft" activeCell="C89" sqref="C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49810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51191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49996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46344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45533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47032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49994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52331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53866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54884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55543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53801</v>
      </c>
    </row>
    <row r="20" spans="1:5" ht="15" customHeight="1" x14ac:dyDescent="0.2">
      <c r="A20" s="8" t="s">
        <v>20</v>
      </c>
      <c r="B20" s="9">
        <v>46375</v>
      </c>
      <c r="C20" s="9">
        <v>41341</v>
      </c>
      <c r="D20" s="9">
        <f>SUM(D8:D19)</f>
        <v>5034</v>
      </c>
      <c r="E20" s="10">
        <f>E19</f>
        <v>53801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54329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56015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55582</v>
      </c>
    </row>
    <row r="24" spans="1:5" ht="15" customHeight="1" x14ac:dyDescent="0.2">
      <c r="A24" s="6" t="s">
        <v>11</v>
      </c>
      <c r="B24" s="7">
        <v>4292</v>
      </c>
      <c r="C24" s="7">
        <v>3989</v>
      </c>
      <c r="D24" s="5">
        <f t="shared" si="2"/>
        <v>303</v>
      </c>
      <c r="E24" s="5">
        <f t="shared" si="3"/>
        <v>55885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56476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57810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59610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61519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63078</v>
      </c>
    </row>
    <row r="30" spans="1:5" ht="15" customHeight="1" x14ac:dyDescent="0.2">
      <c r="A30" s="6" t="s">
        <v>17</v>
      </c>
      <c r="B30" s="7">
        <v>5226</v>
      </c>
      <c r="C30" s="7">
        <v>5054</v>
      </c>
      <c r="D30" s="5">
        <f t="shared" si="2"/>
        <v>172</v>
      </c>
      <c r="E30" s="5">
        <f t="shared" si="3"/>
        <v>63250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63942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61909</v>
      </c>
    </row>
    <row r="33" spans="1:5" ht="15" customHeight="1" x14ac:dyDescent="0.2">
      <c r="A33" s="8" t="s">
        <v>22</v>
      </c>
      <c r="B33" s="9">
        <v>61706</v>
      </c>
      <c r="C33" s="9">
        <v>53598</v>
      </c>
      <c r="D33" s="10">
        <f>SUM(D21:D32)</f>
        <v>8108</v>
      </c>
      <c r="E33" s="10">
        <f>E32</f>
        <v>61909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61979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64478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64089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64046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65995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68184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69586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70162</v>
      </c>
    </row>
    <row r="42" spans="1:5" ht="15" customHeight="1" x14ac:dyDescent="0.2">
      <c r="A42" s="6" t="s">
        <v>16</v>
      </c>
      <c r="B42" s="7">
        <v>6078</v>
      </c>
      <c r="C42" s="7">
        <v>4880</v>
      </c>
      <c r="D42" s="5">
        <f t="shared" si="4"/>
        <v>1198</v>
      </c>
      <c r="E42" s="5">
        <f t="shared" si="5"/>
        <v>71360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72037</v>
      </c>
    </row>
    <row r="44" spans="1:5" ht="15" customHeight="1" x14ac:dyDescent="0.2">
      <c r="A44" s="6" t="s">
        <v>18</v>
      </c>
      <c r="B44" s="7">
        <v>5113</v>
      </c>
      <c r="C44" s="7">
        <v>5288</v>
      </c>
      <c r="D44" s="5">
        <f t="shared" si="4"/>
        <v>-175</v>
      </c>
      <c r="E44" s="5">
        <f t="shared" si="5"/>
        <v>71862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70550</v>
      </c>
    </row>
    <row r="46" spans="1:5" ht="15" customHeight="1" x14ac:dyDescent="0.2">
      <c r="A46" s="8" t="s">
        <v>24</v>
      </c>
      <c r="B46" s="9">
        <v>66323</v>
      </c>
      <c r="C46" s="9">
        <v>57682</v>
      </c>
      <c r="D46" s="10">
        <f>SUM(D34:D45)</f>
        <v>8641</v>
      </c>
      <c r="E46" s="10">
        <f>E45</f>
        <v>70550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70990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71151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71331</v>
      </c>
    </row>
    <row r="50" spans="1:5" ht="15" customHeight="1" x14ac:dyDescent="0.2">
      <c r="A50" s="6" t="s">
        <v>11</v>
      </c>
      <c r="B50" s="7">
        <v>5247</v>
      </c>
      <c r="C50" s="7">
        <v>5219</v>
      </c>
      <c r="D50" s="5">
        <f t="shared" si="6"/>
        <v>28</v>
      </c>
      <c r="E50" s="5">
        <f t="shared" si="7"/>
        <v>71359</v>
      </c>
    </row>
    <row r="51" spans="1:5" ht="15" customHeight="1" x14ac:dyDescent="0.2">
      <c r="A51" s="6" t="s">
        <v>12</v>
      </c>
      <c r="B51" s="7">
        <v>6496</v>
      </c>
      <c r="C51" s="7">
        <v>5180</v>
      </c>
      <c r="D51" s="5">
        <f t="shared" si="6"/>
        <v>1316</v>
      </c>
      <c r="E51" s="5">
        <f t="shared" si="7"/>
        <v>72675</v>
      </c>
    </row>
    <row r="52" spans="1:5" ht="15" customHeight="1" x14ac:dyDescent="0.2">
      <c r="A52" s="6" t="s">
        <v>13</v>
      </c>
      <c r="B52" s="7">
        <v>7183</v>
      </c>
      <c r="C52" s="7">
        <v>4792</v>
      </c>
      <c r="D52" s="5">
        <f t="shared" si="6"/>
        <v>2391</v>
      </c>
      <c r="E52" s="5">
        <f t="shared" si="7"/>
        <v>75066</v>
      </c>
    </row>
    <row r="53" spans="1:5" ht="15" customHeight="1" x14ac:dyDescent="0.2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76202</v>
      </c>
    </row>
    <row r="54" spans="1:5" ht="15" customHeight="1" x14ac:dyDescent="0.2">
      <c r="A54" s="6" t="s">
        <v>15</v>
      </c>
      <c r="B54" s="7">
        <v>7357</v>
      </c>
      <c r="C54" s="7">
        <v>6047</v>
      </c>
      <c r="D54" s="5">
        <f t="shared" si="6"/>
        <v>1310</v>
      </c>
      <c r="E54" s="5">
        <f t="shared" si="7"/>
        <v>77512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78228</v>
      </c>
    </row>
    <row r="56" spans="1:5" ht="15" customHeight="1" x14ac:dyDescent="0.2">
      <c r="A56" s="6" t="s">
        <v>17</v>
      </c>
      <c r="B56" s="7">
        <v>7222</v>
      </c>
      <c r="C56" s="7">
        <v>6152</v>
      </c>
      <c r="D56" s="5">
        <f t="shared" si="6"/>
        <v>1070</v>
      </c>
      <c r="E56" s="5">
        <f t="shared" si="7"/>
        <v>79298</v>
      </c>
    </row>
    <row r="57" spans="1:5" ht="15" customHeight="1" x14ac:dyDescent="0.2">
      <c r="A57" s="6" t="s">
        <v>18</v>
      </c>
      <c r="B57" s="7">
        <v>6039</v>
      </c>
      <c r="C57" s="7">
        <v>6062</v>
      </c>
      <c r="D57" s="5">
        <f t="shared" si="6"/>
        <v>-23</v>
      </c>
      <c r="E57" s="5">
        <f t="shared" si="7"/>
        <v>79275</v>
      </c>
    </row>
    <row r="58" spans="1:5" ht="15" customHeight="1" x14ac:dyDescent="0.2">
      <c r="A58" s="6" t="s">
        <v>19</v>
      </c>
      <c r="B58" s="7">
        <v>3990</v>
      </c>
      <c r="C58" s="7">
        <v>6038</v>
      </c>
      <c r="D58" s="5">
        <f t="shared" si="6"/>
        <v>-2048</v>
      </c>
      <c r="E58" s="5">
        <f t="shared" si="7"/>
        <v>77227</v>
      </c>
    </row>
    <row r="59" spans="1:5" ht="15" customHeight="1" x14ac:dyDescent="0.2">
      <c r="A59" s="8" t="s">
        <v>37</v>
      </c>
      <c r="B59" s="9">
        <v>71934</v>
      </c>
      <c r="C59" s="9">
        <v>65257</v>
      </c>
      <c r="D59" s="10">
        <f>SUM(D47:D58)</f>
        <v>6677</v>
      </c>
      <c r="E59" s="10">
        <f>E58</f>
        <v>77227</v>
      </c>
    </row>
    <row r="60" spans="1:5" ht="15" customHeight="1" x14ac:dyDescent="0.2">
      <c r="A60" s="2" t="s">
        <v>38</v>
      </c>
      <c r="B60" s="3">
        <v>6203</v>
      </c>
      <c r="C60" s="3">
        <v>5738</v>
      </c>
      <c r="D60" s="4">
        <f t="shared" ref="D60:D71" si="8">B60-C60</f>
        <v>465</v>
      </c>
      <c r="E60" s="4">
        <f>E58+D60</f>
        <v>77692</v>
      </c>
    </row>
    <row r="61" spans="1:5" ht="15" customHeight="1" x14ac:dyDescent="0.2">
      <c r="A61" s="6" t="s">
        <v>9</v>
      </c>
      <c r="B61" s="7">
        <v>5887</v>
      </c>
      <c r="C61" s="7">
        <v>4798</v>
      </c>
      <c r="D61" s="5">
        <f t="shared" si="8"/>
        <v>1089</v>
      </c>
      <c r="E61" s="5">
        <f t="shared" ref="E61:E71" si="9">E60+D61</f>
        <v>78781</v>
      </c>
    </row>
    <row r="62" spans="1:5" ht="15" customHeight="1" x14ac:dyDescent="0.2">
      <c r="A62" s="6" t="s">
        <v>10</v>
      </c>
      <c r="B62" s="7">
        <v>5613</v>
      </c>
      <c r="C62" s="7">
        <v>6199</v>
      </c>
      <c r="D62" s="5">
        <f t="shared" si="8"/>
        <v>-586</v>
      </c>
      <c r="E62" s="5">
        <f t="shared" si="9"/>
        <v>78195</v>
      </c>
    </row>
    <row r="63" spans="1:5" ht="15" customHeight="1" x14ac:dyDescent="0.2">
      <c r="A63" s="6" t="s">
        <v>11</v>
      </c>
      <c r="B63" s="7">
        <v>6355</v>
      </c>
      <c r="C63" s="7">
        <v>5379</v>
      </c>
      <c r="D63" s="5">
        <f t="shared" si="8"/>
        <v>976</v>
      </c>
      <c r="E63" s="5">
        <f t="shared" si="9"/>
        <v>79171</v>
      </c>
    </row>
    <row r="64" spans="1:5" ht="15" customHeight="1" x14ac:dyDescent="0.2">
      <c r="A64" s="6" t="s">
        <v>12</v>
      </c>
      <c r="B64" s="7">
        <v>6178</v>
      </c>
      <c r="C64" s="7">
        <v>5250</v>
      </c>
      <c r="D64" s="5">
        <f t="shared" si="8"/>
        <v>928</v>
      </c>
      <c r="E64" s="5">
        <f t="shared" si="9"/>
        <v>80099</v>
      </c>
    </row>
    <row r="65" spans="1:5" ht="15" customHeight="1" x14ac:dyDescent="0.2">
      <c r="A65" s="6" t="s">
        <v>13</v>
      </c>
      <c r="B65" s="7">
        <v>6123</v>
      </c>
      <c r="C65" s="7">
        <v>5065</v>
      </c>
      <c r="D65" s="5">
        <f t="shared" si="8"/>
        <v>1058</v>
      </c>
      <c r="E65" s="5">
        <f t="shared" si="9"/>
        <v>81157</v>
      </c>
    </row>
    <row r="66" spans="1:5" ht="15" customHeight="1" x14ac:dyDescent="0.2">
      <c r="A66" s="6" t="s">
        <v>14</v>
      </c>
      <c r="B66" s="7">
        <v>6028</v>
      </c>
      <c r="C66" s="7">
        <v>5729</v>
      </c>
      <c r="D66" s="5">
        <f t="shared" si="8"/>
        <v>299</v>
      </c>
      <c r="E66" s="5">
        <f t="shared" si="9"/>
        <v>81456</v>
      </c>
    </row>
    <row r="67" spans="1:5" ht="15" customHeight="1" x14ac:dyDescent="0.2">
      <c r="A67" s="6" t="s">
        <v>15</v>
      </c>
      <c r="B67" s="7">
        <v>6374</v>
      </c>
      <c r="C67" s="7">
        <v>5459</v>
      </c>
      <c r="D67" s="5">
        <f t="shared" si="8"/>
        <v>915</v>
      </c>
      <c r="E67" s="5">
        <f t="shared" si="9"/>
        <v>82371</v>
      </c>
    </row>
    <row r="68" spans="1:5" ht="15" customHeight="1" x14ac:dyDescent="0.2">
      <c r="A68" s="6" t="s">
        <v>16</v>
      </c>
      <c r="B68" s="7">
        <v>6337</v>
      </c>
      <c r="C68" s="7">
        <v>5377</v>
      </c>
      <c r="D68" s="5">
        <f t="shared" si="8"/>
        <v>960</v>
      </c>
      <c r="E68" s="5">
        <f t="shared" si="9"/>
        <v>83331</v>
      </c>
    </row>
    <row r="69" spans="1:5" ht="15" customHeight="1" x14ac:dyDescent="0.2">
      <c r="A69" s="6" t="s">
        <v>17</v>
      </c>
      <c r="B69" s="7">
        <v>5326</v>
      </c>
      <c r="C69" s="7">
        <v>6405</v>
      </c>
      <c r="D69" s="5">
        <f t="shared" si="8"/>
        <v>-1079</v>
      </c>
      <c r="E69" s="5">
        <f t="shared" si="9"/>
        <v>82252</v>
      </c>
    </row>
    <row r="70" spans="1:5" ht="15" customHeight="1" x14ac:dyDescent="0.2">
      <c r="A70" s="6" t="s">
        <v>18</v>
      </c>
      <c r="B70" s="7">
        <v>5739</v>
      </c>
      <c r="C70" s="7">
        <v>6396</v>
      </c>
      <c r="D70" s="5">
        <f t="shared" si="8"/>
        <v>-657</v>
      </c>
      <c r="E70" s="5">
        <f t="shared" si="9"/>
        <v>81595</v>
      </c>
    </row>
    <row r="71" spans="1:5" ht="15" customHeight="1" x14ac:dyDescent="0.2">
      <c r="A71" s="6" t="s">
        <v>19</v>
      </c>
      <c r="B71" s="7">
        <v>3147</v>
      </c>
      <c r="C71" s="7">
        <v>6411</v>
      </c>
      <c r="D71" s="5">
        <f t="shared" si="8"/>
        <v>-3264</v>
      </c>
      <c r="E71" s="5">
        <f t="shared" si="9"/>
        <v>78331</v>
      </c>
    </row>
    <row r="72" spans="1:5" ht="15" customHeight="1" x14ac:dyDescent="0.2">
      <c r="A72" s="8" t="s">
        <v>41</v>
      </c>
      <c r="B72" s="9">
        <v>69310</v>
      </c>
      <c r="C72" s="9">
        <v>68206</v>
      </c>
      <c r="D72" s="10">
        <f>SUM(D60:D71)</f>
        <v>1104</v>
      </c>
      <c r="E72" s="10">
        <f>E71</f>
        <v>78331</v>
      </c>
    </row>
    <row r="73" spans="1:5" ht="15" customHeight="1" x14ac:dyDescent="0.2">
      <c r="A73" s="2" t="s">
        <v>42</v>
      </c>
      <c r="B73" s="3">
        <v>5498</v>
      </c>
      <c r="C73" s="3">
        <v>5813</v>
      </c>
      <c r="D73" s="4">
        <f t="shared" ref="D73:D84" si="10">B73-C73</f>
        <v>-315</v>
      </c>
      <c r="E73" s="4">
        <f>E71+D73</f>
        <v>78016</v>
      </c>
    </row>
    <row r="74" spans="1:5" ht="15" customHeight="1" x14ac:dyDescent="0.2">
      <c r="A74" s="6" t="s">
        <v>9</v>
      </c>
      <c r="B74" s="7">
        <v>6717</v>
      </c>
      <c r="C74" s="7">
        <v>5332</v>
      </c>
      <c r="D74" s="5">
        <f t="shared" si="10"/>
        <v>1385</v>
      </c>
      <c r="E74" s="5">
        <f t="shared" ref="E74:E84" si="11">E73+D74</f>
        <v>79401</v>
      </c>
    </row>
    <row r="75" spans="1:5" ht="15" customHeight="1" x14ac:dyDescent="0.2">
      <c r="A75" s="6" t="s">
        <v>10</v>
      </c>
      <c r="B75" s="7">
        <v>5360</v>
      </c>
      <c r="C75" s="7">
        <v>5386</v>
      </c>
      <c r="D75" s="5">
        <f t="shared" si="10"/>
        <v>-26</v>
      </c>
      <c r="E75" s="5">
        <f t="shared" si="11"/>
        <v>79375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79375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79375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79375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79375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79375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79375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79375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79375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79375</v>
      </c>
    </row>
    <row r="85" spans="1:5" ht="15" customHeight="1" x14ac:dyDescent="0.2">
      <c r="A85" s="8" t="s">
        <v>40</v>
      </c>
      <c r="B85" s="9">
        <v>17575</v>
      </c>
      <c r="C85" s="9">
        <v>16531</v>
      </c>
      <c r="D85" s="10">
        <f>SUM(D73:D84)</f>
        <v>1044</v>
      </c>
      <c r="E85" s="10">
        <f>E84</f>
        <v>79375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0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25823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26222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26131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25250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25145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25293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25831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26558</v>
      </c>
    </row>
    <row r="16" spans="1:5" ht="15" customHeight="1" x14ac:dyDescent="0.2">
      <c r="A16" s="6" t="s">
        <v>16</v>
      </c>
      <c r="B16" s="7">
        <v>1974</v>
      </c>
      <c r="C16" s="7">
        <v>2036</v>
      </c>
      <c r="D16" s="5">
        <f t="shared" si="0"/>
        <v>-62</v>
      </c>
      <c r="E16" s="5">
        <f t="shared" si="1"/>
        <v>26496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27100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27247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26033</v>
      </c>
    </row>
    <row r="20" spans="1:5" ht="15" customHeight="1" x14ac:dyDescent="0.2">
      <c r="A20" s="8" t="s">
        <v>20</v>
      </c>
      <c r="B20" s="9">
        <v>21588</v>
      </c>
      <c r="C20" s="9">
        <v>20614</v>
      </c>
      <c r="D20" s="9">
        <f>SUM(D8:D19)</f>
        <v>974</v>
      </c>
      <c r="E20" s="10">
        <f>E19</f>
        <v>26033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26953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27496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28227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27778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27517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27673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27431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28178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29273</v>
      </c>
    </row>
    <row r="30" spans="1:5" ht="15" customHeight="1" x14ac:dyDescent="0.2">
      <c r="A30" s="6" t="s">
        <v>17</v>
      </c>
      <c r="B30" s="7">
        <v>2345</v>
      </c>
      <c r="C30" s="7">
        <v>1889</v>
      </c>
      <c r="D30" s="5">
        <f t="shared" si="2"/>
        <v>456</v>
      </c>
      <c r="E30" s="5">
        <f t="shared" si="3"/>
        <v>29729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30001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29387</v>
      </c>
    </row>
    <row r="33" spans="1:5" ht="15" customHeight="1" x14ac:dyDescent="0.2">
      <c r="A33" s="8" t="s">
        <v>22</v>
      </c>
      <c r="B33" s="9">
        <v>27724</v>
      </c>
      <c r="C33" s="9">
        <v>24370</v>
      </c>
      <c r="D33" s="10">
        <f>SUM(D21:D32)</f>
        <v>3354</v>
      </c>
      <c r="E33" s="10">
        <f>E32</f>
        <v>29387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29662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30354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30777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31559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32786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33643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34033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34619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34885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35042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34753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33700</v>
      </c>
    </row>
    <row r="46" spans="1:5" ht="15" customHeight="1" x14ac:dyDescent="0.2">
      <c r="A46" s="8" t="s">
        <v>24</v>
      </c>
      <c r="B46" s="9">
        <v>30627</v>
      </c>
      <c r="C46" s="9">
        <v>26314</v>
      </c>
      <c r="D46" s="10">
        <f>SUM(D34:D45)</f>
        <v>4313</v>
      </c>
      <c r="E46" s="10">
        <f>E45</f>
        <v>33700</v>
      </c>
    </row>
    <row r="47" spans="1:5" ht="15.75" customHeight="1" x14ac:dyDescent="0.2">
      <c r="A47" s="2" t="s">
        <v>25</v>
      </c>
      <c r="B47" s="3">
        <v>2385</v>
      </c>
      <c r="C47" s="3">
        <v>2188</v>
      </c>
      <c r="D47" s="4">
        <f t="shared" ref="D47:D58" si="6">B47-C47</f>
        <v>197</v>
      </c>
      <c r="E47" s="4">
        <f>E45+D47</f>
        <v>33897</v>
      </c>
    </row>
    <row r="48" spans="1:5" ht="15.7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34345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35190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36044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36650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37262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37641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1574</v>
      </c>
      <c r="C58" s="7">
        <v>3203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37</v>
      </c>
      <c r="B59" s="9">
        <v>34162</v>
      </c>
      <c r="C59" s="9">
        <v>30379</v>
      </c>
      <c r="D59" s="10">
        <f>SUM(D47:D58)</f>
        <v>3783</v>
      </c>
      <c r="E59" s="10">
        <f>E58</f>
        <v>37483</v>
      </c>
    </row>
    <row r="60" spans="1:5" ht="15.75" customHeight="1" x14ac:dyDescent="0.2">
      <c r="A60" s="2" t="s">
        <v>38</v>
      </c>
      <c r="B60" s="3">
        <v>3527</v>
      </c>
      <c r="C60" s="3">
        <v>2896</v>
      </c>
      <c r="D60" s="4">
        <f t="shared" ref="D60:D71" si="8">B60-C60</f>
        <v>631</v>
      </c>
      <c r="E60" s="4">
        <f>E58+D60</f>
        <v>38114</v>
      </c>
    </row>
    <row r="61" spans="1:5" ht="15.75" customHeight="1" x14ac:dyDescent="0.2">
      <c r="A61" s="6" t="s">
        <v>9</v>
      </c>
      <c r="B61" s="7">
        <v>2896</v>
      </c>
      <c r="C61" s="7">
        <v>2886</v>
      </c>
      <c r="D61" s="5">
        <f t="shared" si="8"/>
        <v>10</v>
      </c>
      <c r="E61" s="5">
        <f t="shared" ref="E61:E71" si="9">E60+D61</f>
        <v>38124</v>
      </c>
    </row>
    <row r="62" spans="1:5" ht="15.75" customHeight="1" x14ac:dyDescent="0.2">
      <c r="A62" s="6" t="s">
        <v>10</v>
      </c>
      <c r="B62" s="17">
        <v>3390</v>
      </c>
      <c r="C62" s="7">
        <v>2724</v>
      </c>
      <c r="D62" s="5">
        <f t="shared" si="8"/>
        <v>666</v>
      </c>
      <c r="E62" s="5">
        <f t="shared" si="9"/>
        <v>38790</v>
      </c>
    </row>
    <row r="63" spans="1:5" ht="15.75" customHeight="1" x14ac:dyDescent="0.2">
      <c r="A63" s="6" t="s">
        <v>11</v>
      </c>
      <c r="B63" s="7">
        <v>3387</v>
      </c>
      <c r="C63" s="7">
        <v>2701</v>
      </c>
      <c r="D63" s="5">
        <f>B63-C63</f>
        <v>686</v>
      </c>
      <c r="E63" s="5">
        <f>E62+D63</f>
        <v>39476</v>
      </c>
    </row>
    <row r="64" spans="1:5" ht="15.75" customHeight="1" x14ac:dyDescent="0.2">
      <c r="A64" s="6" t="s">
        <v>12</v>
      </c>
      <c r="B64" s="7">
        <v>3363</v>
      </c>
      <c r="C64" s="7">
        <v>2670</v>
      </c>
      <c r="D64" s="5">
        <f t="shared" si="8"/>
        <v>693</v>
      </c>
      <c r="E64" s="5">
        <f t="shared" si="9"/>
        <v>40169</v>
      </c>
    </row>
    <row r="65" spans="1:5" ht="15.75" customHeight="1" x14ac:dyDescent="0.2">
      <c r="A65" s="6" t="s">
        <v>13</v>
      </c>
      <c r="B65" s="7">
        <v>3032</v>
      </c>
      <c r="C65" s="7">
        <v>2640</v>
      </c>
      <c r="D65" s="5">
        <f t="shared" si="8"/>
        <v>392</v>
      </c>
      <c r="E65" s="5">
        <f t="shared" si="9"/>
        <v>40561</v>
      </c>
    </row>
    <row r="66" spans="1:5" ht="15.75" customHeight="1" x14ac:dyDescent="0.2">
      <c r="A66" s="6" t="s">
        <v>14</v>
      </c>
      <c r="B66" s="7">
        <v>3298</v>
      </c>
      <c r="C66" s="7">
        <v>2721</v>
      </c>
      <c r="D66" s="5">
        <f t="shared" si="8"/>
        <v>577</v>
      </c>
      <c r="E66" s="5">
        <f t="shared" si="9"/>
        <v>41138</v>
      </c>
    </row>
    <row r="67" spans="1:5" ht="15.75" customHeight="1" x14ac:dyDescent="0.2">
      <c r="A67" s="6" t="s">
        <v>15</v>
      </c>
      <c r="B67" s="7">
        <v>3559</v>
      </c>
      <c r="C67" s="7">
        <v>2637</v>
      </c>
      <c r="D67" s="5">
        <f t="shared" si="8"/>
        <v>922</v>
      </c>
      <c r="E67" s="5">
        <f t="shared" si="9"/>
        <v>42060</v>
      </c>
    </row>
    <row r="68" spans="1:5" ht="15.75" customHeight="1" x14ac:dyDescent="0.2">
      <c r="A68" s="6" t="s">
        <v>16</v>
      </c>
      <c r="B68" s="7">
        <v>3678</v>
      </c>
      <c r="C68" s="7">
        <v>2613</v>
      </c>
      <c r="D68" s="5">
        <f t="shared" si="8"/>
        <v>1065</v>
      </c>
      <c r="E68" s="5">
        <f t="shared" si="9"/>
        <v>43125</v>
      </c>
    </row>
    <row r="69" spans="1:5" ht="15.75" customHeight="1" x14ac:dyDescent="0.2">
      <c r="A69" s="6" t="s">
        <v>17</v>
      </c>
      <c r="B69" s="7">
        <v>3879</v>
      </c>
      <c r="C69" s="7">
        <v>3062</v>
      </c>
      <c r="D69" s="5">
        <f t="shared" si="8"/>
        <v>817</v>
      </c>
      <c r="E69" s="5">
        <f t="shared" si="9"/>
        <v>43942</v>
      </c>
    </row>
    <row r="70" spans="1:5" ht="15.75" customHeight="1" x14ac:dyDescent="0.2">
      <c r="A70" s="6" t="s">
        <v>18</v>
      </c>
      <c r="B70" s="7">
        <v>2885</v>
      </c>
      <c r="C70" s="7">
        <v>3087</v>
      </c>
      <c r="D70" s="5">
        <f t="shared" si="8"/>
        <v>-202</v>
      </c>
      <c r="E70" s="5">
        <f t="shared" si="9"/>
        <v>43740</v>
      </c>
    </row>
    <row r="71" spans="1:5" ht="15.75" customHeight="1" x14ac:dyDescent="0.2">
      <c r="A71" s="6" t="s">
        <v>19</v>
      </c>
      <c r="B71" s="7">
        <v>1830</v>
      </c>
      <c r="C71" s="7">
        <v>2930</v>
      </c>
      <c r="D71" s="5">
        <f t="shared" si="8"/>
        <v>-1100</v>
      </c>
      <c r="E71" s="5">
        <f t="shared" si="9"/>
        <v>42640</v>
      </c>
    </row>
    <row r="72" spans="1:5" ht="15.75" customHeight="1" x14ac:dyDescent="0.2">
      <c r="A72" s="8" t="s">
        <v>41</v>
      </c>
      <c r="B72" s="9">
        <v>38724</v>
      </c>
      <c r="C72" s="9">
        <v>33567</v>
      </c>
      <c r="D72" s="10">
        <f>SUM(D60:D71)</f>
        <v>5157</v>
      </c>
      <c r="E72" s="10">
        <f>E71</f>
        <v>42640</v>
      </c>
    </row>
    <row r="73" spans="1:5" ht="15.75" customHeight="1" x14ac:dyDescent="0.2">
      <c r="A73" s="2" t="s">
        <v>42</v>
      </c>
      <c r="B73" s="3">
        <v>3795</v>
      </c>
      <c r="C73" s="3">
        <v>2933</v>
      </c>
      <c r="D73" s="4">
        <f t="shared" ref="D73:D75" si="10">B73-C73</f>
        <v>862</v>
      </c>
      <c r="E73" s="4">
        <f>E71+D73</f>
        <v>43502</v>
      </c>
    </row>
    <row r="74" spans="1:5" ht="15.75" customHeight="1" x14ac:dyDescent="0.2">
      <c r="A74" s="6" t="s">
        <v>9</v>
      </c>
      <c r="B74" s="7">
        <v>3915</v>
      </c>
      <c r="C74" s="7">
        <v>3191</v>
      </c>
      <c r="D74" s="5">
        <f t="shared" si="10"/>
        <v>724</v>
      </c>
      <c r="E74" s="5">
        <f t="shared" ref="E74:E75" si="11">E73+D74</f>
        <v>44226</v>
      </c>
    </row>
    <row r="75" spans="1:5" ht="15.75" customHeight="1" x14ac:dyDescent="0.2">
      <c r="A75" s="6" t="s">
        <v>10</v>
      </c>
      <c r="B75" s="17">
        <v>3310</v>
      </c>
      <c r="C75" s="7">
        <v>2820</v>
      </c>
      <c r="D75" s="5">
        <f t="shared" si="10"/>
        <v>490</v>
      </c>
      <c r="E75" s="5">
        <f t="shared" si="11"/>
        <v>44716</v>
      </c>
    </row>
    <row r="76" spans="1:5" ht="15.75" hidden="1" customHeight="1" x14ac:dyDescent="0.2">
      <c r="A76" s="6" t="s">
        <v>11</v>
      </c>
      <c r="B76" s="7">
        <v>0</v>
      </c>
      <c r="C76" s="7">
        <v>0</v>
      </c>
      <c r="D76" s="5">
        <f>B76-C76</f>
        <v>0</v>
      </c>
      <c r="E76" s="5">
        <f>E75+D76</f>
        <v>44716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ref="D77:D84" si="12">B77-C77</f>
        <v>0</v>
      </c>
      <c r="E77" s="5">
        <f t="shared" ref="E77:E84" si="13">E76+D77</f>
        <v>44716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3"/>
        <v>44716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3"/>
        <v>44716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3"/>
        <v>44716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3"/>
        <v>44716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3"/>
        <v>44716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3"/>
        <v>44716</v>
      </c>
    </row>
    <row r="84" spans="1:5" ht="15.7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3"/>
        <v>44716</v>
      </c>
    </row>
    <row r="85" spans="1:5" ht="15.75" customHeight="1" x14ac:dyDescent="0.2">
      <c r="A85" s="8" t="s">
        <v>40</v>
      </c>
      <c r="B85" s="9">
        <v>11020</v>
      </c>
      <c r="C85" s="9">
        <v>8944</v>
      </c>
      <c r="D85" s="10">
        <f>SUM(D73:D84)</f>
        <v>2076</v>
      </c>
      <c r="E85" s="10">
        <f>E84</f>
        <v>44716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9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26672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27349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27357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26696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25995</v>
      </c>
    </row>
    <row r="13" spans="1:5" ht="15" customHeight="1" x14ac:dyDescent="0.2">
      <c r="A13" s="6" t="s">
        <v>13</v>
      </c>
      <c r="B13" s="7">
        <v>1170</v>
      </c>
      <c r="C13" s="7">
        <v>991</v>
      </c>
      <c r="D13" s="5">
        <f t="shared" si="0"/>
        <v>179</v>
      </c>
      <c r="E13" s="5">
        <f t="shared" si="1"/>
        <v>26174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26742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28124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29067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29885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32984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33378</v>
      </c>
    </row>
    <row r="20" spans="1:5" ht="15" customHeight="1" x14ac:dyDescent="0.2">
      <c r="A20" s="8" t="s">
        <v>20</v>
      </c>
      <c r="B20" s="9">
        <v>23612</v>
      </c>
      <c r="C20" s="9">
        <v>16990</v>
      </c>
      <c r="D20" s="9">
        <f>SUM(D8:D19)</f>
        <v>6622</v>
      </c>
      <c r="E20" s="10">
        <f>E19</f>
        <v>33378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33962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34806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35312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35808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36131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36778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37046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37192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37491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38447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38982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39177</v>
      </c>
    </row>
    <row r="33" spans="1:5" ht="15" customHeight="1" x14ac:dyDescent="0.2">
      <c r="A33" s="8" t="s">
        <v>22</v>
      </c>
      <c r="B33" s="9">
        <v>29102</v>
      </c>
      <c r="C33" s="9">
        <v>23303</v>
      </c>
      <c r="D33" s="10">
        <f>SUM(D21:D32)</f>
        <v>5799</v>
      </c>
      <c r="E33" s="10">
        <f>E32</f>
        <v>39177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39552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39851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40058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40662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41337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41215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41465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41900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42368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42256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42000</v>
      </c>
    </row>
    <row r="45" spans="1:5" ht="15" customHeight="1" x14ac:dyDescent="0.2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41655</v>
      </c>
    </row>
    <row r="46" spans="1:5" ht="15" customHeight="1" x14ac:dyDescent="0.2">
      <c r="A46" s="8" t="s">
        <v>24</v>
      </c>
      <c r="B46" s="9">
        <v>31282</v>
      </c>
      <c r="C46" s="9">
        <v>28804</v>
      </c>
      <c r="D46" s="10">
        <f>SUM(D34:D45)</f>
        <v>2478</v>
      </c>
      <c r="E46" s="10">
        <f>E45</f>
        <v>41655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41894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42455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42773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42889</v>
      </c>
    </row>
    <row r="51" spans="1:5" ht="15" customHeight="1" x14ac:dyDescent="0.2">
      <c r="A51" s="6" t="s">
        <v>12</v>
      </c>
      <c r="B51" s="7">
        <v>3205</v>
      </c>
      <c r="C51" s="7">
        <v>2230</v>
      </c>
      <c r="D51" s="5">
        <f t="shared" si="6"/>
        <v>975</v>
      </c>
      <c r="E51" s="5">
        <f t="shared" si="7"/>
        <v>43864</v>
      </c>
    </row>
    <row r="52" spans="1:5" ht="15" customHeight="1" x14ac:dyDescent="0.2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43658</v>
      </c>
    </row>
    <row r="53" spans="1:5" ht="19.5" customHeight="1" x14ac:dyDescent="0.2">
      <c r="A53" s="6" t="s">
        <v>14</v>
      </c>
      <c r="B53" s="7">
        <v>3105</v>
      </c>
      <c r="C53" s="7">
        <v>2475</v>
      </c>
      <c r="D53" s="5">
        <f t="shared" si="6"/>
        <v>630</v>
      </c>
      <c r="E53" s="5">
        <f t="shared" si="7"/>
        <v>44288</v>
      </c>
    </row>
    <row r="54" spans="1:5" ht="15" customHeight="1" x14ac:dyDescent="0.2">
      <c r="A54" s="6" t="s">
        <v>15</v>
      </c>
      <c r="B54" s="7">
        <v>3426</v>
      </c>
      <c r="C54" s="7">
        <v>2610</v>
      </c>
      <c r="D54" s="5">
        <f t="shared" si="6"/>
        <v>816</v>
      </c>
      <c r="E54" s="5">
        <f t="shared" si="7"/>
        <v>45104</v>
      </c>
    </row>
    <row r="55" spans="1:5" ht="15" customHeight="1" x14ac:dyDescent="0.2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45551</v>
      </c>
    </row>
    <row r="56" spans="1:5" ht="15" customHeight="1" x14ac:dyDescent="0.2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46500</v>
      </c>
    </row>
    <row r="57" spans="1:5" ht="15" customHeight="1" x14ac:dyDescent="0.2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46838</v>
      </c>
    </row>
    <row r="58" spans="1:5" ht="15" customHeight="1" x14ac:dyDescent="0.2">
      <c r="A58" s="6" t="s">
        <v>19</v>
      </c>
      <c r="B58" s="7">
        <v>1856</v>
      </c>
      <c r="C58" s="7">
        <v>1811</v>
      </c>
      <c r="D58" s="5">
        <f t="shared" si="6"/>
        <v>45</v>
      </c>
      <c r="E58" s="5">
        <f t="shared" si="7"/>
        <v>46883</v>
      </c>
    </row>
    <row r="59" spans="1:5" ht="15" customHeight="1" x14ac:dyDescent="0.2">
      <c r="A59" s="8" t="s">
        <v>37</v>
      </c>
      <c r="B59" s="9">
        <v>34919</v>
      </c>
      <c r="C59" s="9">
        <v>29691</v>
      </c>
      <c r="D59" s="10">
        <f>SUM(D47:D58)</f>
        <v>5228</v>
      </c>
      <c r="E59" s="10">
        <f>E58</f>
        <v>46883</v>
      </c>
    </row>
    <row r="60" spans="1:5" ht="15" customHeight="1" x14ac:dyDescent="0.2">
      <c r="A60" s="2" t="s">
        <v>38</v>
      </c>
      <c r="B60" s="3">
        <v>3687</v>
      </c>
      <c r="C60" s="3">
        <v>2674</v>
      </c>
      <c r="D60" s="4">
        <f t="shared" ref="D60:D71" si="8">B60-C60</f>
        <v>1013</v>
      </c>
      <c r="E60" s="4">
        <f>E58+D60</f>
        <v>47896</v>
      </c>
    </row>
    <row r="61" spans="1:5" ht="15" customHeight="1" x14ac:dyDescent="0.2">
      <c r="A61" s="6" t="s">
        <v>9</v>
      </c>
      <c r="B61" s="7">
        <v>3715</v>
      </c>
      <c r="C61" s="7">
        <v>3059</v>
      </c>
      <c r="D61" s="5">
        <f t="shared" si="8"/>
        <v>656</v>
      </c>
      <c r="E61" s="5">
        <f t="shared" ref="E61:E71" si="9">E60+D61</f>
        <v>48552</v>
      </c>
    </row>
    <row r="62" spans="1:5" ht="15" customHeight="1" x14ac:dyDescent="0.2">
      <c r="A62" s="6" t="s">
        <v>10</v>
      </c>
      <c r="B62" s="7">
        <v>3599</v>
      </c>
      <c r="C62" s="7">
        <v>2923</v>
      </c>
      <c r="D62" s="5">
        <f t="shared" si="8"/>
        <v>676</v>
      </c>
      <c r="E62" s="5">
        <f t="shared" si="9"/>
        <v>49228</v>
      </c>
    </row>
    <row r="63" spans="1:5" ht="15" customHeight="1" x14ac:dyDescent="0.2">
      <c r="A63" s="6" t="s">
        <v>11</v>
      </c>
      <c r="B63" s="7">
        <v>3673</v>
      </c>
      <c r="C63" s="7">
        <v>3105</v>
      </c>
      <c r="D63" s="5">
        <f t="shared" si="8"/>
        <v>568</v>
      </c>
      <c r="E63" s="5">
        <f t="shared" si="9"/>
        <v>49796</v>
      </c>
    </row>
    <row r="64" spans="1:5" ht="15" customHeight="1" x14ac:dyDescent="0.2">
      <c r="A64" s="6" t="s">
        <v>12</v>
      </c>
      <c r="B64" s="7">
        <v>3487</v>
      </c>
      <c r="C64" s="7">
        <v>2870</v>
      </c>
      <c r="D64" s="5">
        <f t="shared" si="8"/>
        <v>617</v>
      </c>
      <c r="E64" s="5">
        <f t="shared" si="9"/>
        <v>50413</v>
      </c>
    </row>
    <row r="65" spans="1:5" ht="15" customHeight="1" x14ac:dyDescent="0.2">
      <c r="A65" s="6" t="s">
        <v>13</v>
      </c>
      <c r="B65" s="7">
        <v>3248</v>
      </c>
      <c r="C65" s="7">
        <v>2843</v>
      </c>
      <c r="D65" s="5">
        <f t="shared" si="8"/>
        <v>405</v>
      </c>
      <c r="E65" s="5">
        <f t="shared" si="9"/>
        <v>50818</v>
      </c>
    </row>
    <row r="66" spans="1:5" ht="19.5" customHeight="1" x14ac:dyDescent="0.2">
      <c r="A66" s="6" t="s">
        <v>14</v>
      </c>
      <c r="B66" s="7">
        <v>3905</v>
      </c>
      <c r="C66" s="7">
        <v>3250</v>
      </c>
      <c r="D66" s="5">
        <f t="shared" si="8"/>
        <v>655</v>
      </c>
      <c r="E66" s="5">
        <f t="shared" si="9"/>
        <v>51473</v>
      </c>
    </row>
    <row r="67" spans="1:5" ht="15" customHeight="1" x14ac:dyDescent="0.2">
      <c r="A67" s="6" t="s">
        <v>15</v>
      </c>
      <c r="B67" s="7">
        <v>3656</v>
      </c>
      <c r="C67" s="7">
        <v>3119</v>
      </c>
      <c r="D67" s="5">
        <f t="shared" si="8"/>
        <v>537</v>
      </c>
      <c r="E67" s="5">
        <f t="shared" si="9"/>
        <v>52010</v>
      </c>
    </row>
    <row r="68" spans="1:5" ht="15" customHeight="1" x14ac:dyDescent="0.2">
      <c r="A68" s="6" t="s">
        <v>16</v>
      </c>
      <c r="B68" s="7">
        <v>3551</v>
      </c>
      <c r="C68" s="7">
        <v>3490</v>
      </c>
      <c r="D68" s="5">
        <f t="shared" si="8"/>
        <v>61</v>
      </c>
      <c r="E68" s="5">
        <f t="shared" si="9"/>
        <v>52071</v>
      </c>
    </row>
    <row r="69" spans="1:5" ht="15" customHeight="1" x14ac:dyDescent="0.2">
      <c r="A69" s="6" t="s">
        <v>17</v>
      </c>
      <c r="B69" s="7">
        <v>3428</v>
      </c>
      <c r="C69" s="7">
        <v>3347</v>
      </c>
      <c r="D69" s="5">
        <f t="shared" si="8"/>
        <v>81</v>
      </c>
      <c r="E69" s="5">
        <f t="shared" si="9"/>
        <v>52152</v>
      </c>
    </row>
    <row r="70" spans="1:5" ht="15" customHeight="1" x14ac:dyDescent="0.2">
      <c r="A70" s="6" t="s">
        <v>18</v>
      </c>
      <c r="B70" s="7">
        <v>3066</v>
      </c>
      <c r="C70" s="7">
        <v>3068</v>
      </c>
      <c r="D70" s="5">
        <f t="shared" si="8"/>
        <v>-2</v>
      </c>
      <c r="E70" s="5">
        <f t="shared" si="9"/>
        <v>52150</v>
      </c>
    </row>
    <row r="71" spans="1:5" ht="15" customHeight="1" x14ac:dyDescent="0.2">
      <c r="A71" s="6" t="s">
        <v>19</v>
      </c>
      <c r="B71" s="7">
        <v>1700</v>
      </c>
      <c r="C71" s="7">
        <v>2123</v>
      </c>
      <c r="D71" s="5">
        <f t="shared" si="8"/>
        <v>-423</v>
      </c>
      <c r="E71" s="5">
        <f t="shared" si="9"/>
        <v>51727</v>
      </c>
    </row>
    <row r="72" spans="1:5" ht="15" customHeight="1" x14ac:dyDescent="0.2">
      <c r="A72" s="8" t="s">
        <v>41</v>
      </c>
      <c r="B72" s="9">
        <v>40715</v>
      </c>
      <c r="C72" s="9">
        <v>35871</v>
      </c>
      <c r="D72" s="10">
        <f>SUM(D60:D71)</f>
        <v>4844</v>
      </c>
      <c r="E72" s="10">
        <f>E71</f>
        <v>51727</v>
      </c>
    </row>
    <row r="73" spans="1:5" ht="15" customHeight="1" x14ac:dyDescent="0.2">
      <c r="A73" s="2" t="s">
        <v>42</v>
      </c>
      <c r="B73" s="3">
        <v>3901</v>
      </c>
      <c r="C73" s="3">
        <v>3630</v>
      </c>
      <c r="D73" s="4">
        <f t="shared" ref="D73:D84" si="10">B73-C73</f>
        <v>271</v>
      </c>
      <c r="E73" s="4">
        <f>E71+D73</f>
        <v>51998</v>
      </c>
    </row>
    <row r="74" spans="1:5" ht="15" customHeight="1" x14ac:dyDescent="0.2">
      <c r="A74" s="6" t="s">
        <v>9</v>
      </c>
      <c r="B74" s="7">
        <v>4608</v>
      </c>
      <c r="C74" s="7">
        <v>4147</v>
      </c>
      <c r="D74" s="5">
        <f t="shared" si="10"/>
        <v>461</v>
      </c>
      <c r="E74" s="5">
        <f t="shared" ref="E74:E84" si="11">E73+D74</f>
        <v>52459</v>
      </c>
    </row>
    <row r="75" spans="1:5" ht="15" customHeight="1" x14ac:dyDescent="0.2">
      <c r="A75" s="6" t="s">
        <v>10</v>
      </c>
      <c r="B75" s="7">
        <v>3982</v>
      </c>
      <c r="C75" s="7">
        <v>3604</v>
      </c>
      <c r="D75" s="5">
        <f t="shared" si="10"/>
        <v>378</v>
      </c>
      <c r="E75" s="5">
        <f t="shared" si="11"/>
        <v>52837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52837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52837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52837</v>
      </c>
    </row>
    <row r="79" spans="1:5" ht="19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52837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52837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52837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52837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52837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52837</v>
      </c>
    </row>
    <row r="85" spans="1:5" ht="15" customHeight="1" x14ac:dyDescent="0.2">
      <c r="A85" s="8" t="s">
        <v>40</v>
      </c>
      <c r="B85" s="9">
        <v>12491</v>
      </c>
      <c r="C85" s="9">
        <v>11381</v>
      </c>
      <c r="D85" s="10">
        <f>SUM(D73:D84)</f>
        <v>1110</v>
      </c>
      <c r="E85" s="10">
        <f>E84</f>
        <v>52837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9.2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9" activePane="bottomLeft" state="frozen"/>
      <selection pane="bottomLeft" activeCell="H9" sqref="H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65344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65891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62890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59243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57494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57893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59505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61054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62593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63843</v>
      </c>
    </row>
    <row r="18" spans="1:5" ht="15" customHeight="1" x14ac:dyDescent="0.2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63959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62551</v>
      </c>
    </row>
    <row r="20" spans="1:5" ht="15" customHeight="1" x14ac:dyDescent="0.2">
      <c r="A20" s="8" t="s">
        <v>20</v>
      </c>
      <c r="B20" s="9">
        <v>41447</v>
      </c>
      <c r="C20" s="9">
        <v>43221</v>
      </c>
      <c r="D20" s="9">
        <f>SUM(D8:D19)</f>
        <v>-1774</v>
      </c>
      <c r="E20" s="10">
        <f>E19</f>
        <v>62551</v>
      </c>
    </row>
    <row r="21" spans="1:5" ht="15" customHeight="1" x14ac:dyDescent="0.2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64016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64822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65391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65788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66109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65801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65800</v>
      </c>
    </row>
    <row r="28" spans="1:5" ht="15" customHeight="1" x14ac:dyDescent="0.2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66314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67614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67858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68882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67513</v>
      </c>
    </row>
    <row r="33" spans="1:5" ht="15" customHeight="1" x14ac:dyDescent="0.2">
      <c r="A33" s="8" t="s">
        <v>22</v>
      </c>
      <c r="B33" s="9">
        <v>51643</v>
      </c>
      <c r="C33" s="9">
        <v>46681</v>
      </c>
      <c r="D33" s="10">
        <f>SUM(D21:D32)</f>
        <v>4962</v>
      </c>
      <c r="E33" s="10">
        <f>E32</f>
        <v>67513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68290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68813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70014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70503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70903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71667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73332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74448</v>
      </c>
    </row>
    <row r="42" spans="1:5" ht="15" customHeight="1" x14ac:dyDescent="0.2">
      <c r="A42" s="6" t="s">
        <v>16</v>
      </c>
      <c r="B42" s="7">
        <v>5798</v>
      </c>
      <c r="C42" s="7">
        <v>4187</v>
      </c>
      <c r="D42" s="5">
        <f t="shared" si="4"/>
        <v>1611</v>
      </c>
      <c r="E42" s="5">
        <f t="shared" si="5"/>
        <v>76059</v>
      </c>
    </row>
    <row r="43" spans="1:5" ht="15" customHeight="1" x14ac:dyDescent="0.2">
      <c r="A43" s="6" t="s">
        <v>17</v>
      </c>
      <c r="B43" s="7">
        <v>4750</v>
      </c>
      <c r="C43" s="7">
        <v>4066</v>
      </c>
      <c r="D43" s="5">
        <f t="shared" si="4"/>
        <v>684</v>
      </c>
      <c r="E43" s="5">
        <f t="shared" si="5"/>
        <v>76743</v>
      </c>
    </row>
    <row r="44" spans="1:5" ht="15" customHeight="1" x14ac:dyDescent="0.2">
      <c r="A44" s="6" t="s">
        <v>18</v>
      </c>
      <c r="B44" s="7">
        <v>5012</v>
      </c>
      <c r="C44" s="7">
        <v>4280</v>
      </c>
      <c r="D44" s="5">
        <f t="shared" si="4"/>
        <v>732</v>
      </c>
      <c r="E44" s="5">
        <f t="shared" si="5"/>
        <v>77475</v>
      </c>
    </row>
    <row r="45" spans="1:5" ht="15" customHeight="1" x14ac:dyDescent="0.2">
      <c r="A45" s="6" t="s">
        <v>19</v>
      </c>
      <c r="B45" s="7">
        <v>3486</v>
      </c>
      <c r="C45" s="7">
        <v>4562</v>
      </c>
      <c r="D45" s="5">
        <f t="shared" si="4"/>
        <v>-1076</v>
      </c>
      <c r="E45" s="5">
        <f t="shared" si="5"/>
        <v>76399</v>
      </c>
    </row>
    <row r="46" spans="1:5" ht="15" customHeight="1" x14ac:dyDescent="0.2">
      <c r="A46" s="8" t="s">
        <v>24</v>
      </c>
      <c r="B46" s="9">
        <v>58132</v>
      </c>
      <c r="C46" s="9">
        <v>49246</v>
      </c>
      <c r="D46" s="10">
        <f>SUM(D34:D45)</f>
        <v>8886</v>
      </c>
      <c r="E46" s="10">
        <f>E45</f>
        <v>76399</v>
      </c>
    </row>
    <row r="47" spans="1:5" ht="15" customHeight="1" x14ac:dyDescent="0.2">
      <c r="A47" s="2" t="s">
        <v>25</v>
      </c>
      <c r="B47" s="3">
        <v>4611</v>
      </c>
      <c r="C47" s="3">
        <v>4298</v>
      </c>
      <c r="D47" s="4">
        <f t="shared" ref="D47:D58" si="6">B47-C47</f>
        <v>313</v>
      </c>
      <c r="E47" s="4">
        <f>E45+D47</f>
        <v>76712</v>
      </c>
    </row>
    <row r="48" spans="1:5" ht="15" customHeight="1" x14ac:dyDescent="0.2">
      <c r="A48" s="6" t="s">
        <v>9</v>
      </c>
      <c r="B48" s="7">
        <v>4416</v>
      </c>
      <c r="C48" s="7">
        <v>4375</v>
      </c>
      <c r="D48" s="5">
        <f t="shared" si="6"/>
        <v>41</v>
      </c>
      <c r="E48" s="5">
        <f t="shared" ref="E48:E58" si="7">E47+D48</f>
        <v>76753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77069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77581</v>
      </c>
    </row>
    <row r="51" spans="1:5" ht="17.25" customHeight="1" x14ac:dyDescent="0.2">
      <c r="A51" s="6" t="s">
        <v>12</v>
      </c>
      <c r="B51" s="7">
        <v>5202</v>
      </c>
      <c r="C51" s="7">
        <v>4795</v>
      </c>
      <c r="D51" s="5">
        <f t="shared" si="6"/>
        <v>407</v>
      </c>
      <c r="E51" s="5">
        <f t="shared" si="7"/>
        <v>77988</v>
      </c>
    </row>
    <row r="52" spans="1:5" ht="15" customHeight="1" x14ac:dyDescent="0.2">
      <c r="A52" s="6" t="s">
        <v>13</v>
      </c>
      <c r="B52" s="7">
        <v>4496</v>
      </c>
      <c r="C52" s="7">
        <v>4399</v>
      </c>
      <c r="D52" s="5">
        <f t="shared" si="6"/>
        <v>97</v>
      </c>
      <c r="E52" s="5">
        <f t="shared" si="7"/>
        <v>78085</v>
      </c>
    </row>
    <row r="53" spans="1:5" ht="15" customHeight="1" x14ac:dyDescent="0.2">
      <c r="A53" s="6" t="s">
        <v>14</v>
      </c>
      <c r="B53" s="7">
        <v>4608</v>
      </c>
      <c r="C53" s="7">
        <v>4524</v>
      </c>
      <c r="D53" s="5">
        <f t="shared" si="6"/>
        <v>84</v>
      </c>
      <c r="E53" s="5">
        <f t="shared" si="7"/>
        <v>78169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78949</v>
      </c>
    </row>
    <row r="55" spans="1:5" ht="15" customHeight="1" x14ac:dyDescent="0.2">
      <c r="A55" s="6" t="s">
        <v>16</v>
      </c>
      <c r="B55" s="7">
        <v>4647</v>
      </c>
      <c r="C55" s="7">
        <v>4358</v>
      </c>
      <c r="D55" s="5">
        <f t="shared" si="6"/>
        <v>289</v>
      </c>
      <c r="E55" s="5">
        <f t="shared" si="7"/>
        <v>79238</v>
      </c>
    </row>
    <row r="56" spans="1:5" ht="15" customHeight="1" x14ac:dyDescent="0.2">
      <c r="A56" s="6" t="s">
        <v>17</v>
      </c>
      <c r="B56" s="7">
        <v>4802</v>
      </c>
      <c r="C56" s="7">
        <v>4591</v>
      </c>
      <c r="D56" s="5">
        <f t="shared" si="6"/>
        <v>211</v>
      </c>
      <c r="E56" s="5">
        <f t="shared" si="7"/>
        <v>79449</v>
      </c>
    </row>
    <row r="57" spans="1:5" ht="15" customHeight="1" x14ac:dyDescent="0.2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37</v>
      </c>
      <c r="B59" s="9">
        <v>54894</v>
      </c>
      <c r="C59" s="9">
        <v>52824</v>
      </c>
      <c r="D59" s="10">
        <f>SUM(D47:D58)</f>
        <v>2070</v>
      </c>
      <c r="E59" s="10">
        <f>E58</f>
        <v>78469</v>
      </c>
    </row>
    <row r="60" spans="1:5" ht="15" customHeight="1" x14ac:dyDescent="0.2">
      <c r="A60" s="2" t="s">
        <v>38</v>
      </c>
      <c r="B60" s="3">
        <v>5574</v>
      </c>
      <c r="C60" s="3">
        <v>4476</v>
      </c>
      <c r="D60" s="4">
        <f t="shared" ref="D60:D71" si="8">B60-C60</f>
        <v>1098</v>
      </c>
      <c r="E60" s="4">
        <f>E58+D60</f>
        <v>79567</v>
      </c>
    </row>
    <row r="61" spans="1:5" ht="15" customHeight="1" x14ac:dyDescent="0.2">
      <c r="A61" s="6" t="s">
        <v>9</v>
      </c>
      <c r="B61" s="7">
        <v>5197</v>
      </c>
      <c r="C61" s="7">
        <v>4537</v>
      </c>
      <c r="D61" s="5">
        <f t="shared" si="8"/>
        <v>660</v>
      </c>
      <c r="E61" s="5">
        <f t="shared" ref="E61:E71" si="9">E60+D61</f>
        <v>80227</v>
      </c>
    </row>
    <row r="62" spans="1:5" ht="15" customHeight="1" x14ac:dyDescent="0.2">
      <c r="A62" s="6" t="s">
        <v>10</v>
      </c>
      <c r="B62" s="7">
        <v>5559</v>
      </c>
      <c r="C62" s="7">
        <v>4542</v>
      </c>
      <c r="D62" s="5">
        <f t="shared" si="8"/>
        <v>1017</v>
      </c>
      <c r="E62" s="5">
        <f t="shared" si="9"/>
        <v>81244</v>
      </c>
    </row>
    <row r="63" spans="1:5" ht="15" customHeight="1" x14ac:dyDescent="0.2">
      <c r="A63" s="6" t="s">
        <v>11</v>
      </c>
      <c r="B63" s="7">
        <v>6154</v>
      </c>
      <c r="C63" s="7">
        <v>4472</v>
      </c>
      <c r="D63" s="5">
        <f t="shared" si="8"/>
        <v>1682</v>
      </c>
      <c r="E63" s="5">
        <f t="shared" si="9"/>
        <v>82926</v>
      </c>
    </row>
    <row r="64" spans="1:5" ht="17.25" customHeight="1" x14ac:dyDescent="0.2">
      <c r="A64" s="6" t="s">
        <v>12</v>
      </c>
      <c r="B64" s="7">
        <v>5576</v>
      </c>
      <c r="C64" s="7">
        <v>4912</v>
      </c>
      <c r="D64" s="5">
        <f t="shared" si="8"/>
        <v>664</v>
      </c>
      <c r="E64" s="5">
        <f t="shared" si="9"/>
        <v>83590</v>
      </c>
    </row>
    <row r="65" spans="1:5" ht="15" customHeight="1" x14ac:dyDescent="0.2">
      <c r="A65" s="6" t="s">
        <v>13</v>
      </c>
      <c r="B65" s="7">
        <v>5152</v>
      </c>
      <c r="C65" s="7">
        <v>4694</v>
      </c>
      <c r="D65" s="5">
        <f t="shared" si="8"/>
        <v>458</v>
      </c>
      <c r="E65" s="5">
        <f t="shared" si="9"/>
        <v>84048</v>
      </c>
    </row>
    <row r="66" spans="1:5" ht="15" customHeight="1" x14ac:dyDescent="0.2">
      <c r="A66" s="6" t="s">
        <v>14</v>
      </c>
      <c r="B66" s="7">
        <v>5407</v>
      </c>
      <c r="C66" s="7">
        <v>4989</v>
      </c>
      <c r="D66" s="5">
        <f t="shared" si="8"/>
        <v>418</v>
      </c>
      <c r="E66" s="5">
        <f t="shared" si="9"/>
        <v>84466</v>
      </c>
    </row>
    <row r="67" spans="1:5" ht="15" customHeight="1" x14ac:dyDescent="0.2">
      <c r="A67" s="6" t="s">
        <v>15</v>
      </c>
      <c r="B67" s="7">
        <v>5712</v>
      </c>
      <c r="C67" s="7">
        <v>5172</v>
      </c>
      <c r="D67" s="5">
        <f t="shared" si="8"/>
        <v>540</v>
      </c>
      <c r="E67" s="5">
        <f t="shared" si="9"/>
        <v>85006</v>
      </c>
    </row>
    <row r="68" spans="1:5" ht="15" customHeight="1" x14ac:dyDescent="0.2">
      <c r="A68" s="6" t="s">
        <v>16</v>
      </c>
      <c r="B68" s="7">
        <v>5772</v>
      </c>
      <c r="C68" s="7">
        <v>4497</v>
      </c>
      <c r="D68" s="5">
        <f t="shared" si="8"/>
        <v>1275</v>
      </c>
      <c r="E68" s="5">
        <f t="shared" si="9"/>
        <v>86281</v>
      </c>
    </row>
    <row r="69" spans="1:5" ht="15" customHeight="1" x14ac:dyDescent="0.2">
      <c r="A69" s="6" t="s">
        <v>17</v>
      </c>
      <c r="B69" s="7">
        <v>5536</v>
      </c>
      <c r="C69" s="7">
        <v>5737</v>
      </c>
      <c r="D69" s="5">
        <f t="shared" si="8"/>
        <v>-201</v>
      </c>
      <c r="E69" s="5">
        <f t="shared" si="9"/>
        <v>86080</v>
      </c>
    </row>
    <row r="70" spans="1:5" ht="15" customHeight="1" x14ac:dyDescent="0.2">
      <c r="A70" s="6" t="s">
        <v>18</v>
      </c>
      <c r="B70" s="7">
        <v>4782</v>
      </c>
      <c r="C70" s="7">
        <v>4831</v>
      </c>
      <c r="D70" s="5">
        <f t="shared" si="8"/>
        <v>-49</v>
      </c>
      <c r="E70" s="5">
        <f t="shared" si="9"/>
        <v>86031</v>
      </c>
    </row>
    <row r="71" spans="1:5" ht="15" customHeight="1" x14ac:dyDescent="0.2">
      <c r="A71" s="6" t="s">
        <v>19</v>
      </c>
      <c r="B71" s="7">
        <v>3581</v>
      </c>
      <c r="C71" s="7">
        <v>5110</v>
      </c>
      <c r="D71" s="5">
        <f t="shared" si="8"/>
        <v>-1529</v>
      </c>
      <c r="E71" s="5">
        <f t="shared" si="9"/>
        <v>84502</v>
      </c>
    </row>
    <row r="72" spans="1:5" ht="15" customHeight="1" x14ac:dyDescent="0.2">
      <c r="A72" s="8" t="s">
        <v>41</v>
      </c>
      <c r="B72" s="9">
        <v>64002</v>
      </c>
      <c r="C72" s="9">
        <v>57969</v>
      </c>
      <c r="D72" s="10">
        <f>SUM(D60:D71)</f>
        <v>6033</v>
      </c>
      <c r="E72" s="10">
        <f>E71</f>
        <v>84502</v>
      </c>
    </row>
    <row r="73" spans="1:5" ht="15" customHeight="1" x14ac:dyDescent="0.2">
      <c r="A73" s="2" t="s">
        <v>42</v>
      </c>
      <c r="B73" s="3">
        <v>5928</v>
      </c>
      <c r="C73" s="3">
        <v>4870</v>
      </c>
      <c r="D73" s="4">
        <f t="shared" ref="D73:D84" si="10">B73-C73</f>
        <v>1058</v>
      </c>
      <c r="E73" s="4">
        <f>E71+D73</f>
        <v>85560</v>
      </c>
    </row>
    <row r="74" spans="1:5" ht="15" customHeight="1" x14ac:dyDescent="0.2">
      <c r="A74" s="6" t="s">
        <v>9</v>
      </c>
      <c r="B74" s="7">
        <v>6268</v>
      </c>
      <c r="C74" s="7">
        <v>4960</v>
      </c>
      <c r="D74" s="5">
        <f t="shared" si="10"/>
        <v>1308</v>
      </c>
      <c r="E74" s="5">
        <f t="shared" ref="E74:E84" si="11">E73+D74</f>
        <v>86868</v>
      </c>
    </row>
    <row r="75" spans="1:5" ht="15" customHeight="1" x14ac:dyDescent="0.2">
      <c r="A75" s="6" t="s">
        <v>10</v>
      </c>
      <c r="B75" s="7">
        <v>5422</v>
      </c>
      <c r="C75" s="7">
        <v>4685</v>
      </c>
      <c r="D75" s="5">
        <f t="shared" si="10"/>
        <v>737</v>
      </c>
      <c r="E75" s="5">
        <f t="shared" si="11"/>
        <v>87605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87605</v>
      </c>
    </row>
    <row r="77" spans="1:5" ht="17.2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87605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87605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87605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87605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87605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87605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87605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87605</v>
      </c>
    </row>
    <row r="85" spans="1:5" ht="15" customHeight="1" x14ac:dyDescent="0.2">
      <c r="A85" s="8" t="s">
        <v>40</v>
      </c>
      <c r="B85" s="9">
        <v>17618</v>
      </c>
      <c r="C85" s="9">
        <v>14515</v>
      </c>
      <c r="D85" s="10">
        <f>SUM(D73:D84)</f>
        <v>3103</v>
      </c>
      <c r="E85" s="10">
        <f>E84</f>
        <v>87605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8.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8" activePane="bottomLeft" state="frozen"/>
      <selection pane="bottomLeft" activeCell="I18" sqref="I1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20518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21466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21728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20927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20461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20238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20636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21267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22067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22472</v>
      </c>
    </row>
    <row r="18" spans="1:5" ht="15" customHeight="1" x14ac:dyDescent="0.2">
      <c r="A18" s="6" t="s">
        <v>18</v>
      </c>
      <c r="B18" s="7">
        <v>1288</v>
      </c>
      <c r="C18" s="7">
        <v>1127</v>
      </c>
      <c r="D18" s="5">
        <f t="shared" si="0"/>
        <v>161</v>
      </c>
      <c r="E18" s="5">
        <f t="shared" si="1"/>
        <v>22633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22278</v>
      </c>
    </row>
    <row r="20" spans="1:5" ht="15" customHeight="1" x14ac:dyDescent="0.2">
      <c r="A20" s="8" t="s">
        <v>20</v>
      </c>
      <c r="B20" s="9">
        <v>15632</v>
      </c>
      <c r="C20" s="9">
        <v>13214</v>
      </c>
      <c r="D20" s="9">
        <f>SUM(D8:D19)</f>
        <v>2418</v>
      </c>
      <c r="E20" s="10">
        <f>E19</f>
        <v>22278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22662</v>
      </c>
    </row>
    <row r="22" spans="1:5" ht="15" customHeight="1" x14ac:dyDescent="0.2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22746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22994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23075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23411</v>
      </c>
    </row>
    <row r="26" spans="1:5" ht="15" customHeight="1" x14ac:dyDescent="0.2">
      <c r="A26" s="6" t="s">
        <v>13</v>
      </c>
      <c r="B26" s="7">
        <v>2091</v>
      </c>
      <c r="C26" s="7">
        <v>1399</v>
      </c>
      <c r="D26" s="5">
        <f t="shared" si="2"/>
        <v>692</v>
      </c>
      <c r="E26" s="5">
        <f t="shared" si="3"/>
        <v>24103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23957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24167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24604</v>
      </c>
    </row>
    <row r="30" spans="1:5" ht="15" customHeight="1" x14ac:dyDescent="0.2">
      <c r="A30" s="6" t="s">
        <v>17</v>
      </c>
      <c r="B30" s="7">
        <v>1776</v>
      </c>
      <c r="C30" s="7">
        <v>1330</v>
      </c>
      <c r="D30" s="5">
        <f t="shared" si="2"/>
        <v>446</v>
      </c>
      <c r="E30" s="5">
        <f t="shared" si="3"/>
        <v>25050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25686</v>
      </c>
    </row>
    <row r="32" spans="1:5" ht="15" customHeight="1" x14ac:dyDescent="0.2">
      <c r="A32" s="6" t="s">
        <v>19</v>
      </c>
      <c r="B32" s="7">
        <v>1185</v>
      </c>
      <c r="C32" s="7">
        <v>1390</v>
      </c>
      <c r="D32" s="5">
        <f t="shared" si="2"/>
        <v>-205</v>
      </c>
      <c r="E32" s="5">
        <f t="shared" si="3"/>
        <v>25481</v>
      </c>
    </row>
    <row r="33" spans="1:5" ht="15" customHeight="1" x14ac:dyDescent="0.2">
      <c r="A33" s="8" t="s">
        <v>22</v>
      </c>
      <c r="B33" s="9">
        <v>19586</v>
      </c>
      <c r="C33" s="9">
        <v>16383</v>
      </c>
      <c r="D33" s="10">
        <f>SUM(D21:D32)</f>
        <v>3203</v>
      </c>
      <c r="E33" s="10">
        <f>E32</f>
        <v>25481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25837</v>
      </c>
    </row>
    <row r="35" spans="1:5" ht="15" customHeight="1" x14ac:dyDescent="0.2">
      <c r="A35" s="6" t="s">
        <v>9</v>
      </c>
      <c r="B35" s="7">
        <v>1899</v>
      </c>
      <c r="C35" s="7">
        <v>1462</v>
      </c>
      <c r="D35" s="5">
        <f t="shared" si="4"/>
        <v>437</v>
      </c>
      <c r="E35" s="5">
        <f t="shared" ref="E35:E45" si="5">E34+D35</f>
        <v>26274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26466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26934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26881</v>
      </c>
    </row>
    <row r="39" spans="1:5" ht="15" customHeight="1" x14ac:dyDescent="0.2">
      <c r="A39" s="6" t="s">
        <v>13</v>
      </c>
      <c r="B39" s="7">
        <v>1571</v>
      </c>
      <c r="C39" s="7">
        <v>1653</v>
      </c>
      <c r="D39" s="5">
        <f t="shared" si="4"/>
        <v>-82</v>
      </c>
      <c r="E39" s="5">
        <f t="shared" si="5"/>
        <v>26799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26770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27441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28105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28699</v>
      </c>
    </row>
    <row r="44" spans="1:5" ht="15" customHeight="1" x14ac:dyDescent="0.2">
      <c r="A44" s="6" t="s">
        <v>18</v>
      </c>
      <c r="B44" s="7">
        <v>1663</v>
      </c>
      <c r="C44" s="7">
        <v>1634</v>
      </c>
      <c r="D44" s="5">
        <f t="shared" si="4"/>
        <v>29</v>
      </c>
      <c r="E44" s="5">
        <f t="shared" si="5"/>
        <v>28728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27634</v>
      </c>
    </row>
    <row r="46" spans="1:5" ht="15" customHeight="1" x14ac:dyDescent="0.2">
      <c r="A46" s="8" t="s">
        <v>24</v>
      </c>
      <c r="B46" s="9">
        <v>22235</v>
      </c>
      <c r="C46" s="9">
        <v>20082</v>
      </c>
      <c r="D46" s="10">
        <f>SUM(D34:D45)</f>
        <v>2153</v>
      </c>
      <c r="E46" s="10">
        <f>E45</f>
        <v>27634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27663</v>
      </c>
    </row>
    <row r="48" spans="1:5" ht="15" customHeight="1" x14ac:dyDescent="0.2">
      <c r="A48" s="6" t="s">
        <v>9</v>
      </c>
      <c r="B48" s="7">
        <v>1831</v>
      </c>
      <c r="C48" s="7">
        <v>1551</v>
      </c>
      <c r="D48" s="5">
        <f t="shared" si="6"/>
        <v>280</v>
      </c>
      <c r="E48" s="5">
        <f t="shared" ref="E48:E58" si="7">E47+D48</f>
        <v>27943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28567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28709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28930</v>
      </c>
    </row>
    <row r="52" spans="1:5" ht="15" customHeight="1" x14ac:dyDescent="0.2">
      <c r="A52" s="6" t="s">
        <v>13</v>
      </c>
      <c r="B52" s="7">
        <v>1670</v>
      </c>
      <c r="C52" s="7">
        <v>2254</v>
      </c>
      <c r="D52" s="5">
        <f t="shared" si="6"/>
        <v>-584</v>
      </c>
      <c r="E52" s="5">
        <f t="shared" si="7"/>
        <v>28346</v>
      </c>
    </row>
    <row r="53" spans="1:5" ht="15" customHeight="1" x14ac:dyDescent="0.2">
      <c r="A53" s="6" t="s">
        <v>14</v>
      </c>
      <c r="B53" s="7">
        <v>1698</v>
      </c>
      <c r="C53" s="7">
        <v>1675</v>
      </c>
      <c r="D53" s="5">
        <f t="shared" si="6"/>
        <v>23</v>
      </c>
      <c r="E53" s="5">
        <f t="shared" si="7"/>
        <v>28369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28751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29083</v>
      </c>
    </row>
    <row r="56" spans="1:5" ht="15" customHeight="1" x14ac:dyDescent="0.2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29876</v>
      </c>
    </row>
    <row r="57" spans="1:5" ht="15" customHeight="1" x14ac:dyDescent="0.2">
      <c r="A57" s="6" t="s">
        <v>18</v>
      </c>
      <c r="B57" s="7">
        <v>2059</v>
      </c>
      <c r="C57" s="7">
        <v>1661</v>
      </c>
      <c r="D57" s="5">
        <f t="shared" si="6"/>
        <v>398</v>
      </c>
      <c r="E57" s="5">
        <f t="shared" si="7"/>
        <v>30274</v>
      </c>
    </row>
    <row r="58" spans="1:5" ht="15" customHeight="1" x14ac:dyDescent="0.2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">
      <c r="A59" s="8" t="s">
        <v>37</v>
      </c>
      <c r="B59" s="9">
        <v>22877</v>
      </c>
      <c r="C59" s="9">
        <v>20620</v>
      </c>
      <c r="D59" s="10">
        <f>SUM(D47:D58)</f>
        <v>2257</v>
      </c>
      <c r="E59" s="10">
        <f>E58</f>
        <v>29891</v>
      </c>
    </row>
    <row r="60" spans="1:5" ht="15" customHeight="1" x14ac:dyDescent="0.2">
      <c r="A60" s="2" t="s">
        <v>38</v>
      </c>
      <c r="B60" s="3">
        <v>2035</v>
      </c>
      <c r="C60" s="3">
        <v>1603</v>
      </c>
      <c r="D60" s="4">
        <f t="shared" ref="D60:D71" si="8">B60-C60</f>
        <v>432</v>
      </c>
      <c r="E60" s="4">
        <f>E58+D60</f>
        <v>30323</v>
      </c>
    </row>
    <row r="61" spans="1:5" ht="15" customHeight="1" x14ac:dyDescent="0.2">
      <c r="A61" s="6" t="s">
        <v>9</v>
      </c>
      <c r="B61" s="7">
        <v>1988</v>
      </c>
      <c r="C61" s="7">
        <v>1710</v>
      </c>
      <c r="D61" s="5">
        <f t="shared" si="8"/>
        <v>278</v>
      </c>
      <c r="E61" s="5">
        <f t="shared" ref="E61:E71" si="9">E60+D61</f>
        <v>30601</v>
      </c>
    </row>
    <row r="62" spans="1:5" ht="15" customHeight="1" x14ac:dyDescent="0.2">
      <c r="A62" s="6" t="s">
        <v>10</v>
      </c>
      <c r="B62" s="7">
        <v>2285</v>
      </c>
      <c r="C62" s="7">
        <v>1707</v>
      </c>
      <c r="D62" s="5">
        <f t="shared" si="8"/>
        <v>578</v>
      </c>
      <c r="E62" s="5">
        <f t="shared" si="9"/>
        <v>31179</v>
      </c>
    </row>
    <row r="63" spans="1:5" ht="15" customHeight="1" x14ac:dyDescent="0.2">
      <c r="A63" s="6" t="s">
        <v>11</v>
      </c>
      <c r="B63" s="7">
        <v>2388</v>
      </c>
      <c r="C63" s="7">
        <v>1968</v>
      </c>
      <c r="D63" s="5">
        <f t="shared" si="8"/>
        <v>420</v>
      </c>
      <c r="E63" s="5">
        <f t="shared" si="9"/>
        <v>31599</v>
      </c>
    </row>
    <row r="64" spans="1:5" ht="15" customHeight="1" x14ac:dyDescent="0.2">
      <c r="A64" s="6" t="s">
        <v>12</v>
      </c>
      <c r="B64" s="7">
        <v>2237</v>
      </c>
      <c r="C64" s="7">
        <v>2342</v>
      </c>
      <c r="D64" s="5">
        <f t="shared" si="8"/>
        <v>-105</v>
      </c>
      <c r="E64" s="5">
        <f t="shared" si="9"/>
        <v>31494</v>
      </c>
    </row>
    <row r="65" spans="1:5" ht="15" customHeight="1" x14ac:dyDescent="0.2">
      <c r="A65" s="6" t="s">
        <v>13</v>
      </c>
      <c r="B65" s="7">
        <v>1970</v>
      </c>
      <c r="C65" s="7">
        <v>2006</v>
      </c>
      <c r="D65" s="5">
        <f t="shared" si="8"/>
        <v>-36</v>
      </c>
      <c r="E65" s="5">
        <f t="shared" si="9"/>
        <v>31458</v>
      </c>
    </row>
    <row r="66" spans="1:5" ht="15" customHeight="1" x14ac:dyDescent="0.2">
      <c r="A66" s="6" t="s">
        <v>14</v>
      </c>
      <c r="B66" s="7">
        <v>2057</v>
      </c>
      <c r="C66" s="7">
        <v>2072</v>
      </c>
      <c r="D66" s="5">
        <f t="shared" si="8"/>
        <v>-15</v>
      </c>
      <c r="E66" s="5">
        <f t="shared" si="9"/>
        <v>31443</v>
      </c>
    </row>
    <row r="67" spans="1:5" ht="15" customHeight="1" x14ac:dyDescent="0.2">
      <c r="A67" s="6" t="s">
        <v>15</v>
      </c>
      <c r="B67" s="7">
        <v>2399</v>
      </c>
      <c r="C67" s="7">
        <v>2138</v>
      </c>
      <c r="D67" s="5">
        <f t="shared" si="8"/>
        <v>261</v>
      </c>
      <c r="E67" s="5">
        <f t="shared" si="9"/>
        <v>31704</v>
      </c>
    </row>
    <row r="68" spans="1:5" ht="15" customHeight="1" x14ac:dyDescent="0.2">
      <c r="A68" s="6" t="s">
        <v>16</v>
      </c>
      <c r="B68" s="7">
        <v>2418</v>
      </c>
      <c r="C68" s="7">
        <v>2053</v>
      </c>
      <c r="D68" s="5">
        <f t="shared" si="8"/>
        <v>365</v>
      </c>
      <c r="E68" s="5">
        <f t="shared" si="9"/>
        <v>32069</v>
      </c>
    </row>
    <row r="69" spans="1:5" ht="15" customHeight="1" x14ac:dyDescent="0.2">
      <c r="A69" s="6" t="s">
        <v>17</v>
      </c>
      <c r="B69" s="7">
        <v>2456</v>
      </c>
      <c r="C69" s="7">
        <v>2013</v>
      </c>
      <c r="D69" s="5">
        <f t="shared" si="8"/>
        <v>443</v>
      </c>
      <c r="E69" s="5">
        <f t="shared" si="9"/>
        <v>32512</v>
      </c>
    </row>
    <row r="70" spans="1:5" ht="15" customHeight="1" x14ac:dyDescent="0.2">
      <c r="A70" s="6" t="s">
        <v>18</v>
      </c>
      <c r="B70" s="7">
        <v>1928</v>
      </c>
      <c r="C70" s="7">
        <v>1876</v>
      </c>
      <c r="D70" s="5">
        <f t="shared" si="8"/>
        <v>52</v>
      </c>
      <c r="E70" s="5">
        <f t="shared" si="9"/>
        <v>32564</v>
      </c>
    </row>
    <row r="71" spans="1:5" ht="15" customHeight="1" x14ac:dyDescent="0.2">
      <c r="A71" s="6" t="s">
        <v>19</v>
      </c>
      <c r="B71" s="7">
        <v>997</v>
      </c>
      <c r="C71" s="7">
        <v>1838</v>
      </c>
      <c r="D71" s="5">
        <f t="shared" si="8"/>
        <v>-841</v>
      </c>
      <c r="E71" s="5">
        <f t="shared" si="9"/>
        <v>31723</v>
      </c>
    </row>
    <row r="72" spans="1:5" ht="15" customHeight="1" x14ac:dyDescent="0.2">
      <c r="A72" s="8" t="s">
        <v>41</v>
      </c>
      <c r="B72" s="9">
        <v>25158</v>
      </c>
      <c r="C72" s="9">
        <v>23326</v>
      </c>
      <c r="D72" s="10">
        <f>SUM(D60:D71)</f>
        <v>1832</v>
      </c>
      <c r="E72" s="10">
        <f>E71</f>
        <v>31723</v>
      </c>
    </row>
    <row r="73" spans="1:5" ht="15" customHeight="1" x14ac:dyDescent="0.2">
      <c r="A73" s="2" t="s">
        <v>42</v>
      </c>
      <c r="B73" s="3">
        <v>2275</v>
      </c>
      <c r="C73" s="3">
        <v>2065</v>
      </c>
      <c r="D73" s="4">
        <f t="shared" ref="D73:D84" si="10">B73-C73</f>
        <v>210</v>
      </c>
      <c r="E73" s="4">
        <f>E71+D73</f>
        <v>31933</v>
      </c>
    </row>
    <row r="74" spans="1:5" ht="15" customHeight="1" x14ac:dyDescent="0.2">
      <c r="A74" s="6" t="s">
        <v>9</v>
      </c>
      <c r="B74" s="7">
        <v>2363</v>
      </c>
      <c r="C74" s="7">
        <v>2065</v>
      </c>
      <c r="D74" s="5">
        <f t="shared" si="10"/>
        <v>298</v>
      </c>
      <c r="E74" s="5">
        <f t="shared" ref="E74:E84" si="11">E73+D74</f>
        <v>32231</v>
      </c>
    </row>
    <row r="75" spans="1:5" ht="15" customHeight="1" x14ac:dyDescent="0.2">
      <c r="A75" s="6" t="s">
        <v>10</v>
      </c>
      <c r="B75" s="7">
        <v>2104</v>
      </c>
      <c r="C75" s="7">
        <v>1783</v>
      </c>
      <c r="D75" s="5">
        <f t="shared" si="10"/>
        <v>321</v>
      </c>
      <c r="E75" s="5">
        <f t="shared" si="11"/>
        <v>32552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32552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32552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32552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32552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32552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32552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32552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32552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32552</v>
      </c>
    </row>
    <row r="85" spans="1:5" ht="15" customHeight="1" x14ac:dyDescent="0.2">
      <c r="A85" s="8" t="s">
        <v>40</v>
      </c>
      <c r="B85" s="9">
        <v>6742</v>
      </c>
      <c r="C85" s="9">
        <v>5913</v>
      </c>
      <c r="D85" s="10">
        <f>SUM(D73:D84)</f>
        <v>829</v>
      </c>
      <c r="E85" s="10">
        <f>E84</f>
        <v>32552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9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35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20872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21407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20768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20086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19140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18685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18638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19134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19717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19876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19671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19220</v>
      </c>
    </row>
    <row r="20" spans="1:5" ht="15" customHeight="1" x14ac:dyDescent="0.2">
      <c r="A20" s="8" t="s">
        <v>20</v>
      </c>
      <c r="B20" s="9">
        <v>10659</v>
      </c>
      <c r="C20" s="9">
        <v>11626</v>
      </c>
      <c r="D20" s="9">
        <f>SUM(D8:D19)</f>
        <v>-967</v>
      </c>
      <c r="E20" s="10">
        <f>E19</f>
        <v>19220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19561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19746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19856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19652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19611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19501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19710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20423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21258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21844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22175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22287</v>
      </c>
    </row>
    <row r="33" spans="1:5" ht="15" customHeight="1" x14ac:dyDescent="0.2">
      <c r="A33" s="8" t="s">
        <v>22</v>
      </c>
      <c r="B33" s="9">
        <v>14907</v>
      </c>
      <c r="C33" s="9">
        <v>11840</v>
      </c>
      <c r="D33" s="10">
        <f>SUM(D21:D32)</f>
        <v>3067</v>
      </c>
      <c r="E33" s="10">
        <f>E32</f>
        <v>22287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22671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23088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23313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23552</v>
      </c>
    </row>
    <row r="38" spans="1:5" ht="15" customHeight="1" x14ac:dyDescent="0.2">
      <c r="A38" s="6" t="s">
        <v>12</v>
      </c>
      <c r="B38" s="7">
        <v>1441</v>
      </c>
      <c r="C38" s="7">
        <v>1477</v>
      </c>
      <c r="D38" s="5">
        <f t="shared" si="4"/>
        <v>-36</v>
      </c>
      <c r="E38" s="5">
        <f t="shared" si="5"/>
        <v>23516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23157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23416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23546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24147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24219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24365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24104</v>
      </c>
    </row>
    <row r="46" spans="1:5" ht="15" customHeight="1" x14ac:dyDescent="0.2">
      <c r="A46" s="8" t="s">
        <v>24</v>
      </c>
      <c r="B46" s="9">
        <v>17286</v>
      </c>
      <c r="C46" s="9">
        <v>15469</v>
      </c>
      <c r="D46" s="10">
        <f>SUM(D34:D45)</f>
        <v>1817</v>
      </c>
      <c r="E46" s="10">
        <f>E45</f>
        <v>24104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24528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24752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24892</v>
      </c>
    </row>
    <row r="50" spans="1:5" ht="15" customHeight="1" x14ac:dyDescent="0.2">
      <c r="A50" s="6" t="s">
        <v>11</v>
      </c>
      <c r="B50" s="7">
        <v>1346</v>
      </c>
      <c r="C50" s="7">
        <v>1281</v>
      </c>
      <c r="D50" s="5">
        <f t="shared" si="6"/>
        <v>65</v>
      </c>
      <c r="E50" s="5">
        <f t="shared" si="7"/>
        <v>24957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24998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25037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">
      <c r="A59" s="8" t="s">
        <v>37</v>
      </c>
      <c r="B59" s="9">
        <v>16881</v>
      </c>
      <c r="C59" s="9">
        <v>15012</v>
      </c>
      <c r="D59" s="10">
        <f>SUM(D47:D58)</f>
        <v>1869</v>
      </c>
      <c r="E59" s="10">
        <f>E58</f>
        <v>25973</v>
      </c>
    </row>
    <row r="60" spans="1:5" ht="15" customHeight="1" x14ac:dyDescent="0.2">
      <c r="A60" s="2" t="s">
        <v>38</v>
      </c>
      <c r="B60" s="3">
        <v>1744</v>
      </c>
      <c r="C60" s="3">
        <v>1305</v>
      </c>
      <c r="D60" s="4">
        <f t="shared" ref="D60:D71" si="8">B60-C60</f>
        <v>439</v>
      </c>
      <c r="E60" s="4">
        <f>E58+D60</f>
        <v>26412</v>
      </c>
    </row>
    <row r="61" spans="1:5" ht="15" customHeight="1" x14ac:dyDescent="0.2">
      <c r="A61" s="6" t="s">
        <v>9</v>
      </c>
      <c r="B61" s="7">
        <v>1787</v>
      </c>
      <c r="C61" s="7">
        <v>1328</v>
      </c>
      <c r="D61" s="5">
        <f t="shared" si="8"/>
        <v>459</v>
      </c>
      <c r="E61" s="5">
        <f t="shared" ref="E61:E71" si="9">E60+D61</f>
        <v>26871</v>
      </c>
    </row>
    <row r="62" spans="1:5" ht="15" customHeight="1" x14ac:dyDescent="0.2">
      <c r="A62" s="6" t="s">
        <v>10</v>
      </c>
      <c r="B62" s="7">
        <v>2010</v>
      </c>
      <c r="C62" s="7">
        <v>1587</v>
      </c>
      <c r="D62" s="5">
        <f t="shared" si="8"/>
        <v>423</v>
      </c>
      <c r="E62" s="5">
        <f t="shared" si="9"/>
        <v>27294</v>
      </c>
    </row>
    <row r="63" spans="1:5" ht="15" customHeight="1" x14ac:dyDescent="0.2">
      <c r="A63" s="6" t="s">
        <v>11</v>
      </c>
      <c r="B63" s="7">
        <v>2010</v>
      </c>
      <c r="C63" s="7">
        <v>1642</v>
      </c>
      <c r="D63" s="5">
        <f t="shared" si="8"/>
        <v>368</v>
      </c>
      <c r="E63" s="5">
        <f t="shared" si="9"/>
        <v>27662</v>
      </c>
    </row>
    <row r="64" spans="1:5" ht="15" customHeight="1" x14ac:dyDescent="0.2">
      <c r="A64" s="6" t="s">
        <v>12</v>
      </c>
      <c r="B64" s="7">
        <v>1781</v>
      </c>
      <c r="C64" s="7">
        <v>1732</v>
      </c>
      <c r="D64" s="5">
        <f t="shared" si="8"/>
        <v>49</v>
      </c>
      <c r="E64" s="5">
        <f t="shared" si="9"/>
        <v>27711</v>
      </c>
    </row>
    <row r="65" spans="1:5" ht="15" customHeight="1" x14ac:dyDescent="0.2">
      <c r="A65" s="6" t="s">
        <v>13</v>
      </c>
      <c r="B65" s="7">
        <v>1768</v>
      </c>
      <c r="C65" s="17">
        <v>1671</v>
      </c>
      <c r="D65" s="5">
        <f t="shared" si="8"/>
        <v>97</v>
      </c>
      <c r="E65" s="5">
        <f t="shared" si="9"/>
        <v>27808</v>
      </c>
    </row>
    <row r="66" spans="1:5" ht="15" customHeight="1" x14ac:dyDescent="0.2">
      <c r="A66" s="6" t="s">
        <v>14</v>
      </c>
      <c r="B66" s="7">
        <v>1761</v>
      </c>
      <c r="C66" s="7">
        <v>1609</v>
      </c>
      <c r="D66" s="5">
        <f t="shared" si="8"/>
        <v>152</v>
      </c>
      <c r="E66" s="5">
        <f t="shared" si="9"/>
        <v>27960</v>
      </c>
    </row>
    <row r="67" spans="1:5" ht="15" customHeight="1" x14ac:dyDescent="0.2">
      <c r="A67" s="6" t="s">
        <v>15</v>
      </c>
      <c r="B67" s="7">
        <v>1924</v>
      </c>
      <c r="C67" s="7">
        <v>1485</v>
      </c>
      <c r="D67" s="5">
        <f t="shared" si="8"/>
        <v>439</v>
      </c>
      <c r="E67" s="5">
        <f t="shared" si="9"/>
        <v>28399</v>
      </c>
    </row>
    <row r="68" spans="1:5" ht="15" customHeight="1" x14ac:dyDescent="0.2">
      <c r="A68" s="6" t="s">
        <v>16</v>
      </c>
      <c r="B68" s="7">
        <v>2051</v>
      </c>
      <c r="C68" s="7">
        <v>1526</v>
      </c>
      <c r="D68" s="5">
        <f t="shared" si="8"/>
        <v>525</v>
      </c>
      <c r="E68" s="5">
        <f t="shared" si="9"/>
        <v>28924</v>
      </c>
    </row>
    <row r="69" spans="1:5" ht="15" customHeight="1" x14ac:dyDescent="0.2">
      <c r="A69" s="6" t="s">
        <v>17</v>
      </c>
      <c r="B69" s="7">
        <v>1821</v>
      </c>
      <c r="C69" s="7">
        <v>1725</v>
      </c>
      <c r="D69" s="5">
        <f t="shared" si="8"/>
        <v>96</v>
      </c>
      <c r="E69" s="5">
        <f t="shared" si="9"/>
        <v>29020</v>
      </c>
    </row>
    <row r="70" spans="1:5" ht="15" customHeight="1" x14ac:dyDescent="0.2">
      <c r="A70" s="6" t="s">
        <v>18</v>
      </c>
      <c r="B70" s="7">
        <v>1539</v>
      </c>
      <c r="C70" s="7">
        <v>1644</v>
      </c>
      <c r="D70" s="5">
        <f t="shared" si="8"/>
        <v>-105</v>
      </c>
      <c r="E70" s="5">
        <f t="shared" si="9"/>
        <v>28915</v>
      </c>
    </row>
    <row r="71" spans="1:5" ht="15" customHeight="1" x14ac:dyDescent="0.2">
      <c r="A71" s="6" t="s">
        <v>19</v>
      </c>
      <c r="B71" s="7">
        <v>986</v>
      </c>
      <c r="C71" s="7">
        <v>1639</v>
      </c>
      <c r="D71" s="5">
        <f t="shared" si="8"/>
        <v>-653</v>
      </c>
      <c r="E71" s="5">
        <f t="shared" si="9"/>
        <v>28262</v>
      </c>
    </row>
    <row r="72" spans="1:5" ht="15" customHeight="1" x14ac:dyDescent="0.2">
      <c r="A72" s="8" t="s">
        <v>41</v>
      </c>
      <c r="B72" s="9">
        <v>21182</v>
      </c>
      <c r="C72" s="9">
        <v>18893</v>
      </c>
      <c r="D72" s="10">
        <f>SUM(D60:D71)</f>
        <v>2289</v>
      </c>
      <c r="E72" s="10">
        <f>E71</f>
        <v>28262</v>
      </c>
    </row>
    <row r="73" spans="1:5" ht="15" customHeight="1" x14ac:dyDescent="0.2">
      <c r="A73" s="2" t="s">
        <v>42</v>
      </c>
      <c r="B73" s="3">
        <v>1744</v>
      </c>
      <c r="C73" s="3">
        <v>1695</v>
      </c>
      <c r="D73" s="4">
        <f t="shared" ref="D73:D84" si="10">B73-C73</f>
        <v>49</v>
      </c>
      <c r="E73" s="4">
        <f>E71+D73</f>
        <v>28311</v>
      </c>
    </row>
    <row r="74" spans="1:5" ht="15" customHeight="1" x14ac:dyDescent="0.2">
      <c r="A74" s="6" t="s">
        <v>9</v>
      </c>
      <c r="B74" s="7">
        <v>2396</v>
      </c>
      <c r="C74" s="7">
        <v>1736</v>
      </c>
      <c r="D74" s="5">
        <f t="shared" si="10"/>
        <v>660</v>
      </c>
      <c r="E74" s="5">
        <f t="shared" ref="E74:E84" si="11">E73+D74</f>
        <v>28971</v>
      </c>
    </row>
    <row r="75" spans="1:5" ht="15" customHeight="1" x14ac:dyDescent="0.2">
      <c r="A75" s="6" t="s">
        <v>10</v>
      </c>
      <c r="B75" s="7">
        <v>1664</v>
      </c>
      <c r="C75" s="7">
        <v>1601</v>
      </c>
      <c r="D75" s="5">
        <f t="shared" si="10"/>
        <v>63</v>
      </c>
      <c r="E75" s="5">
        <f t="shared" si="11"/>
        <v>29034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29034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29034</v>
      </c>
    </row>
    <row r="78" spans="1:5" ht="15" hidden="1" customHeight="1" x14ac:dyDescent="0.2">
      <c r="A78" s="6" t="s">
        <v>13</v>
      </c>
      <c r="B78" s="7">
        <v>0</v>
      </c>
      <c r="C78" s="17">
        <v>0</v>
      </c>
      <c r="D78" s="5">
        <f t="shared" si="10"/>
        <v>0</v>
      </c>
      <c r="E78" s="5">
        <f t="shared" si="11"/>
        <v>29034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29034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29034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29034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29034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29034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29034</v>
      </c>
    </row>
    <row r="85" spans="1:5" ht="15" customHeight="1" x14ac:dyDescent="0.2">
      <c r="A85" s="8" t="s">
        <v>40</v>
      </c>
      <c r="B85" s="9">
        <v>5804</v>
      </c>
      <c r="C85" s="9">
        <v>5032</v>
      </c>
      <c r="D85" s="10">
        <f>SUM(D73:D84)</f>
        <v>772</v>
      </c>
      <c r="E85" s="10">
        <f>E84</f>
        <v>29034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1"/>
  <sheetViews>
    <sheetView showGridLines="0" tabSelected="1" zoomScaleNormal="100" workbookViewId="0">
      <pane ySplit="7" topLeftCell="A69" activePane="bottomLeft" state="frozen"/>
      <selection pane="bottomLeft" activeCell="H10" sqref="H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36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8384</v>
      </c>
      <c r="C8" s="3">
        <v>7718</v>
      </c>
      <c r="D8" s="4">
        <f t="shared" ref="D8:D19" si="0">B8-C8</f>
        <v>666</v>
      </c>
      <c r="E8" s="5">
        <v>118288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118858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117122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110998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109006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108091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108850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111409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115763</v>
      </c>
    </row>
    <row r="17" spans="1:5" ht="15" customHeight="1" x14ac:dyDescent="0.2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118389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119339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115351</v>
      </c>
    </row>
    <row r="20" spans="1:5" ht="15" customHeight="1" x14ac:dyDescent="0.2">
      <c r="A20" s="8" t="s">
        <v>20</v>
      </c>
      <c r="B20" s="9">
        <v>85368</v>
      </c>
      <c r="C20" s="9">
        <v>87639</v>
      </c>
      <c r="D20" s="9">
        <f>SUM(D8:D19)</f>
        <v>-2271</v>
      </c>
      <c r="E20" s="10">
        <f>E19</f>
        <v>115351</v>
      </c>
    </row>
    <row r="21" spans="1:5" ht="15" customHeight="1" x14ac:dyDescent="0.2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117940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120902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122993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123695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124470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124520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126589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128761</v>
      </c>
    </row>
    <row r="29" spans="1:5" ht="15" customHeight="1" x14ac:dyDescent="0.2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129880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131255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134088</v>
      </c>
    </row>
    <row r="32" spans="1:5" ht="15" customHeight="1" x14ac:dyDescent="0.2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131134</v>
      </c>
    </row>
    <row r="33" spans="1:5" ht="15" customHeight="1" x14ac:dyDescent="0.2">
      <c r="A33" s="8" t="s">
        <v>22</v>
      </c>
      <c r="B33" s="9">
        <v>107411</v>
      </c>
      <c r="C33" s="9">
        <v>91628</v>
      </c>
      <c r="D33" s="10">
        <f>SUM(D21:D32)</f>
        <v>15783</v>
      </c>
      <c r="E33" s="10">
        <f>E32</f>
        <v>131134</v>
      </c>
    </row>
    <row r="34" spans="1:5" ht="15" customHeight="1" x14ac:dyDescent="0.2">
      <c r="A34" s="2" t="s">
        <v>23</v>
      </c>
      <c r="B34" s="3">
        <v>10838</v>
      </c>
      <c r="C34" s="3">
        <v>6938</v>
      </c>
      <c r="D34" s="4">
        <f t="shared" ref="D34:D45" si="4">B34-C34</f>
        <v>3900</v>
      </c>
      <c r="E34" s="4">
        <f>E32+D34</f>
        <v>135034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138434</v>
      </c>
    </row>
    <row r="36" spans="1:5" ht="15" customHeight="1" x14ac:dyDescent="0.2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140772</v>
      </c>
    </row>
    <row r="37" spans="1:5" ht="15" customHeight="1" x14ac:dyDescent="0.2">
      <c r="A37" s="6" t="s">
        <v>11</v>
      </c>
      <c r="B37" s="7">
        <v>11133</v>
      </c>
      <c r="C37" s="7">
        <v>8487</v>
      </c>
      <c r="D37" s="5">
        <f t="shared" si="4"/>
        <v>2646</v>
      </c>
      <c r="E37" s="5">
        <f t="shared" si="5"/>
        <v>143418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147067</v>
      </c>
    </row>
    <row r="39" spans="1:5" ht="15" customHeight="1" x14ac:dyDescent="0.2">
      <c r="A39" s="6" t="s">
        <v>13</v>
      </c>
      <c r="B39" s="7">
        <v>10685</v>
      </c>
      <c r="C39" s="7">
        <v>9090</v>
      </c>
      <c r="D39" s="5">
        <f t="shared" si="4"/>
        <v>1595</v>
      </c>
      <c r="E39" s="5">
        <f t="shared" si="5"/>
        <v>148662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151382</v>
      </c>
    </row>
    <row r="41" spans="1:5" ht="15" customHeight="1" x14ac:dyDescent="0.2">
      <c r="A41" s="6" t="s">
        <v>15</v>
      </c>
      <c r="B41" s="7">
        <v>13720</v>
      </c>
      <c r="C41" s="7">
        <v>10155</v>
      </c>
      <c r="D41" s="5">
        <f t="shared" si="4"/>
        <v>3565</v>
      </c>
      <c r="E41" s="5">
        <f t="shared" si="5"/>
        <v>154947</v>
      </c>
    </row>
    <row r="42" spans="1:5" ht="15" customHeight="1" x14ac:dyDescent="0.2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156807</v>
      </c>
    </row>
    <row r="43" spans="1:5" ht="15" customHeight="1" x14ac:dyDescent="0.2">
      <c r="A43" s="6" t="s">
        <v>17</v>
      </c>
      <c r="B43" s="7">
        <v>10821</v>
      </c>
      <c r="C43" s="7">
        <v>11928</v>
      </c>
      <c r="D43" s="5">
        <f t="shared" si="4"/>
        <v>-1107</v>
      </c>
      <c r="E43" s="5">
        <f t="shared" si="5"/>
        <v>155700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156561</v>
      </c>
    </row>
    <row r="45" spans="1:5" ht="15" customHeight="1" x14ac:dyDescent="0.2">
      <c r="A45" s="6" t="s">
        <v>19</v>
      </c>
      <c r="B45" s="7">
        <v>6943</v>
      </c>
      <c r="C45" s="7">
        <v>12583</v>
      </c>
      <c r="D45" s="5">
        <f t="shared" si="4"/>
        <v>-5640</v>
      </c>
      <c r="E45" s="5">
        <f t="shared" si="5"/>
        <v>150921</v>
      </c>
    </row>
    <row r="46" spans="1:5" ht="15" customHeight="1" x14ac:dyDescent="0.2">
      <c r="A46" s="8" t="s">
        <v>24</v>
      </c>
      <c r="B46" s="9">
        <v>134418</v>
      </c>
      <c r="C46" s="9">
        <v>114631</v>
      </c>
      <c r="D46" s="10">
        <f>SUM(D34:D45)</f>
        <v>19787</v>
      </c>
      <c r="E46" s="10">
        <f>E45</f>
        <v>150921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152982</v>
      </c>
    </row>
    <row r="48" spans="1:5" ht="15" customHeight="1" x14ac:dyDescent="0.2">
      <c r="A48" s="6" t="s">
        <v>9</v>
      </c>
      <c r="B48" s="7">
        <v>10417</v>
      </c>
      <c r="C48" s="7">
        <v>9130</v>
      </c>
      <c r="D48" s="5">
        <f t="shared" si="6"/>
        <v>1287</v>
      </c>
      <c r="E48" s="5">
        <f t="shared" ref="E48:E58" si="7">E47+D48</f>
        <v>154269</v>
      </c>
    </row>
    <row r="49" spans="1:11" ht="15" customHeight="1" x14ac:dyDescent="0.2">
      <c r="A49" s="6" t="s">
        <v>10</v>
      </c>
      <c r="B49" s="7">
        <v>13338</v>
      </c>
      <c r="C49" s="7">
        <v>11287</v>
      </c>
      <c r="D49" s="5">
        <f t="shared" si="6"/>
        <v>2051</v>
      </c>
      <c r="E49" s="5">
        <f t="shared" si="7"/>
        <v>156320</v>
      </c>
    </row>
    <row r="50" spans="1:11" ht="15" customHeight="1" x14ac:dyDescent="0.2">
      <c r="A50" s="6" t="s">
        <v>11</v>
      </c>
      <c r="B50" s="7">
        <v>10260</v>
      </c>
      <c r="C50" s="7">
        <v>10441</v>
      </c>
      <c r="D50" s="5">
        <f t="shared" si="6"/>
        <v>-181</v>
      </c>
      <c r="E50" s="5">
        <f t="shared" si="7"/>
        <v>156139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155422</v>
      </c>
    </row>
    <row r="52" spans="1:11" ht="15" customHeight="1" x14ac:dyDescent="0.2">
      <c r="A52" s="6" t="s">
        <v>13</v>
      </c>
      <c r="B52" s="7">
        <v>9300</v>
      </c>
      <c r="C52" s="7">
        <v>9610</v>
      </c>
      <c r="D52" s="5">
        <f t="shared" si="6"/>
        <v>-310</v>
      </c>
      <c r="E52" s="5">
        <f t="shared" si="7"/>
        <v>155112</v>
      </c>
    </row>
    <row r="53" spans="1:11" ht="15" customHeight="1" x14ac:dyDescent="0.2">
      <c r="A53" s="6" t="s">
        <v>14</v>
      </c>
      <c r="B53" s="7">
        <v>10684</v>
      </c>
      <c r="C53" s="7">
        <v>10201</v>
      </c>
      <c r="D53" s="5">
        <f t="shared" si="6"/>
        <v>483</v>
      </c>
      <c r="E53" s="5">
        <f t="shared" si="7"/>
        <v>155595</v>
      </c>
    </row>
    <row r="54" spans="1:11" ht="15" customHeight="1" x14ac:dyDescent="0.2">
      <c r="A54" s="6" t="s">
        <v>15</v>
      </c>
      <c r="B54" s="7">
        <v>11629</v>
      </c>
      <c r="C54" s="7">
        <v>10418</v>
      </c>
      <c r="D54" s="5">
        <f t="shared" si="6"/>
        <v>1211</v>
      </c>
      <c r="E54" s="5">
        <f t="shared" si="7"/>
        <v>156806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157429</v>
      </c>
    </row>
    <row r="56" spans="1:11" x14ac:dyDescent="0.2">
      <c r="A56" s="6" t="s">
        <v>17</v>
      </c>
      <c r="B56" s="7">
        <v>10396</v>
      </c>
      <c r="C56" s="7">
        <v>11568</v>
      </c>
      <c r="D56" s="5">
        <f t="shared" si="6"/>
        <v>-1172</v>
      </c>
      <c r="E56" s="5">
        <f t="shared" si="7"/>
        <v>156257</v>
      </c>
    </row>
    <row r="57" spans="1:11" ht="15" customHeight="1" x14ac:dyDescent="0.2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157586</v>
      </c>
    </row>
    <row r="58" spans="1:11" ht="15" customHeight="1" x14ac:dyDescent="0.2">
      <c r="A58" s="6" t="s">
        <v>19</v>
      </c>
      <c r="B58" s="7">
        <v>5938</v>
      </c>
      <c r="C58" s="7">
        <v>11986</v>
      </c>
      <c r="D58" s="5">
        <f t="shared" si="6"/>
        <v>-6048</v>
      </c>
      <c r="E58" s="5">
        <f t="shared" si="7"/>
        <v>151538</v>
      </c>
      <c r="K58" t="s">
        <v>39</v>
      </c>
    </row>
    <row r="59" spans="1:11" ht="15" customHeight="1" x14ac:dyDescent="0.2">
      <c r="A59" s="8" t="s">
        <v>37</v>
      </c>
      <c r="B59" s="9">
        <v>123644</v>
      </c>
      <c r="C59" s="9">
        <v>123027</v>
      </c>
      <c r="D59" s="10">
        <f>SUM(D47:D58)</f>
        <v>617</v>
      </c>
      <c r="E59" s="10">
        <f>E58</f>
        <v>151538</v>
      </c>
    </row>
    <row r="60" spans="1:11" ht="15" customHeight="1" x14ac:dyDescent="0.2">
      <c r="A60" s="2" t="s">
        <v>38</v>
      </c>
      <c r="B60" s="3">
        <v>10192</v>
      </c>
      <c r="C60" s="3">
        <v>9084</v>
      </c>
      <c r="D60" s="4">
        <f t="shared" ref="D60:D71" si="8">B60-C60</f>
        <v>1108</v>
      </c>
      <c r="E60" s="4">
        <f>E58+D60</f>
        <v>152646</v>
      </c>
    </row>
    <row r="61" spans="1:11" ht="15" customHeight="1" x14ac:dyDescent="0.2">
      <c r="A61" s="6" t="s">
        <v>9</v>
      </c>
      <c r="B61" s="7">
        <v>10353</v>
      </c>
      <c r="C61" s="7">
        <v>9509</v>
      </c>
      <c r="D61" s="5">
        <f t="shared" si="8"/>
        <v>844</v>
      </c>
      <c r="E61" s="5">
        <f t="shared" ref="E61:E71" si="9">E60+D61</f>
        <v>153490</v>
      </c>
    </row>
    <row r="62" spans="1:11" ht="15" customHeight="1" x14ac:dyDescent="0.2">
      <c r="A62" s="6" t="s">
        <v>10</v>
      </c>
      <c r="B62" s="7">
        <v>10609</v>
      </c>
      <c r="C62" s="7">
        <v>10256</v>
      </c>
      <c r="D62" s="5">
        <f t="shared" si="8"/>
        <v>353</v>
      </c>
      <c r="E62" s="5">
        <f t="shared" si="9"/>
        <v>153843</v>
      </c>
    </row>
    <row r="63" spans="1:11" ht="15" customHeight="1" x14ac:dyDescent="0.2">
      <c r="A63" s="6" t="s">
        <v>11</v>
      </c>
      <c r="B63" s="7">
        <v>10591</v>
      </c>
      <c r="C63" s="7">
        <v>11090</v>
      </c>
      <c r="D63" s="5">
        <f t="shared" si="8"/>
        <v>-499</v>
      </c>
      <c r="E63" s="5">
        <f t="shared" si="9"/>
        <v>153344</v>
      </c>
    </row>
    <row r="64" spans="1:11" ht="15" customHeight="1" x14ac:dyDescent="0.2">
      <c r="A64" s="6" t="s">
        <v>12</v>
      </c>
      <c r="B64" s="7">
        <v>10512</v>
      </c>
      <c r="C64" s="7">
        <v>10057</v>
      </c>
      <c r="D64" s="5">
        <f t="shared" si="8"/>
        <v>455</v>
      </c>
      <c r="E64" s="5">
        <f t="shared" si="9"/>
        <v>153799</v>
      </c>
    </row>
    <row r="65" spans="1:5" ht="15" customHeight="1" x14ac:dyDescent="0.2">
      <c r="A65" s="6" t="s">
        <v>13</v>
      </c>
      <c r="B65" s="7">
        <v>8994</v>
      </c>
      <c r="C65" s="7">
        <v>8979</v>
      </c>
      <c r="D65" s="5">
        <f t="shared" si="8"/>
        <v>15</v>
      </c>
      <c r="E65" s="5">
        <f t="shared" si="9"/>
        <v>153814</v>
      </c>
    </row>
    <row r="66" spans="1:5" ht="15" customHeight="1" x14ac:dyDescent="0.2">
      <c r="A66" s="6" t="s">
        <v>14</v>
      </c>
      <c r="B66" s="7">
        <v>10758</v>
      </c>
      <c r="C66" s="7">
        <v>10571</v>
      </c>
      <c r="D66" s="5">
        <f t="shared" si="8"/>
        <v>187</v>
      </c>
      <c r="E66" s="5">
        <f t="shared" si="9"/>
        <v>154001</v>
      </c>
    </row>
    <row r="67" spans="1:5" ht="15" customHeight="1" x14ac:dyDescent="0.2">
      <c r="A67" s="6" t="s">
        <v>15</v>
      </c>
      <c r="B67" s="7">
        <v>11212</v>
      </c>
      <c r="C67" s="7">
        <v>10659</v>
      </c>
      <c r="D67" s="5">
        <f t="shared" si="8"/>
        <v>553</v>
      </c>
      <c r="E67" s="5">
        <f t="shared" si="9"/>
        <v>154554</v>
      </c>
    </row>
    <row r="68" spans="1:5" ht="14.25" customHeight="1" x14ac:dyDescent="0.2">
      <c r="A68" s="6" t="s">
        <v>16</v>
      </c>
      <c r="B68" s="7">
        <v>11551</v>
      </c>
      <c r="C68" s="7">
        <v>9317</v>
      </c>
      <c r="D68" s="5">
        <f t="shared" si="8"/>
        <v>2234</v>
      </c>
      <c r="E68" s="5">
        <f t="shared" si="9"/>
        <v>156788</v>
      </c>
    </row>
    <row r="69" spans="1:5" x14ac:dyDescent="0.2">
      <c r="A69" s="6" t="s">
        <v>17</v>
      </c>
      <c r="B69" s="7">
        <v>11354</v>
      </c>
      <c r="C69" s="7">
        <v>13242</v>
      </c>
      <c r="D69" s="5">
        <f t="shared" si="8"/>
        <v>-1888</v>
      </c>
      <c r="E69" s="5">
        <f t="shared" si="9"/>
        <v>154900</v>
      </c>
    </row>
    <row r="70" spans="1:5" ht="15" customHeight="1" x14ac:dyDescent="0.2">
      <c r="A70" s="6" t="s">
        <v>18</v>
      </c>
      <c r="B70" s="7">
        <v>10183</v>
      </c>
      <c r="C70" s="7">
        <v>8535</v>
      </c>
      <c r="D70" s="5">
        <f t="shared" si="8"/>
        <v>1648</v>
      </c>
      <c r="E70" s="5">
        <f t="shared" si="9"/>
        <v>156548</v>
      </c>
    </row>
    <row r="71" spans="1:5" ht="15" customHeight="1" x14ac:dyDescent="0.2">
      <c r="A71" s="6" t="s">
        <v>19</v>
      </c>
      <c r="B71" s="7">
        <v>5973</v>
      </c>
      <c r="C71" s="7">
        <v>11953</v>
      </c>
      <c r="D71" s="5">
        <f t="shared" si="8"/>
        <v>-5980</v>
      </c>
      <c r="E71" s="5">
        <f t="shared" si="9"/>
        <v>150568</v>
      </c>
    </row>
    <row r="72" spans="1:5" ht="15" customHeight="1" x14ac:dyDescent="0.2">
      <c r="A72" s="8" t="s">
        <v>41</v>
      </c>
      <c r="B72" s="9">
        <v>122282</v>
      </c>
      <c r="C72" s="9">
        <v>123252</v>
      </c>
      <c r="D72" s="10">
        <f>SUM(D60:D71)</f>
        <v>-970</v>
      </c>
      <c r="E72" s="10">
        <f>E71</f>
        <v>150568</v>
      </c>
    </row>
    <row r="73" spans="1:5" ht="15" customHeight="1" x14ac:dyDescent="0.2">
      <c r="A73" s="2" t="s">
        <v>42</v>
      </c>
      <c r="B73" s="3">
        <v>12562</v>
      </c>
      <c r="C73" s="3">
        <v>10346</v>
      </c>
      <c r="D73" s="4">
        <f t="shared" ref="D73:D84" si="10">B73-C73</f>
        <v>2216</v>
      </c>
      <c r="E73" s="4">
        <f>E71+D73</f>
        <v>152784</v>
      </c>
    </row>
    <row r="74" spans="1:5" ht="15" customHeight="1" x14ac:dyDescent="0.2">
      <c r="A74" s="6" t="s">
        <v>9</v>
      </c>
      <c r="B74" s="7">
        <v>13308</v>
      </c>
      <c r="C74" s="7">
        <v>12745</v>
      </c>
      <c r="D74" s="5">
        <f t="shared" si="10"/>
        <v>563</v>
      </c>
      <c r="E74" s="5">
        <f t="shared" ref="E74:E84" si="11">E73+D74</f>
        <v>153347</v>
      </c>
    </row>
    <row r="75" spans="1:5" ht="15" customHeight="1" x14ac:dyDescent="0.2">
      <c r="A75" s="6" t="s">
        <v>10</v>
      </c>
      <c r="B75" s="7">
        <v>11671</v>
      </c>
      <c r="C75" s="7">
        <v>10312</v>
      </c>
      <c r="D75" s="5">
        <f t="shared" si="10"/>
        <v>1359</v>
      </c>
      <c r="E75" s="5">
        <f t="shared" si="11"/>
        <v>154706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154706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154706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154706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154706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154706</v>
      </c>
    </row>
    <row r="81" spans="1:7" ht="14.2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154706</v>
      </c>
    </row>
    <row r="82" spans="1:7" hidden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154706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154706</v>
      </c>
    </row>
    <row r="84" spans="1:7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154706</v>
      </c>
    </row>
    <row r="85" spans="1:7" ht="15" customHeight="1" x14ac:dyDescent="0.2">
      <c r="A85" s="8" t="s">
        <v>40</v>
      </c>
      <c r="B85" s="9">
        <v>37541</v>
      </c>
      <c r="C85" s="9">
        <v>33403</v>
      </c>
      <c r="D85" s="10">
        <f>SUM(D73:D84)</f>
        <v>4138</v>
      </c>
      <c r="E85" s="10">
        <f>E84</f>
        <v>154706</v>
      </c>
    </row>
    <row r="86" spans="1:7" x14ac:dyDescent="0.2">
      <c r="A86" s="13" t="s">
        <v>27</v>
      </c>
    </row>
    <row r="87" spans="1:7" x14ac:dyDescent="0.2">
      <c r="A87" s="14" t="s">
        <v>28</v>
      </c>
    </row>
    <row r="88" spans="1:7" ht="27" customHeight="1" x14ac:dyDescent="0.2">
      <c r="A88" s="22" t="s">
        <v>43</v>
      </c>
      <c r="B88" s="22"/>
      <c r="C88" s="22"/>
      <c r="D88" s="22"/>
      <c r="E88" s="22"/>
    </row>
    <row r="89" spans="1:7" x14ac:dyDescent="0.2">
      <c r="C89" s="29"/>
      <c r="D89" s="29"/>
      <c r="E89" s="29"/>
      <c r="F89" s="29"/>
      <c r="G89" s="29"/>
    </row>
    <row r="90" spans="1:7" x14ac:dyDescent="0.2">
      <c r="E90" s="15"/>
    </row>
    <row r="91" spans="1:7" x14ac:dyDescent="0.2">
      <c r="E91" s="16"/>
    </row>
  </sheetData>
  <mergeCells count="10">
    <mergeCell ref="C89:G89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2025-05-09T17:30:18Z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