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95" windowWidth="15195" windowHeight="8265" activeTab="3"/>
  </bookViews>
  <sheets>
    <sheet name="Mato Grosso do Sul" sheetId="4" r:id="rId1"/>
    <sheet name="Mato Grosso" sheetId="5" r:id="rId2"/>
    <sheet name="Goiás" sheetId="6" r:id="rId3"/>
    <sheet name="Distrito Federal" sheetId="7" r:id="rId4"/>
  </sheets>
  <definedNames>
    <definedName name="_xlnm.Print_Area" localSheetId="3">'Distrito Federal'!$A$1:$E$36</definedName>
    <definedName name="_xlnm.Print_Area" localSheetId="2">Goiás!$A$1:$E$36</definedName>
    <definedName name="_xlnm.Print_Area" localSheetId="1">'Mato Grosso'!$A$1:$E$36</definedName>
    <definedName name="_xlnm.Print_Area" localSheetId="0">'Mato Grosso do Sul'!$A$1:$E$36</definedName>
    <definedName name="_xlnm.Print_Titles" localSheetId="3">'Distrito Federal'!$1:$7</definedName>
    <definedName name="_xlnm.Print_Titles" localSheetId="2">Goiás!$1:$7</definedName>
    <definedName name="_xlnm.Print_Titles" localSheetId="1">'Mato Grosso'!$1:$7</definedName>
    <definedName name="_xlnm.Print_Titles" localSheetId="0">'Mato Grosso do Sul'!$1:$7</definedName>
  </definedNames>
  <calcPr calcId="145621"/>
</workbook>
</file>

<file path=xl/calcChain.xml><?xml version="1.0" encoding="utf-8"?>
<calcChain xmlns="http://schemas.openxmlformats.org/spreadsheetml/2006/main">
  <c r="D25" i="7" l="1"/>
  <c r="D24" i="7"/>
  <c r="D23" i="7"/>
  <c r="D22" i="7"/>
  <c r="D21" i="7"/>
  <c r="D25" i="4" l="1"/>
  <c r="C33" i="7" l="1"/>
  <c r="B33" i="7"/>
  <c r="D32" i="7"/>
  <c r="D31" i="7"/>
  <c r="D30" i="7"/>
  <c r="D29" i="7"/>
  <c r="D28" i="7"/>
  <c r="D27" i="7"/>
  <c r="D26" i="7"/>
  <c r="C20" i="7"/>
  <c r="B20" i="7"/>
  <c r="D19" i="7"/>
  <c r="D18" i="7"/>
  <c r="D17" i="7"/>
  <c r="D16" i="7"/>
  <c r="D15" i="7"/>
  <c r="D14" i="7"/>
  <c r="D13" i="7"/>
  <c r="D12" i="7"/>
  <c r="D11" i="7"/>
  <c r="D10" i="7"/>
  <c r="D9" i="7"/>
  <c r="E9" i="7" s="1"/>
  <c r="D8" i="7"/>
  <c r="C33" i="6"/>
  <c r="B33" i="6"/>
  <c r="D32" i="6"/>
  <c r="D31" i="6"/>
  <c r="D30" i="6"/>
  <c r="D29" i="6"/>
  <c r="D28" i="6"/>
  <c r="D27" i="6"/>
  <c r="D26" i="6"/>
  <c r="D25" i="6"/>
  <c r="D24" i="6"/>
  <c r="D23" i="6"/>
  <c r="D22" i="6"/>
  <c r="D21" i="6"/>
  <c r="C20" i="6"/>
  <c r="B20" i="6"/>
  <c r="D19" i="6"/>
  <c r="D18" i="6"/>
  <c r="D17" i="6"/>
  <c r="D16" i="6"/>
  <c r="D15" i="6"/>
  <c r="D14" i="6"/>
  <c r="D13" i="6"/>
  <c r="D12" i="6"/>
  <c r="D11" i="6"/>
  <c r="D10" i="6"/>
  <c r="D9" i="6"/>
  <c r="E9" i="6" s="1"/>
  <c r="D8" i="6"/>
  <c r="C33" i="5"/>
  <c r="B33" i="5"/>
  <c r="D32" i="5"/>
  <c r="D31" i="5"/>
  <c r="D30" i="5"/>
  <c r="D29" i="5"/>
  <c r="D28" i="5"/>
  <c r="D27" i="5"/>
  <c r="D26" i="5"/>
  <c r="D25" i="5"/>
  <c r="D24" i="5"/>
  <c r="D23" i="5"/>
  <c r="D22" i="5"/>
  <c r="D21" i="5"/>
  <c r="C20" i="5"/>
  <c r="B20" i="5"/>
  <c r="D19" i="5"/>
  <c r="D18" i="5"/>
  <c r="D17" i="5"/>
  <c r="D16" i="5"/>
  <c r="D15" i="5"/>
  <c r="D14" i="5"/>
  <c r="D13" i="5"/>
  <c r="D12" i="5"/>
  <c r="D11" i="5"/>
  <c r="D10" i="5"/>
  <c r="D9" i="5"/>
  <c r="E9" i="5" s="1"/>
  <c r="D8" i="5"/>
  <c r="C33" i="4"/>
  <c r="B33" i="4"/>
  <c r="D32" i="4"/>
  <c r="D31" i="4"/>
  <c r="D30" i="4"/>
  <c r="D29" i="4"/>
  <c r="D28" i="4"/>
  <c r="D27" i="4"/>
  <c r="D26" i="4"/>
  <c r="D24" i="4"/>
  <c r="D23" i="4"/>
  <c r="D22" i="4"/>
  <c r="D21" i="4"/>
  <c r="C20" i="4"/>
  <c r="B20" i="4"/>
  <c r="D19" i="4"/>
  <c r="D18" i="4"/>
  <c r="D17" i="4"/>
  <c r="D16" i="4"/>
  <c r="D15" i="4"/>
  <c r="D14" i="4"/>
  <c r="D13" i="4"/>
  <c r="D12" i="4"/>
  <c r="D11" i="4"/>
  <c r="D10" i="4"/>
  <c r="D9" i="4"/>
  <c r="E9" i="4" s="1"/>
  <c r="D8" i="4"/>
  <c r="D33" i="5" l="1"/>
  <c r="D33" i="7"/>
  <c r="E10" i="7"/>
  <c r="E11" i="7" s="1"/>
  <c r="E12" i="7" s="1"/>
  <c r="E13" i="7" s="1"/>
  <c r="E14" i="7" s="1"/>
  <c r="E15" i="7" s="1"/>
  <c r="E10" i="6"/>
  <c r="E11" i="6" s="1"/>
  <c r="E12" i="6" s="1"/>
  <c r="E13" i="6" s="1"/>
  <c r="E14" i="6" s="1"/>
  <c r="E15" i="6" s="1"/>
  <c r="E10" i="5"/>
  <c r="E11" i="5" s="1"/>
  <c r="E12" i="5" s="1"/>
  <c r="E13" i="5" s="1"/>
  <c r="E14" i="5" s="1"/>
  <c r="E15" i="5" s="1"/>
  <c r="E10" i="4"/>
  <c r="E11" i="4" s="1"/>
  <c r="E12" i="4" s="1"/>
  <c r="E13" i="4" s="1"/>
  <c r="E14" i="4" s="1"/>
  <c r="E15" i="4" s="1"/>
  <c r="D20" i="7"/>
  <c r="D20" i="6"/>
  <c r="D20" i="5"/>
  <c r="D20" i="4"/>
  <c r="D33" i="4"/>
  <c r="D33" i="6"/>
  <c r="E16" i="7" l="1"/>
  <c r="E16" i="6"/>
  <c r="E16" i="5"/>
  <c r="E16" i="4"/>
  <c r="E17" i="7" l="1"/>
  <c r="E17" i="6"/>
  <c r="E17" i="5"/>
  <c r="E17" i="4"/>
  <c r="E18" i="4" l="1"/>
  <c r="E18" i="5"/>
  <c r="E18" i="6"/>
  <c r="E18" i="7"/>
  <c r="E19" i="7" s="1"/>
  <c r="E21" i="7" l="1"/>
  <c r="E22" i="7" s="1"/>
  <c r="E23" i="7" s="1"/>
  <c r="E24" i="7" s="1"/>
  <c r="E25" i="7" s="1"/>
  <c r="E20" i="7"/>
  <c r="E19" i="6"/>
  <c r="E19" i="5"/>
  <c r="E19" i="4"/>
  <c r="E26" i="7" l="1"/>
  <c r="E20" i="6"/>
  <c r="E21" i="6"/>
  <c r="E22" i="6" s="1"/>
  <c r="E23" i="6" s="1"/>
  <c r="E24" i="6" s="1"/>
  <c r="E25" i="6" s="1"/>
  <c r="E20" i="5"/>
  <c r="E21" i="5"/>
  <c r="E22" i="5" s="1"/>
  <c r="E23" i="5" s="1"/>
  <c r="E24" i="5" s="1"/>
  <c r="E25" i="5" s="1"/>
  <c r="E20" i="4"/>
  <c r="E21" i="4"/>
  <c r="E22" i="4" s="1"/>
  <c r="E23" i="4" s="1"/>
  <c r="E24" i="4" s="1"/>
  <c r="E25" i="4" s="1"/>
  <c r="E27" i="7" l="1"/>
  <c r="E26" i="6"/>
  <c r="E26" i="5"/>
  <c r="E26" i="4"/>
  <c r="E28" i="7" l="1"/>
  <c r="E27" i="6"/>
  <c r="E27" i="5"/>
  <c r="E27" i="4"/>
  <c r="E29" i="7" l="1"/>
  <c r="E28" i="6"/>
  <c r="E28" i="5"/>
  <c r="E28" i="4"/>
  <c r="E30" i="7" l="1"/>
  <c r="E29" i="6"/>
  <c r="E29" i="5"/>
  <c r="E29" i="4"/>
  <c r="E31" i="7" l="1"/>
  <c r="E32" i="7" s="1"/>
  <c r="E33" i="7"/>
  <c r="E30" i="6"/>
  <c r="E30" i="5"/>
  <c r="E30" i="4"/>
  <c r="E31" i="6" l="1"/>
  <c r="E32" i="6" s="1"/>
  <c r="E33" i="6"/>
  <c r="E31" i="5"/>
  <c r="E32" i="5" s="1"/>
  <c r="E33" i="5"/>
  <c r="E31" i="4"/>
  <c r="E32" i="4" s="1"/>
  <c r="E33" i="4"/>
</calcChain>
</file>

<file path=xl/sharedStrings.xml><?xml version="1.0" encoding="utf-8"?>
<sst xmlns="http://schemas.openxmlformats.org/spreadsheetml/2006/main" count="148" uniqueCount="30">
  <si>
    <t>MATO GROSSO DO SUL</t>
  </si>
  <si>
    <t>Mês/ano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</si>
  <si>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</si>
  <si>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</si>
  <si>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</si>
  <si>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</si>
  <si>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</si>
  <si>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</si>
  <si>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</si>
  <si>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</si>
  <si>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</si>
  <si>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</si>
  <si>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</si>
  <si>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Elaboração: Banco de Dados-CBIC</t>
  </si>
  <si>
    <t>MATO GROSSO</t>
  </si>
  <si>
    <t>GOIÁS</t>
  </si>
  <si>
    <t>DISTRITO FEDERAL</t>
  </si>
  <si>
    <t>20 JAN</t>
  </si>
  <si>
    <t>Admissões</t>
  </si>
  <si>
    <t>Desligamentos</t>
  </si>
  <si>
    <t>Saldos</t>
  </si>
  <si>
    <r>
      <t xml:space="preserve">ADMISSÕES, DESLIGAMENTOS E SALDOS DO EMPREGO FORMAL NA </t>
    </r>
    <r>
      <rPr>
        <b/>
        <i/>
        <sz val="11"/>
        <color indexed="53"/>
        <rFont val="Arial"/>
        <family val="2"/>
      </rPr>
      <t>CONSTRUÇÃO CIVIL</t>
    </r>
  </si>
  <si>
    <t>Estoque</t>
  </si>
  <si>
    <t>2020</t>
  </si>
  <si>
    <t>2021*</t>
  </si>
  <si>
    <t>21 JAN</t>
  </si>
  <si>
    <t>Fonte: NOVO CADASTRO GERAL DE EMPREGADOS E DESEMPREGADOS-CAGED, MINISTÉRIO DO TRABALHO E PREVIDÊNCIA.</t>
  </si>
  <si>
    <t>DADOS NOVO CAGED/MTP</t>
  </si>
  <si>
    <t>(*) Os totais de admissões, desligamentos e saldos referem-se ao somatório de janeiro a setembro com ajustes somado aos valores de admissão, desligamento e saldo de outubro sem ajustes.</t>
  </si>
  <si>
    <t>OUT*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</si>
</sst>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</font>
    <font>
      <sz val="8"/>
      <name val="Arial"/>
      <family val="2"/>
    </font>
    <font>
      <b/>
      <i/>
      <sz val="11"/>
      <color indexed="53"/>
      <name val="Arial"/>
      <family val="2"/>
    </font>
    <font>
      <b/>
      <sz val="11"/>
      <color indexed="48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48"/>
      <name val="Arial"/>
      <family val="2"/>
    </font>
    <font>
      <sz val="8"/>
      <color indexed="48"/>
      <name val="Arial"/>
      <family val="2"/>
    </font>
    <font>
      <b/>
      <sz val="8"/>
      <color rgb="FF3366FF"/>
      <name val="Arial"/>
      <family val="2"/>
    </font>
    <font>
      <b/>
      <sz val="11"/>
      <color rgb="FF3366FF"/>
      <name val="Arial"/>
      <family val="2"/>
    </font>
    <font>
      <b/>
      <sz val="13"/>
      <color indexed="4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3" fillId="0" borderId="0" xfId="0" applyFont="1" applyFill="1" applyAlignment="1">
      <alignment horizontal="center" vertical="center"/>
    </xf>
    <xf numFmtId="49" fontId="6" fillId="0" borderId="2" xfId="0" applyNumberFormat="1" applyFont="1" applyBorder="1" applyAlignment="1">
      <alignment horizontal="center"/>
    </xf>
    <xf numFmtId="38" fontId="6" fillId="0" borderId="3" xfId="0" applyNumberFormat="1" applyFont="1" applyBorder="1" applyAlignment="1">
      <alignment horizontal="center" vertical="center"/>
    </xf>
    <xf numFmtId="38" fontId="6" fillId="0" borderId="4" xfId="0" applyNumberFormat="1" applyFont="1" applyBorder="1" applyAlignment="1">
      <alignment horizontal="center" vertical="center"/>
    </xf>
    <xf numFmtId="49" fontId="6" fillId="0" borderId="5" xfId="0" applyNumberFormat="1" applyFont="1" applyBorder="1" applyAlignment="1">
      <alignment horizontal="center"/>
    </xf>
    <xf numFmtId="38" fontId="6" fillId="0" borderId="6" xfId="0" applyNumberFormat="1" applyFont="1" applyBorder="1" applyAlignment="1">
      <alignment horizontal="center" vertical="center"/>
    </xf>
    <xf numFmtId="38" fontId="6" fillId="0" borderId="7" xfId="0" applyNumberFormat="1" applyFont="1" applyBorder="1" applyAlignment="1">
      <alignment horizontal="center" vertical="center"/>
    </xf>
    <xf numFmtId="49" fontId="7" fillId="3" borderId="8" xfId="0" applyNumberFormat="1" applyFont="1" applyFill="1" applyBorder="1" applyAlignment="1">
      <alignment horizontal="center"/>
    </xf>
    <xf numFmtId="38" fontId="7" fillId="3" borderId="1" xfId="0" applyNumberFormat="1" applyFont="1" applyFill="1" applyBorder="1" applyAlignment="1">
      <alignment horizontal="center" vertical="center"/>
    </xf>
    <xf numFmtId="38" fontId="7" fillId="3" borderId="9" xfId="0" applyNumberFormat="1" applyFont="1" applyFill="1" applyBorder="1" applyAlignment="1">
      <alignment horizontal="center" vertical="center"/>
    </xf>
    <xf numFmtId="0" fontId="6" fillId="0" borderId="6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10" fillId="0" borderId="0" xfId="0" applyFont="1"/>
    <xf numFmtId="0" fontId="0" fillId="0" borderId="0" xfId="0" applyAlignment="1">
      <alignment wrapText="1"/>
    </xf>
    <xf numFmtId="49" fontId="9" fillId="0" borderId="0" xfId="0" applyNumberFormat="1" applyFont="1" applyBorder="1" applyAlignment="1">
      <alignment horizontal="left" vertical="center" wrapText="1"/>
    </xf>
    <xf numFmtId="0" fontId="9" fillId="0" borderId="0" xfId="0" applyFont="1" applyBorder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9" fillId="0" borderId="0" xfId="0" applyFont="1" applyBorder="1" applyAlignment="1">
      <alignment horizontal="left" vertical="center" wrapText="1"/>
    </xf>
    <xf numFmtId="0" fontId="4" fillId="2" borderId="4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showGridLines="0" zoomScaleNormal="100" workbookViewId="0">
      <pane ySplit="7" topLeftCell="A20" activePane="bottomLeft" state="frozen"/>
      <selection pane="bottomLeft" activeCell="C38" sqref="C38"/>
    </sheetView>
  </sheetViews>
  <sheetFormatPr defaultRowHeight="12.75" x14ac:dyDescent="0.2"/>
  <cols>
    <col min="1" max="1" width="18.7109375" customWidth="1"/>
    <col min="2" max="3" width="15.7109375" customWidth="1"/>
    <col min="4" max="5" width="18.7109375" customWidth="1"/>
  </cols>
  <sheetData>
    <row r="1" spans="1:5" ht="36" customHeight="1" x14ac:dyDescent="0.2">
      <c r="A1" s="17" t="s">
        <v>21</v>
      </c>
      <c r="B1" s="17"/>
      <c r="C1" s="17"/>
      <c r="D1" s="17"/>
      <c r="E1" s="17"/>
    </row>
    <row r="2" spans="1:5" ht="15" x14ac:dyDescent="0.2">
      <c r="A2" s="18" t="s">
        <v>27</v>
      </c>
      <c r="B2" s="18"/>
      <c r="C2" s="18"/>
      <c r="D2" s="18"/>
      <c r="E2" s="18"/>
    </row>
    <row r="3" spans="1:5" ht="6" customHeight="1" x14ac:dyDescent="0.2">
      <c r="A3" s="1"/>
      <c r="B3" s="1"/>
      <c r="C3" s="1"/>
      <c r="D3" s="1"/>
      <c r="E3" s="1"/>
    </row>
    <row r="4" spans="1:5" ht="14.25" customHeight="1" x14ac:dyDescent="0.2">
      <c r="A4" s="19" t="s">
        <v>0</v>
      </c>
      <c r="B4" s="19"/>
      <c r="C4" s="19"/>
      <c r="D4" s="19"/>
      <c r="E4" s="19"/>
    </row>
    <row r="5" spans="1:5" ht="12" customHeight="1" x14ac:dyDescent="0.2">
      <c r="A5" s="1"/>
      <c r="B5" s="1"/>
      <c r="C5" s="1"/>
      <c r="D5" s="1"/>
      <c r="E5" s="1"/>
    </row>
    <row r="6" spans="1:5" ht="15" customHeight="1" x14ac:dyDescent="0.2">
      <c r="A6" s="23" t="s">
        <v>1</v>
      </c>
      <c r="B6" s="25" t="s">
        <v>18</v>
      </c>
      <c r="C6" s="23" t="s">
        <v>19</v>
      </c>
      <c r="D6" s="21" t="s">
        <v>20</v>
      </c>
      <c r="E6" s="21" t="s">
        <v>22</v>
      </c>
    </row>
    <row r="7" spans="1:5" ht="15" customHeight="1" x14ac:dyDescent="0.2">
      <c r="A7" s="24"/>
      <c r="B7" s="25"/>
      <c r="C7" s="26"/>
      <c r="D7" s="22"/>
      <c r="E7" s="22"/>
    </row>
    <row r="8" spans="1:5" ht="15" customHeight="1" x14ac:dyDescent="0.2">
      <c r="A8" s="2" t="s">
        <v>17</v>
      </c>
      <c r="B8" s="3">
        <v>1815</v>
      </c>
      <c r="C8" s="3">
        <v>1480</v>
      </c>
      <c r="D8" s="4">
        <f>B8-C8</f>
        <v>335</v>
      </c>
      <c r="E8" s="7">
        <v>22055</v>
      </c>
    </row>
    <row r="9" spans="1:5" ht="15" customHeight="1" x14ac:dyDescent="0.2">
      <c r="A9" s="5" t="s">
        <v>2</v>
      </c>
      <c r="B9" s="6">
        <v>1967</v>
      </c>
      <c r="C9" s="6">
        <v>1278</v>
      </c>
      <c r="D9" s="7">
        <f t="shared" ref="D9:D19" si="0">B9-C9</f>
        <v>689</v>
      </c>
      <c r="E9" s="7">
        <f t="shared" ref="E9:E19" si="1">E8+D9</f>
        <v>22744</v>
      </c>
    </row>
    <row r="10" spans="1:5" ht="15" customHeight="1" x14ac:dyDescent="0.2">
      <c r="A10" s="5" t="s">
        <v>3</v>
      </c>
      <c r="B10" s="6">
        <v>1810</v>
      </c>
      <c r="C10" s="6">
        <v>1775</v>
      </c>
      <c r="D10" s="7">
        <f t="shared" si="0"/>
        <v>35</v>
      </c>
      <c r="E10" s="7">
        <f t="shared" si="1"/>
        <v>22779</v>
      </c>
    </row>
    <row r="11" spans="1:5" ht="15" customHeight="1" x14ac:dyDescent="0.2">
      <c r="A11" s="5" t="s">
        <v>4</v>
      </c>
      <c r="B11" s="6">
        <v>1012</v>
      </c>
      <c r="C11" s="6">
        <v>1531</v>
      </c>
      <c r="D11" s="7">
        <f t="shared" si="0"/>
        <v>-519</v>
      </c>
      <c r="E11" s="7">
        <f t="shared" si="1"/>
        <v>22260</v>
      </c>
    </row>
    <row r="12" spans="1:5" ht="15" customHeight="1" x14ac:dyDescent="0.2">
      <c r="A12" s="5" t="s">
        <v>5</v>
      </c>
      <c r="B12" s="6">
        <v>1384</v>
      </c>
      <c r="C12" s="6">
        <v>1506</v>
      </c>
      <c r="D12" s="7">
        <f t="shared" si="0"/>
        <v>-122</v>
      </c>
      <c r="E12" s="7">
        <f t="shared" si="1"/>
        <v>22138</v>
      </c>
    </row>
    <row r="13" spans="1:5" ht="15" customHeight="1" x14ac:dyDescent="0.2">
      <c r="A13" s="5" t="s">
        <v>6</v>
      </c>
      <c r="B13" s="6">
        <v>1480</v>
      </c>
      <c r="C13" s="6">
        <v>1575</v>
      </c>
      <c r="D13" s="7">
        <f t="shared" si="0"/>
        <v>-95</v>
      </c>
      <c r="E13" s="7">
        <f t="shared" si="1"/>
        <v>22043</v>
      </c>
    </row>
    <row r="14" spans="1:5" ht="15" customHeight="1" x14ac:dyDescent="0.2">
      <c r="A14" s="5" t="s">
        <v>7</v>
      </c>
      <c r="B14" s="6">
        <v>1651</v>
      </c>
      <c r="C14" s="6">
        <v>1502</v>
      </c>
      <c r="D14" s="7">
        <f t="shared" si="0"/>
        <v>149</v>
      </c>
      <c r="E14" s="7">
        <f t="shared" si="1"/>
        <v>22192</v>
      </c>
    </row>
    <row r="15" spans="1:5" ht="15" customHeight="1" x14ac:dyDescent="0.2">
      <c r="A15" s="5" t="s">
        <v>8</v>
      </c>
      <c r="B15" s="6">
        <v>1555</v>
      </c>
      <c r="C15" s="6">
        <v>1473</v>
      </c>
      <c r="D15" s="7">
        <f t="shared" si="0"/>
        <v>82</v>
      </c>
      <c r="E15" s="7">
        <f t="shared" si="1"/>
        <v>22274</v>
      </c>
    </row>
    <row r="16" spans="1:5" ht="15" customHeight="1" x14ac:dyDescent="0.2">
      <c r="A16" s="5" t="s">
        <v>9</v>
      </c>
      <c r="B16" s="6">
        <v>1576</v>
      </c>
      <c r="C16" s="6">
        <v>1673</v>
      </c>
      <c r="D16" s="7">
        <f t="shared" si="0"/>
        <v>-97</v>
      </c>
      <c r="E16" s="7">
        <f t="shared" si="1"/>
        <v>22177</v>
      </c>
    </row>
    <row r="17" spans="1:5" ht="15" customHeight="1" x14ac:dyDescent="0.2">
      <c r="A17" s="5" t="s">
        <v>10</v>
      </c>
      <c r="B17" s="6">
        <v>1748</v>
      </c>
      <c r="C17" s="6">
        <v>1600</v>
      </c>
      <c r="D17" s="7">
        <f t="shared" si="0"/>
        <v>148</v>
      </c>
      <c r="E17" s="7">
        <f t="shared" si="1"/>
        <v>22325</v>
      </c>
    </row>
    <row r="18" spans="1:5" ht="15" customHeight="1" x14ac:dyDescent="0.2">
      <c r="A18" s="5" t="s">
        <v>11</v>
      </c>
      <c r="B18" s="6">
        <v>1396</v>
      </c>
      <c r="C18" s="6">
        <v>1357</v>
      </c>
      <c r="D18" s="7">
        <f t="shared" si="0"/>
        <v>39</v>
      </c>
      <c r="E18" s="7">
        <f t="shared" si="1"/>
        <v>22364</v>
      </c>
    </row>
    <row r="19" spans="1:5" ht="15" customHeight="1" x14ac:dyDescent="0.2">
      <c r="A19" s="5" t="s">
        <v>12</v>
      </c>
      <c r="B19" s="6">
        <v>876</v>
      </c>
      <c r="C19" s="6">
        <v>1759</v>
      </c>
      <c r="D19" s="7">
        <f t="shared" si="0"/>
        <v>-883</v>
      </c>
      <c r="E19" s="7">
        <f t="shared" si="1"/>
        <v>21481</v>
      </c>
    </row>
    <row r="20" spans="1:5" ht="15" customHeight="1" x14ac:dyDescent="0.2">
      <c r="A20" s="8" t="s">
        <v>23</v>
      </c>
      <c r="B20" s="9">
        <f>SUM(B8:B19)</f>
        <v>18270</v>
      </c>
      <c r="C20" s="9">
        <f t="shared" ref="C20:D20" si="2">SUM(C8:C19)</f>
        <v>18509</v>
      </c>
      <c r="D20" s="10">
        <f t="shared" si="2"/>
        <v>-239</v>
      </c>
      <c r="E20" s="10">
        <f>E19</f>
        <v>21481</v>
      </c>
    </row>
    <row r="21" spans="1:5" ht="15" customHeight="1" x14ac:dyDescent="0.2">
      <c r="A21" s="2" t="s">
        <v>25</v>
      </c>
      <c r="B21" s="3">
        <v>1579</v>
      </c>
      <c r="C21" s="3">
        <v>1231</v>
      </c>
      <c r="D21" s="4">
        <f>B21-C21</f>
        <v>348</v>
      </c>
      <c r="E21" s="4">
        <f>E19+D21</f>
        <v>21829</v>
      </c>
    </row>
    <row r="22" spans="1:5" ht="15" customHeight="1" x14ac:dyDescent="0.2">
      <c r="A22" s="5" t="s">
        <v>2</v>
      </c>
      <c r="B22" s="6">
        <v>1814</v>
      </c>
      <c r="C22" s="6">
        <v>1294</v>
      </c>
      <c r="D22" s="7">
        <f t="shared" ref="D22:D32" si="3">B22-C22</f>
        <v>520</v>
      </c>
      <c r="E22" s="7">
        <f t="shared" ref="E22:E32" si="4">E21+D22</f>
        <v>22349</v>
      </c>
    </row>
    <row r="23" spans="1:5" ht="15" customHeight="1" x14ac:dyDescent="0.2">
      <c r="A23" s="5" t="s">
        <v>3</v>
      </c>
      <c r="B23" s="6">
        <v>1842</v>
      </c>
      <c r="C23" s="6">
        <v>1594</v>
      </c>
      <c r="D23" s="7">
        <f t="shared" si="3"/>
        <v>248</v>
      </c>
      <c r="E23" s="7">
        <f t="shared" si="4"/>
        <v>22597</v>
      </c>
    </row>
    <row r="24" spans="1:5" ht="15" customHeight="1" x14ac:dyDescent="0.2">
      <c r="A24" s="5" t="s">
        <v>4</v>
      </c>
      <c r="B24" s="6">
        <v>1737</v>
      </c>
      <c r="C24" s="6">
        <v>1324</v>
      </c>
      <c r="D24" s="7">
        <f t="shared" si="3"/>
        <v>413</v>
      </c>
      <c r="E24" s="7">
        <f t="shared" si="4"/>
        <v>23010</v>
      </c>
    </row>
    <row r="25" spans="1:5" ht="15" customHeight="1" x14ac:dyDescent="0.2">
      <c r="A25" s="5" t="s">
        <v>5</v>
      </c>
      <c r="B25" s="6">
        <v>1986</v>
      </c>
      <c r="C25" s="6">
        <v>1430</v>
      </c>
      <c r="D25" s="7">
        <f>B25-C25</f>
        <v>556</v>
      </c>
      <c r="E25" s="7">
        <f>E24+D25</f>
        <v>23566</v>
      </c>
    </row>
    <row r="26" spans="1:5" ht="15" customHeight="1" x14ac:dyDescent="0.2">
      <c r="A26" s="5" t="s">
        <v>6</v>
      </c>
      <c r="B26" s="6">
        <v>1719</v>
      </c>
      <c r="C26" s="6">
        <v>1499</v>
      </c>
      <c r="D26" s="7">
        <f t="shared" si="3"/>
        <v>220</v>
      </c>
      <c r="E26" s="7">
        <f t="shared" si="4"/>
        <v>23786</v>
      </c>
    </row>
    <row r="27" spans="1:5" ht="15" customHeight="1" x14ac:dyDescent="0.2">
      <c r="A27" s="5" t="s">
        <v>7</v>
      </c>
      <c r="B27" s="6">
        <v>2004</v>
      </c>
      <c r="C27" s="6">
        <v>1646</v>
      </c>
      <c r="D27" s="7">
        <f t="shared" si="3"/>
        <v>358</v>
      </c>
      <c r="E27" s="7">
        <f t="shared" si="4"/>
        <v>24144</v>
      </c>
    </row>
    <row r="28" spans="1:5" ht="15" customHeight="1" x14ac:dyDescent="0.2">
      <c r="A28" s="5" t="s">
        <v>8</v>
      </c>
      <c r="B28" s="6">
        <v>2066</v>
      </c>
      <c r="C28" s="6">
        <v>1664</v>
      </c>
      <c r="D28" s="7">
        <f t="shared" si="3"/>
        <v>402</v>
      </c>
      <c r="E28" s="7">
        <f t="shared" si="4"/>
        <v>24546</v>
      </c>
    </row>
    <row r="29" spans="1:5" ht="15" customHeight="1" x14ac:dyDescent="0.2">
      <c r="A29" s="5" t="s">
        <v>9</v>
      </c>
      <c r="B29" s="6">
        <v>2339</v>
      </c>
      <c r="C29" s="6">
        <v>1701</v>
      </c>
      <c r="D29" s="7">
        <f t="shared" si="3"/>
        <v>638</v>
      </c>
      <c r="E29" s="7">
        <f t="shared" si="4"/>
        <v>25184</v>
      </c>
    </row>
    <row r="30" spans="1:5" ht="15" customHeight="1" x14ac:dyDescent="0.2">
      <c r="A30" s="5" t="s">
        <v>29</v>
      </c>
      <c r="B30" s="6">
        <v>2269</v>
      </c>
      <c r="C30" s="6">
        <v>1704</v>
      </c>
      <c r="D30" s="7">
        <f t="shared" si="3"/>
        <v>565</v>
      </c>
      <c r="E30" s="7">
        <f t="shared" si="4"/>
        <v>25749</v>
      </c>
    </row>
    <row r="31" spans="1:5" ht="15" hidden="1" customHeight="1" x14ac:dyDescent="0.2">
      <c r="A31" s="5" t="s">
        <v>11</v>
      </c>
      <c r="B31" s="6"/>
      <c r="C31" s="11"/>
      <c r="D31" s="7">
        <f t="shared" si="3"/>
        <v>0</v>
      </c>
      <c r="E31" s="7">
        <f t="shared" si="4"/>
        <v>25749</v>
      </c>
    </row>
    <row r="32" spans="1:5" ht="15" hidden="1" customHeight="1" x14ac:dyDescent="0.2">
      <c r="A32" s="5" t="s">
        <v>12</v>
      </c>
      <c r="B32" s="6"/>
      <c r="C32" s="11"/>
      <c r="D32" s="7">
        <f t="shared" si="3"/>
        <v>0</v>
      </c>
      <c r="E32" s="7">
        <f t="shared" si="4"/>
        <v>25749</v>
      </c>
    </row>
    <row r="33" spans="1:5" ht="15" customHeight="1" x14ac:dyDescent="0.2">
      <c r="A33" s="8" t="s">
        <v>24</v>
      </c>
      <c r="B33" s="9">
        <f>SUM(B21:B32)</f>
        <v>19355</v>
      </c>
      <c r="C33" s="9">
        <f t="shared" ref="C33:D33" si="5">SUM(C21:C32)</f>
        <v>15087</v>
      </c>
      <c r="D33" s="10">
        <f t="shared" si="5"/>
        <v>4268</v>
      </c>
      <c r="E33" s="10">
        <f>E30</f>
        <v>25749</v>
      </c>
    </row>
    <row r="34" spans="1:5" x14ac:dyDescent="0.2">
      <c r="A34" s="13" t="s">
        <v>26</v>
      </c>
    </row>
    <row r="35" spans="1:5" x14ac:dyDescent="0.2">
      <c r="A35" s="12" t="s">
        <v>13</v>
      </c>
    </row>
    <row r="36" spans="1:5" ht="22.5" customHeight="1" x14ac:dyDescent="0.2">
      <c r="A36" s="20" t="s">
        <v>28</v>
      </c>
      <c r="B36" s="20"/>
      <c r="C36" s="20"/>
      <c r="D36" s="20"/>
      <c r="E36" s="20"/>
    </row>
    <row r="38" spans="1:5" x14ac:dyDescent="0.2">
      <c r="E38" s="14"/>
    </row>
    <row r="39" spans="1:5" x14ac:dyDescent="0.2">
      <c r="E39" s="15"/>
    </row>
  </sheetData>
  <mergeCells count="9">
    <mergeCell ref="A1:E1"/>
    <mergeCell ref="A2:E2"/>
    <mergeCell ref="A4:E4"/>
    <mergeCell ref="A36:E36"/>
    <mergeCell ref="E6:E7"/>
    <mergeCell ref="A6:A7"/>
    <mergeCell ref="D6:D7"/>
    <mergeCell ref="B6:B7"/>
    <mergeCell ref="C6:C7"/>
  </mergeCells>
  <phoneticPr fontId="1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8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showGridLines="0" zoomScaleNormal="100" workbookViewId="0">
      <pane ySplit="7" topLeftCell="A23" activePane="bottomLeft" state="frozen"/>
      <selection pane="bottomLeft" activeCell="B39" sqref="B39"/>
    </sheetView>
  </sheetViews>
  <sheetFormatPr defaultRowHeight="12.75" x14ac:dyDescent="0.2"/>
  <cols>
    <col min="1" max="1" width="18.7109375" customWidth="1"/>
    <col min="2" max="3" width="15.7109375" customWidth="1"/>
    <col min="4" max="5" width="18.7109375" customWidth="1"/>
  </cols>
  <sheetData>
    <row r="1" spans="1:5" ht="36" customHeight="1" x14ac:dyDescent="0.2">
      <c r="A1" s="17" t="s">
        <v>21</v>
      </c>
      <c r="B1" s="17"/>
      <c r="C1" s="17"/>
      <c r="D1" s="17"/>
      <c r="E1" s="17"/>
    </row>
    <row r="2" spans="1:5" ht="15" x14ac:dyDescent="0.2">
      <c r="A2" s="18" t="s">
        <v>27</v>
      </c>
      <c r="B2" s="18"/>
      <c r="C2" s="18"/>
      <c r="D2" s="18"/>
      <c r="E2" s="18"/>
    </row>
    <row r="3" spans="1:5" ht="6" customHeight="1" x14ac:dyDescent="0.2">
      <c r="A3" s="1"/>
      <c r="B3" s="1"/>
      <c r="C3" s="1"/>
      <c r="D3" s="1"/>
      <c r="E3" s="1"/>
    </row>
    <row r="4" spans="1:5" ht="14.25" customHeight="1" x14ac:dyDescent="0.2">
      <c r="A4" s="19" t="s">
        <v>14</v>
      </c>
      <c r="B4" s="19"/>
      <c r="C4" s="19"/>
      <c r="D4" s="19"/>
      <c r="E4" s="19"/>
    </row>
    <row r="5" spans="1:5" ht="12" customHeight="1" x14ac:dyDescent="0.2">
      <c r="A5" s="1"/>
      <c r="B5" s="1"/>
      <c r="C5" s="1"/>
      <c r="D5" s="1"/>
      <c r="E5" s="1"/>
    </row>
    <row r="6" spans="1:5" ht="15" customHeight="1" x14ac:dyDescent="0.2">
      <c r="A6" s="23" t="s">
        <v>1</v>
      </c>
      <c r="B6" s="25" t="s">
        <v>18</v>
      </c>
      <c r="C6" s="23" t="s">
        <v>19</v>
      </c>
      <c r="D6" s="21" t="s">
        <v>20</v>
      </c>
      <c r="E6" s="21" t="s">
        <v>22</v>
      </c>
    </row>
    <row r="7" spans="1:5" ht="15" customHeight="1" x14ac:dyDescent="0.2">
      <c r="A7" s="24"/>
      <c r="B7" s="25"/>
      <c r="C7" s="26"/>
      <c r="D7" s="22"/>
      <c r="E7" s="22"/>
    </row>
    <row r="8" spans="1:5" ht="15" customHeight="1" x14ac:dyDescent="0.2">
      <c r="A8" s="2" t="s">
        <v>17</v>
      </c>
      <c r="B8" s="3">
        <v>3338</v>
      </c>
      <c r="C8" s="3">
        <v>2472</v>
      </c>
      <c r="D8" s="4">
        <f>B8-C8</f>
        <v>866</v>
      </c>
      <c r="E8" s="7">
        <v>36062</v>
      </c>
    </row>
    <row r="9" spans="1:5" ht="15" customHeight="1" x14ac:dyDescent="0.2">
      <c r="A9" s="5" t="s">
        <v>2</v>
      </c>
      <c r="B9" s="6">
        <v>3122</v>
      </c>
      <c r="C9" s="6">
        <v>2507</v>
      </c>
      <c r="D9" s="7">
        <f t="shared" ref="D9:D19" si="0">B9-C9</f>
        <v>615</v>
      </c>
      <c r="E9" s="7">
        <f t="shared" ref="E9:E19" si="1">E8+D9</f>
        <v>36677</v>
      </c>
    </row>
    <row r="10" spans="1:5" ht="15" customHeight="1" x14ac:dyDescent="0.2">
      <c r="A10" s="5" t="s">
        <v>3</v>
      </c>
      <c r="B10" s="6">
        <v>3065</v>
      </c>
      <c r="C10" s="6">
        <v>2890</v>
      </c>
      <c r="D10" s="7">
        <f t="shared" si="0"/>
        <v>175</v>
      </c>
      <c r="E10" s="7">
        <f t="shared" si="1"/>
        <v>36852</v>
      </c>
    </row>
    <row r="11" spans="1:5" ht="15" customHeight="1" x14ac:dyDescent="0.2">
      <c r="A11" s="5" t="s">
        <v>4</v>
      </c>
      <c r="B11" s="6">
        <v>1906</v>
      </c>
      <c r="C11" s="6">
        <v>2677</v>
      </c>
      <c r="D11" s="7">
        <f t="shared" si="0"/>
        <v>-771</v>
      </c>
      <c r="E11" s="7">
        <f t="shared" si="1"/>
        <v>36081</v>
      </c>
    </row>
    <row r="12" spans="1:5" ht="15" customHeight="1" x14ac:dyDescent="0.2">
      <c r="A12" s="5" t="s">
        <v>5</v>
      </c>
      <c r="B12" s="6">
        <v>2809</v>
      </c>
      <c r="C12" s="6">
        <v>2937</v>
      </c>
      <c r="D12" s="7">
        <f t="shared" si="0"/>
        <v>-128</v>
      </c>
      <c r="E12" s="7">
        <f t="shared" si="1"/>
        <v>35953</v>
      </c>
    </row>
    <row r="13" spans="1:5" ht="15" customHeight="1" x14ac:dyDescent="0.2">
      <c r="A13" s="5" t="s">
        <v>6</v>
      </c>
      <c r="B13" s="6">
        <v>3460</v>
      </c>
      <c r="C13" s="6">
        <v>2493</v>
      </c>
      <c r="D13" s="7">
        <f t="shared" si="0"/>
        <v>967</v>
      </c>
      <c r="E13" s="7">
        <f t="shared" si="1"/>
        <v>36920</v>
      </c>
    </row>
    <row r="14" spans="1:5" ht="15" customHeight="1" x14ac:dyDescent="0.2">
      <c r="A14" s="5" t="s">
        <v>7</v>
      </c>
      <c r="B14" s="6">
        <v>3524</v>
      </c>
      <c r="C14" s="6">
        <v>2768</v>
      </c>
      <c r="D14" s="7">
        <f t="shared" si="0"/>
        <v>756</v>
      </c>
      <c r="E14" s="7">
        <f t="shared" si="1"/>
        <v>37676</v>
      </c>
    </row>
    <row r="15" spans="1:5" ht="15" customHeight="1" x14ac:dyDescent="0.2">
      <c r="A15" s="5" t="s">
        <v>8</v>
      </c>
      <c r="B15" s="6">
        <v>3840</v>
      </c>
      <c r="C15" s="6">
        <v>2818</v>
      </c>
      <c r="D15" s="7">
        <f t="shared" si="0"/>
        <v>1022</v>
      </c>
      <c r="E15" s="7">
        <f t="shared" si="1"/>
        <v>38698</v>
      </c>
    </row>
    <row r="16" spans="1:5" ht="15" customHeight="1" x14ac:dyDescent="0.2">
      <c r="A16" s="5" t="s">
        <v>9</v>
      </c>
      <c r="B16" s="6">
        <v>3918</v>
      </c>
      <c r="C16" s="6">
        <v>2734</v>
      </c>
      <c r="D16" s="7">
        <f t="shared" si="0"/>
        <v>1184</v>
      </c>
      <c r="E16" s="7">
        <f t="shared" si="1"/>
        <v>39882</v>
      </c>
    </row>
    <row r="17" spans="1:5" ht="15" customHeight="1" x14ac:dyDescent="0.2">
      <c r="A17" s="5" t="s">
        <v>10</v>
      </c>
      <c r="B17" s="6">
        <v>3451</v>
      </c>
      <c r="C17" s="6">
        <v>3225</v>
      </c>
      <c r="D17" s="7">
        <f t="shared" si="0"/>
        <v>226</v>
      </c>
      <c r="E17" s="7">
        <f t="shared" si="1"/>
        <v>40108</v>
      </c>
    </row>
    <row r="18" spans="1:5" ht="15" customHeight="1" x14ac:dyDescent="0.2">
      <c r="A18" s="5" t="s">
        <v>11</v>
      </c>
      <c r="B18" s="6">
        <v>3159</v>
      </c>
      <c r="C18" s="6">
        <v>3226</v>
      </c>
      <c r="D18" s="7">
        <f t="shared" si="0"/>
        <v>-67</v>
      </c>
      <c r="E18" s="7">
        <f t="shared" si="1"/>
        <v>40041</v>
      </c>
    </row>
    <row r="19" spans="1:5" ht="15" customHeight="1" x14ac:dyDescent="0.2">
      <c r="A19" s="5" t="s">
        <v>12</v>
      </c>
      <c r="B19" s="6">
        <v>1834</v>
      </c>
      <c r="C19" s="6">
        <v>4453</v>
      </c>
      <c r="D19" s="7">
        <f t="shared" si="0"/>
        <v>-2619</v>
      </c>
      <c r="E19" s="7">
        <f t="shared" si="1"/>
        <v>37422</v>
      </c>
    </row>
    <row r="20" spans="1:5" ht="15" customHeight="1" x14ac:dyDescent="0.2">
      <c r="A20" s="8" t="s">
        <v>23</v>
      </c>
      <c r="B20" s="9">
        <f>SUM(B8:B19)</f>
        <v>37426</v>
      </c>
      <c r="C20" s="9">
        <f t="shared" ref="C20:D20" si="2">SUM(C8:C19)</f>
        <v>35200</v>
      </c>
      <c r="D20" s="10">
        <f t="shared" si="2"/>
        <v>2226</v>
      </c>
      <c r="E20" s="10">
        <f>E19</f>
        <v>37422</v>
      </c>
    </row>
    <row r="21" spans="1:5" ht="15" customHeight="1" x14ac:dyDescent="0.2">
      <c r="A21" s="2" t="s">
        <v>25</v>
      </c>
      <c r="B21" s="3">
        <v>3822</v>
      </c>
      <c r="C21" s="3">
        <v>2612</v>
      </c>
      <c r="D21" s="4">
        <f>B21-C21</f>
        <v>1210</v>
      </c>
      <c r="E21" s="4">
        <f>E19+D21</f>
        <v>38632</v>
      </c>
    </row>
    <row r="22" spans="1:5" ht="15" customHeight="1" x14ac:dyDescent="0.2">
      <c r="A22" s="5" t="s">
        <v>2</v>
      </c>
      <c r="B22" s="6">
        <v>3916</v>
      </c>
      <c r="C22" s="6">
        <v>3003</v>
      </c>
      <c r="D22" s="7">
        <f t="shared" ref="D22:D32" si="3">B22-C22</f>
        <v>913</v>
      </c>
      <c r="E22" s="7">
        <f t="shared" ref="E22:E32" si="4">E21+D22</f>
        <v>39545</v>
      </c>
    </row>
    <row r="23" spans="1:5" ht="15" customHeight="1" x14ac:dyDescent="0.2">
      <c r="A23" s="5" t="s">
        <v>3</v>
      </c>
      <c r="B23" s="6">
        <v>3973</v>
      </c>
      <c r="C23" s="6">
        <v>3000</v>
      </c>
      <c r="D23" s="7">
        <f t="shared" si="3"/>
        <v>973</v>
      </c>
      <c r="E23" s="7">
        <f t="shared" si="4"/>
        <v>40518</v>
      </c>
    </row>
    <row r="24" spans="1:5" ht="15" customHeight="1" x14ac:dyDescent="0.2">
      <c r="A24" s="5" t="s">
        <v>4</v>
      </c>
      <c r="B24" s="6">
        <v>4275</v>
      </c>
      <c r="C24" s="6">
        <v>2625</v>
      </c>
      <c r="D24" s="7">
        <f t="shared" si="3"/>
        <v>1650</v>
      </c>
      <c r="E24" s="7">
        <f t="shared" si="4"/>
        <v>42168</v>
      </c>
    </row>
    <row r="25" spans="1:5" ht="15" customHeight="1" x14ac:dyDescent="0.2">
      <c r="A25" s="5" t="s">
        <v>5</v>
      </c>
      <c r="B25" s="6">
        <v>4447</v>
      </c>
      <c r="C25" s="11">
        <v>3266</v>
      </c>
      <c r="D25" s="7">
        <f t="shared" si="3"/>
        <v>1181</v>
      </c>
      <c r="E25" s="7">
        <f t="shared" si="4"/>
        <v>43349</v>
      </c>
    </row>
    <row r="26" spans="1:5" ht="15" customHeight="1" x14ac:dyDescent="0.2">
      <c r="A26" s="5" t="s">
        <v>6</v>
      </c>
      <c r="B26" s="6">
        <v>4704</v>
      </c>
      <c r="C26" s="11">
        <v>3204</v>
      </c>
      <c r="D26" s="7">
        <f t="shared" si="3"/>
        <v>1500</v>
      </c>
      <c r="E26" s="7">
        <f t="shared" si="4"/>
        <v>44849</v>
      </c>
    </row>
    <row r="27" spans="1:5" ht="15" customHeight="1" x14ac:dyDescent="0.2">
      <c r="A27" s="5" t="s">
        <v>7</v>
      </c>
      <c r="B27" s="6">
        <v>4706</v>
      </c>
      <c r="C27" s="11">
        <v>3518</v>
      </c>
      <c r="D27" s="7">
        <f t="shared" si="3"/>
        <v>1188</v>
      </c>
      <c r="E27" s="7">
        <f t="shared" si="4"/>
        <v>46037</v>
      </c>
    </row>
    <row r="28" spans="1:5" ht="15" customHeight="1" x14ac:dyDescent="0.2">
      <c r="A28" s="5" t="s">
        <v>8</v>
      </c>
      <c r="B28" s="6">
        <v>4783</v>
      </c>
      <c r="C28" s="11">
        <v>3609</v>
      </c>
      <c r="D28" s="7">
        <f t="shared" si="3"/>
        <v>1174</v>
      </c>
      <c r="E28" s="7">
        <f t="shared" si="4"/>
        <v>47211</v>
      </c>
    </row>
    <row r="29" spans="1:5" ht="15" customHeight="1" x14ac:dyDescent="0.2">
      <c r="A29" s="5" t="s">
        <v>9</v>
      </c>
      <c r="B29" s="6">
        <v>4465</v>
      </c>
      <c r="C29" s="11">
        <v>3964</v>
      </c>
      <c r="D29" s="7">
        <f t="shared" si="3"/>
        <v>501</v>
      </c>
      <c r="E29" s="7">
        <f t="shared" si="4"/>
        <v>47712</v>
      </c>
    </row>
    <row r="30" spans="1:5" ht="15" customHeight="1" x14ac:dyDescent="0.2">
      <c r="A30" s="5" t="s">
        <v>29</v>
      </c>
      <c r="B30" s="6">
        <v>3929</v>
      </c>
      <c r="C30" s="11">
        <v>3646</v>
      </c>
      <c r="D30" s="7">
        <f t="shared" si="3"/>
        <v>283</v>
      </c>
      <c r="E30" s="7">
        <f t="shared" si="4"/>
        <v>47995</v>
      </c>
    </row>
    <row r="31" spans="1:5" ht="15" hidden="1" customHeight="1" x14ac:dyDescent="0.2">
      <c r="A31" s="5" t="s">
        <v>11</v>
      </c>
      <c r="B31" s="6"/>
      <c r="C31" s="11"/>
      <c r="D31" s="7">
        <f t="shared" si="3"/>
        <v>0</v>
      </c>
      <c r="E31" s="7">
        <f t="shared" si="4"/>
        <v>47995</v>
      </c>
    </row>
    <row r="32" spans="1:5" ht="15" hidden="1" customHeight="1" x14ac:dyDescent="0.2">
      <c r="A32" s="5" t="s">
        <v>12</v>
      </c>
      <c r="B32" s="6"/>
      <c r="C32" s="11"/>
      <c r="D32" s="7">
        <f t="shared" si="3"/>
        <v>0</v>
      </c>
      <c r="E32" s="7">
        <f t="shared" si="4"/>
        <v>47995</v>
      </c>
    </row>
    <row r="33" spans="1:5" ht="15" customHeight="1" x14ac:dyDescent="0.2">
      <c r="A33" s="8" t="s">
        <v>24</v>
      </c>
      <c r="B33" s="9">
        <f>SUM(B21:B32)</f>
        <v>43020</v>
      </c>
      <c r="C33" s="9">
        <f t="shared" ref="C33:D33" si="5">SUM(C21:C32)</f>
        <v>32447</v>
      </c>
      <c r="D33" s="10">
        <f t="shared" si="5"/>
        <v>10573</v>
      </c>
      <c r="E33" s="10">
        <f>E30</f>
        <v>47995</v>
      </c>
    </row>
    <row r="34" spans="1:5" x14ac:dyDescent="0.2">
      <c r="A34" s="13" t="s">
        <v>26</v>
      </c>
    </row>
    <row r="35" spans="1:5" x14ac:dyDescent="0.2">
      <c r="A35" s="12" t="s">
        <v>13</v>
      </c>
    </row>
    <row r="36" spans="1:5" ht="24.75" customHeight="1" x14ac:dyDescent="0.2">
      <c r="A36" s="20" t="s">
        <v>28</v>
      </c>
      <c r="B36" s="20"/>
      <c r="C36" s="20"/>
      <c r="D36" s="20"/>
      <c r="E36" s="20"/>
    </row>
    <row r="38" spans="1:5" x14ac:dyDescent="0.2">
      <c r="E38" s="14"/>
    </row>
    <row r="39" spans="1:5" x14ac:dyDescent="0.2">
      <c r="E39" s="15"/>
    </row>
  </sheetData>
  <mergeCells count="9">
    <mergeCell ref="A1:E1"/>
    <mergeCell ref="A4:E4"/>
    <mergeCell ref="A2:E2"/>
    <mergeCell ref="A36:E36"/>
    <mergeCell ref="E6:E7"/>
    <mergeCell ref="A6:A7"/>
    <mergeCell ref="D6:D7"/>
    <mergeCell ref="B6:B7"/>
    <mergeCell ref="C6:C7"/>
  </mergeCells>
  <phoneticPr fontId="1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88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showGridLines="0" zoomScaleNormal="100" workbookViewId="0">
      <pane ySplit="7" topLeftCell="A20" activePane="bottomLeft" state="frozen"/>
      <selection pane="bottomLeft" activeCell="E37" sqref="E37"/>
    </sheetView>
  </sheetViews>
  <sheetFormatPr defaultRowHeight="12.75" x14ac:dyDescent="0.2"/>
  <cols>
    <col min="1" max="1" width="18.7109375" customWidth="1"/>
    <col min="2" max="3" width="15.7109375" customWidth="1"/>
    <col min="4" max="5" width="18.7109375" customWidth="1"/>
  </cols>
  <sheetData>
    <row r="1" spans="1:5" ht="36" customHeight="1" x14ac:dyDescent="0.2">
      <c r="A1" s="17" t="s">
        <v>21</v>
      </c>
      <c r="B1" s="17"/>
      <c r="C1" s="17"/>
      <c r="D1" s="17"/>
      <c r="E1" s="17"/>
    </row>
    <row r="2" spans="1:5" ht="15" x14ac:dyDescent="0.2">
      <c r="A2" s="18" t="s">
        <v>27</v>
      </c>
      <c r="B2" s="18"/>
      <c r="C2" s="18"/>
      <c r="D2" s="18"/>
      <c r="E2" s="18"/>
    </row>
    <row r="3" spans="1:5" ht="6" customHeight="1" x14ac:dyDescent="0.2">
      <c r="A3" s="1"/>
      <c r="B3" s="1"/>
      <c r="C3" s="1"/>
      <c r="D3" s="1"/>
      <c r="E3" s="1"/>
    </row>
    <row r="4" spans="1:5" ht="14.25" customHeight="1" x14ac:dyDescent="0.2">
      <c r="A4" s="19" t="s">
        <v>15</v>
      </c>
      <c r="B4" s="19"/>
      <c r="C4" s="19"/>
      <c r="D4" s="19"/>
      <c r="E4" s="19"/>
    </row>
    <row r="5" spans="1:5" ht="12" customHeight="1" x14ac:dyDescent="0.2">
      <c r="A5" s="1"/>
      <c r="B5" s="1"/>
      <c r="C5" s="1"/>
      <c r="D5" s="1"/>
      <c r="E5" s="1"/>
    </row>
    <row r="6" spans="1:5" ht="15" customHeight="1" x14ac:dyDescent="0.2">
      <c r="A6" s="23" t="s">
        <v>1</v>
      </c>
      <c r="B6" s="25" t="s">
        <v>18</v>
      </c>
      <c r="C6" s="23" t="s">
        <v>19</v>
      </c>
      <c r="D6" s="21" t="s">
        <v>20</v>
      </c>
      <c r="E6" s="21" t="s">
        <v>22</v>
      </c>
    </row>
    <row r="7" spans="1:5" ht="15" customHeight="1" x14ac:dyDescent="0.2">
      <c r="A7" s="24"/>
      <c r="B7" s="25"/>
      <c r="C7" s="26"/>
      <c r="D7" s="22"/>
      <c r="E7" s="22"/>
    </row>
    <row r="8" spans="1:5" ht="15" customHeight="1" x14ac:dyDescent="0.2">
      <c r="A8" s="2" t="s">
        <v>17</v>
      </c>
      <c r="B8" s="3">
        <v>5996</v>
      </c>
      <c r="C8" s="3">
        <v>4640</v>
      </c>
      <c r="D8" s="4">
        <f>B8-C8</f>
        <v>1356</v>
      </c>
      <c r="E8" s="7">
        <v>66545</v>
      </c>
    </row>
    <row r="9" spans="1:5" ht="15" customHeight="1" x14ac:dyDescent="0.2">
      <c r="A9" s="5" t="s">
        <v>2</v>
      </c>
      <c r="B9" s="6">
        <v>5125</v>
      </c>
      <c r="C9" s="6">
        <v>4297</v>
      </c>
      <c r="D9" s="7">
        <f t="shared" ref="D9:D19" si="0">B9-C9</f>
        <v>828</v>
      </c>
      <c r="E9" s="7">
        <f t="shared" ref="E9:E19" si="1">E8+D9</f>
        <v>67373</v>
      </c>
    </row>
    <row r="10" spans="1:5" ht="15" customHeight="1" x14ac:dyDescent="0.2">
      <c r="A10" s="5" t="s">
        <v>3</v>
      </c>
      <c r="B10" s="6">
        <v>4630</v>
      </c>
      <c r="C10" s="6">
        <v>5685</v>
      </c>
      <c r="D10" s="7">
        <f t="shared" si="0"/>
        <v>-1055</v>
      </c>
      <c r="E10" s="7">
        <f t="shared" si="1"/>
        <v>66318</v>
      </c>
    </row>
    <row r="11" spans="1:5" ht="15" customHeight="1" x14ac:dyDescent="0.2">
      <c r="A11" s="5" t="s">
        <v>4</v>
      </c>
      <c r="B11" s="6">
        <v>2935</v>
      </c>
      <c r="C11" s="6">
        <v>4235</v>
      </c>
      <c r="D11" s="7">
        <f t="shared" si="0"/>
        <v>-1300</v>
      </c>
      <c r="E11" s="7">
        <f t="shared" si="1"/>
        <v>65018</v>
      </c>
    </row>
    <row r="12" spans="1:5" ht="15" customHeight="1" x14ac:dyDescent="0.2">
      <c r="A12" s="5" t="s">
        <v>5</v>
      </c>
      <c r="B12" s="6">
        <v>4666</v>
      </c>
      <c r="C12" s="6">
        <v>3967</v>
      </c>
      <c r="D12" s="7">
        <f t="shared" si="0"/>
        <v>699</v>
      </c>
      <c r="E12" s="7">
        <f t="shared" si="1"/>
        <v>65717</v>
      </c>
    </row>
    <row r="13" spans="1:5" ht="15" customHeight="1" x14ac:dyDescent="0.2">
      <c r="A13" s="5" t="s">
        <v>6</v>
      </c>
      <c r="B13" s="6">
        <v>6032</v>
      </c>
      <c r="C13" s="6">
        <v>4316</v>
      </c>
      <c r="D13" s="7">
        <f t="shared" si="0"/>
        <v>1716</v>
      </c>
      <c r="E13" s="7">
        <f t="shared" si="1"/>
        <v>67433</v>
      </c>
    </row>
    <row r="14" spans="1:5" ht="15" customHeight="1" x14ac:dyDescent="0.2">
      <c r="A14" s="5" t="s">
        <v>7</v>
      </c>
      <c r="B14" s="6">
        <v>6070</v>
      </c>
      <c r="C14" s="6">
        <v>4362</v>
      </c>
      <c r="D14" s="7">
        <f t="shared" si="0"/>
        <v>1708</v>
      </c>
      <c r="E14" s="7">
        <f t="shared" si="1"/>
        <v>69141</v>
      </c>
    </row>
    <row r="15" spans="1:5" ht="15" customHeight="1" x14ac:dyDescent="0.2">
      <c r="A15" s="5" t="s">
        <v>8</v>
      </c>
      <c r="B15" s="6">
        <v>6712</v>
      </c>
      <c r="C15" s="6">
        <v>4702</v>
      </c>
      <c r="D15" s="7">
        <f t="shared" si="0"/>
        <v>2010</v>
      </c>
      <c r="E15" s="7">
        <f t="shared" si="1"/>
        <v>71151</v>
      </c>
    </row>
    <row r="16" spans="1:5" ht="15" customHeight="1" x14ac:dyDescent="0.2">
      <c r="A16" s="5" t="s">
        <v>9</v>
      </c>
      <c r="B16" s="6">
        <v>6713</v>
      </c>
      <c r="C16" s="6">
        <v>5134</v>
      </c>
      <c r="D16" s="7">
        <f t="shared" si="0"/>
        <v>1579</v>
      </c>
      <c r="E16" s="7">
        <f t="shared" si="1"/>
        <v>72730</v>
      </c>
    </row>
    <row r="17" spans="1:5" ht="15" customHeight="1" x14ac:dyDescent="0.2">
      <c r="A17" s="5" t="s">
        <v>10</v>
      </c>
      <c r="B17" s="6">
        <v>6401</v>
      </c>
      <c r="C17" s="6">
        <v>5604</v>
      </c>
      <c r="D17" s="7">
        <f t="shared" si="0"/>
        <v>797</v>
      </c>
      <c r="E17" s="7">
        <f t="shared" si="1"/>
        <v>73527</v>
      </c>
    </row>
    <row r="18" spans="1:5" ht="15" customHeight="1" x14ac:dyDescent="0.2">
      <c r="A18" s="5" t="s">
        <v>11</v>
      </c>
      <c r="B18" s="6">
        <v>5446</v>
      </c>
      <c r="C18" s="6">
        <v>5475</v>
      </c>
      <c r="D18" s="7">
        <f t="shared" si="0"/>
        <v>-29</v>
      </c>
      <c r="E18" s="7">
        <f t="shared" si="1"/>
        <v>73498</v>
      </c>
    </row>
    <row r="19" spans="1:5" ht="15" customHeight="1" x14ac:dyDescent="0.2">
      <c r="A19" s="5" t="s">
        <v>12</v>
      </c>
      <c r="B19" s="6">
        <v>3619</v>
      </c>
      <c r="C19" s="6">
        <v>6434</v>
      </c>
      <c r="D19" s="7">
        <f t="shared" si="0"/>
        <v>-2815</v>
      </c>
      <c r="E19" s="7">
        <f t="shared" si="1"/>
        <v>70683</v>
      </c>
    </row>
    <row r="20" spans="1:5" ht="15" customHeight="1" x14ac:dyDescent="0.2">
      <c r="A20" s="8" t="s">
        <v>23</v>
      </c>
      <c r="B20" s="9">
        <f>SUM(B8:B19)</f>
        <v>64345</v>
      </c>
      <c r="C20" s="9">
        <f t="shared" ref="C20:D20" si="2">SUM(C8:C19)</f>
        <v>58851</v>
      </c>
      <c r="D20" s="10">
        <f t="shared" si="2"/>
        <v>5494</v>
      </c>
      <c r="E20" s="10">
        <f>E19</f>
        <v>70683</v>
      </c>
    </row>
    <row r="21" spans="1:5" ht="15" customHeight="1" x14ac:dyDescent="0.2">
      <c r="A21" s="2" t="s">
        <v>25</v>
      </c>
      <c r="B21" s="3">
        <v>6855</v>
      </c>
      <c r="C21" s="3">
        <v>4801</v>
      </c>
      <c r="D21" s="4">
        <f>B21-C21</f>
        <v>2054</v>
      </c>
      <c r="E21" s="4">
        <f>E19+D21</f>
        <v>72737</v>
      </c>
    </row>
    <row r="22" spans="1:5" ht="15" customHeight="1" x14ac:dyDescent="0.2">
      <c r="A22" s="5" t="s">
        <v>2</v>
      </c>
      <c r="B22" s="6">
        <v>6418</v>
      </c>
      <c r="C22" s="6">
        <v>5182</v>
      </c>
      <c r="D22" s="7">
        <f t="shared" ref="D22:D32" si="3">B22-C22</f>
        <v>1236</v>
      </c>
      <c r="E22" s="7">
        <f t="shared" ref="E22:E32" si="4">E21+D22</f>
        <v>73973</v>
      </c>
    </row>
    <row r="23" spans="1:5" ht="15" customHeight="1" x14ac:dyDescent="0.2">
      <c r="A23" s="5" t="s">
        <v>3</v>
      </c>
      <c r="B23" s="6">
        <v>5579</v>
      </c>
      <c r="C23" s="6">
        <v>6574</v>
      </c>
      <c r="D23" s="7">
        <f t="shared" si="3"/>
        <v>-995</v>
      </c>
      <c r="E23" s="7">
        <f t="shared" si="4"/>
        <v>72978</v>
      </c>
    </row>
    <row r="24" spans="1:5" ht="15" customHeight="1" x14ac:dyDescent="0.2">
      <c r="A24" s="5" t="s">
        <v>4</v>
      </c>
      <c r="B24" s="6">
        <v>6676</v>
      </c>
      <c r="C24" s="6">
        <v>4440</v>
      </c>
      <c r="D24" s="7">
        <f t="shared" si="3"/>
        <v>2236</v>
      </c>
      <c r="E24" s="7">
        <f t="shared" si="4"/>
        <v>75214</v>
      </c>
    </row>
    <row r="25" spans="1:5" ht="15" customHeight="1" x14ac:dyDescent="0.2">
      <c r="A25" s="5" t="s">
        <v>5</v>
      </c>
      <c r="B25" s="6">
        <v>7265</v>
      </c>
      <c r="C25" s="6">
        <v>5477</v>
      </c>
      <c r="D25" s="7">
        <f t="shared" si="3"/>
        <v>1788</v>
      </c>
      <c r="E25" s="7">
        <f t="shared" si="4"/>
        <v>77002</v>
      </c>
    </row>
    <row r="26" spans="1:5" ht="15" customHeight="1" x14ac:dyDescent="0.2">
      <c r="A26" s="5" t="s">
        <v>6</v>
      </c>
      <c r="B26" s="6">
        <v>6841</v>
      </c>
      <c r="C26" s="6">
        <v>5216</v>
      </c>
      <c r="D26" s="7">
        <f t="shared" si="3"/>
        <v>1625</v>
      </c>
      <c r="E26" s="7">
        <f t="shared" si="4"/>
        <v>78627</v>
      </c>
    </row>
    <row r="27" spans="1:5" ht="15" customHeight="1" x14ac:dyDescent="0.2">
      <c r="A27" s="5" t="s">
        <v>7</v>
      </c>
      <c r="B27" s="6">
        <v>7199</v>
      </c>
      <c r="C27" s="6">
        <v>5932</v>
      </c>
      <c r="D27" s="7">
        <f t="shared" si="3"/>
        <v>1267</v>
      </c>
      <c r="E27" s="7">
        <f t="shared" si="4"/>
        <v>79894</v>
      </c>
    </row>
    <row r="28" spans="1:5" ht="15" customHeight="1" x14ac:dyDescent="0.2">
      <c r="A28" s="5" t="s">
        <v>8</v>
      </c>
      <c r="B28" s="6">
        <v>7950</v>
      </c>
      <c r="C28" s="11">
        <v>6153</v>
      </c>
      <c r="D28" s="7">
        <f t="shared" si="3"/>
        <v>1797</v>
      </c>
      <c r="E28" s="7">
        <f t="shared" si="4"/>
        <v>81691</v>
      </c>
    </row>
    <row r="29" spans="1:5" ht="15" customHeight="1" x14ac:dyDescent="0.2">
      <c r="A29" s="5" t="s">
        <v>9</v>
      </c>
      <c r="B29" s="6">
        <v>7106</v>
      </c>
      <c r="C29" s="11">
        <v>6259</v>
      </c>
      <c r="D29" s="7">
        <f t="shared" si="3"/>
        <v>847</v>
      </c>
      <c r="E29" s="7">
        <f t="shared" si="4"/>
        <v>82538</v>
      </c>
    </row>
    <row r="30" spans="1:5" ht="15" customHeight="1" x14ac:dyDescent="0.2">
      <c r="A30" s="5" t="s">
        <v>29</v>
      </c>
      <c r="B30" s="6">
        <v>6800</v>
      </c>
      <c r="C30" s="11">
        <v>6287</v>
      </c>
      <c r="D30" s="7">
        <f t="shared" si="3"/>
        <v>513</v>
      </c>
      <c r="E30" s="7">
        <f t="shared" si="4"/>
        <v>83051</v>
      </c>
    </row>
    <row r="31" spans="1:5" ht="15" hidden="1" customHeight="1" x14ac:dyDescent="0.2">
      <c r="A31" s="5" t="s">
        <v>11</v>
      </c>
      <c r="B31" s="6"/>
      <c r="C31" s="11"/>
      <c r="D31" s="7">
        <f t="shared" si="3"/>
        <v>0</v>
      </c>
      <c r="E31" s="7">
        <f t="shared" si="4"/>
        <v>83051</v>
      </c>
    </row>
    <row r="32" spans="1:5" ht="15" hidden="1" customHeight="1" x14ac:dyDescent="0.2">
      <c r="A32" s="5" t="s">
        <v>12</v>
      </c>
      <c r="B32" s="6"/>
      <c r="C32" s="11"/>
      <c r="D32" s="7">
        <f t="shared" si="3"/>
        <v>0</v>
      </c>
      <c r="E32" s="7">
        <f t="shared" si="4"/>
        <v>83051</v>
      </c>
    </row>
    <row r="33" spans="1:5" ht="15" customHeight="1" x14ac:dyDescent="0.2">
      <c r="A33" s="8" t="s">
        <v>24</v>
      </c>
      <c r="B33" s="9">
        <f>SUM(B21:B32)</f>
        <v>68689</v>
      </c>
      <c r="C33" s="9">
        <f t="shared" ref="C33:D33" si="5">SUM(C21:C32)</f>
        <v>56321</v>
      </c>
      <c r="D33" s="10">
        <f t="shared" si="5"/>
        <v>12368</v>
      </c>
      <c r="E33" s="10">
        <f>E30</f>
        <v>83051</v>
      </c>
    </row>
    <row r="34" spans="1:5" x14ac:dyDescent="0.2">
      <c r="A34" s="13" t="s">
        <v>26</v>
      </c>
    </row>
    <row r="35" spans="1:5" x14ac:dyDescent="0.2">
      <c r="A35" s="12" t="s">
        <v>13</v>
      </c>
    </row>
    <row r="36" spans="1:5" ht="24.75" customHeight="1" x14ac:dyDescent="0.2">
      <c r="A36" s="20" t="s">
        <v>28</v>
      </c>
      <c r="B36" s="20"/>
      <c r="C36" s="20"/>
      <c r="D36" s="20"/>
      <c r="E36" s="20"/>
    </row>
    <row r="38" spans="1:5" x14ac:dyDescent="0.2">
      <c r="E38" s="14"/>
    </row>
    <row r="39" spans="1:5" x14ac:dyDescent="0.2">
      <c r="E39" s="15"/>
    </row>
  </sheetData>
  <mergeCells count="9">
    <mergeCell ref="A1:E1"/>
    <mergeCell ref="A2:E2"/>
    <mergeCell ref="A4:E4"/>
    <mergeCell ref="A36:E36"/>
    <mergeCell ref="E6:E7"/>
    <mergeCell ref="A6:A7"/>
    <mergeCell ref="D6:D7"/>
    <mergeCell ref="B6:B7"/>
    <mergeCell ref="C6:C7"/>
  </mergeCells>
  <phoneticPr fontId="1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88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showGridLines="0" tabSelected="1" zoomScaleNormal="100" workbookViewId="0">
      <pane ySplit="7" topLeftCell="A23" activePane="bottomLeft" state="frozen"/>
      <selection pane="bottomLeft" activeCell="D37" sqref="D37"/>
    </sheetView>
  </sheetViews>
  <sheetFormatPr defaultRowHeight="12.75" x14ac:dyDescent="0.2"/>
  <cols>
    <col min="1" max="1" width="18.7109375" customWidth="1"/>
    <col min="2" max="3" width="15.7109375" customWidth="1"/>
    <col min="4" max="5" width="18.7109375" customWidth="1"/>
  </cols>
  <sheetData>
    <row r="1" spans="1:5" ht="36" customHeight="1" x14ac:dyDescent="0.2">
      <c r="A1" s="17" t="s">
        <v>21</v>
      </c>
      <c r="B1" s="17"/>
      <c r="C1" s="17"/>
      <c r="D1" s="17"/>
      <c r="E1" s="17"/>
    </row>
    <row r="2" spans="1:5" ht="15" x14ac:dyDescent="0.2">
      <c r="A2" s="18" t="s">
        <v>27</v>
      </c>
      <c r="B2" s="18"/>
      <c r="C2" s="18"/>
      <c r="D2" s="18"/>
      <c r="E2" s="18"/>
    </row>
    <row r="3" spans="1:5" ht="6" customHeight="1" x14ac:dyDescent="0.2">
      <c r="A3" s="1"/>
      <c r="B3" s="1"/>
      <c r="C3" s="1"/>
      <c r="D3" s="1"/>
      <c r="E3" s="1"/>
    </row>
    <row r="4" spans="1:5" ht="14.25" customHeight="1" x14ac:dyDescent="0.2">
      <c r="A4" s="19" t="s">
        <v>16</v>
      </c>
      <c r="B4" s="19"/>
      <c r="C4" s="19"/>
      <c r="D4" s="19"/>
      <c r="E4" s="19"/>
    </row>
    <row r="5" spans="1:5" ht="12" customHeight="1" x14ac:dyDescent="0.2">
      <c r="A5" s="1"/>
      <c r="B5" s="1"/>
      <c r="C5" s="1"/>
      <c r="D5" s="1"/>
      <c r="E5" s="1"/>
    </row>
    <row r="6" spans="1:5" ht="15" customHeight="1" x14ac:dyDescent="0.2">
      <c r="A6" s="23" t="s">
        <v>1</v>
      </c>
      <c r="B6" s="25" t="s">
        <v>18</v>
      </c>
      <c r="C6" s="23" t="s">
        <v>19</v>
      </c>
      <c r="D6" s="21" t="s">
        <v>20</v>
      </c>
      <c r="E6" s="21" t="s">
        <v>22</v>
      </c>
    </row>
    <row r="7" spans="1:5" ht="15" customHeight="1" x14ac:dyDescent="0.2">
      <c r="A7" s="24"/>
      <c r="B7" s="25"/>
      <c r="C7" s="26"/>
      <c r="D7" s="22"/>
      <c r="E7" s="22"/>
    </row>
    <row r="8" spans="1:5" ht="15" customHeight="1" x14ac:dyDescent="0.2">
      <c r="A8" s="2" t="s">
        <v>17</v>
      </c>
      <c r="B8" s="3">
        <v>2798</v>
      </c>
      <c r="C8" s="3">
        <v>2078</v>
      </c>
      <c r="D8" s="4">
        <f>B8-C8</f>
        <v>720</v>
      </c>
      <c r="E8" s="7">
        <v>45093</v>
      </c>
    </row>
    <row r="9" spans="1:5" ht="15" customHeight="1" x14ac:dyDescent="0.2">
      <c r="A9" s="5" t="s">
        <v>2</v>
      </c>
      <c r="B9" s="6">
        <v>2478</v>
      </c>
      <c r="C9" s="6">
        <v>2294</v>
      </c>
      <c r="D9" s="7">
        <f t="shared" ref="D9:D19" si="0">B9-C9</f>
        <v>184</v>
      </c>
      <c r="E9" s="7">
        <f t="shared" ref="E9:E18" si="1">E8+D9</f>
        <v>45277</v>
      </c>
    </row>
    <row r="10" spans="1:5" ht="15" customHeight="1" x14ac:dyDescent="0.2">
      <c r="A10" s="5" t="s">
        <v>3</v>
      </c>
      <c r="B10" s="6">
        <v>2421</v>
      </c>
      <c r="C10" s="6">
        <v>2658</v>
      </c>
      <c r="D10" s="7">
        <f t="shared" si="0"/>
        <v>-237</v>
      </c>
      <c r="E10" s="7">
        <f t="shared" si="1"/>
        <v>45040</v>
      </c>
    </row>
    <row r="11" spans="1:5" ht="15" customHeight="1" x14ac:dyDescent="0.2">
      <c r="A11" s="5" t="s">
        <v>4</v>
      </c>
      <c r="B11" s="6">
        <v>1750</v>
      </c>
      <c r="C11" s="6">
        <v>2295</v>
      </c>
      <c r="D11" s="7">
        <f t="shared" si="0"/>
        <v>-545</v>
      </c>
      <c r="E11" s="7">
        <f t="shared" si="1"/>
        <v>44495</v>
      </c>
    </row>
    <row r="12" spans="1:5" ht="15" customHeight="1" x14ac:dyDescent="0.2">
      <c r="A12" s="5" t="s">
        <v>5</v>
      </c>
      <c r="B12" s="6">
        <v>2029</v>
      </c>
      <c r="C12" s="6">
        <v>2135</v>
      </c>
      <c r="D12" s="7">
        <f t="shared" si="0"/>
        <v>-106</v>
      </c>
      <c r="E12" s="7">
        <f t="shared" si="1"/>
        <v>44389</v>
      </c>
    </row>
    <row r="13" spans="1:5" ht="15" customHeight="1" x14ac:dyDescent="0.2">
      <c r="A13" s="5" t="s">
        <v>6</v>
      </c>
      <c r="B13" s="6">
        <v>2510</v>
      </c>
      <c r="C13" s="6">
        <v>2000</v>
      </c>
      <c r="D13" s="7">
        <f t="shared" si="0"/>
        <v>510</v>
      </c>
      <c r="E13" s="7">
        <f t="shared" si="1"/>
        <v>44899</v>
      </c>
    </row>
    <row r="14" spans="1:5" ht="15" customHeight="1" x14ac:dyDescent="0.2">
      <c r="A14" s="5" t="s">
        <v>7</v>
      </c>
      <c r="B14" s="6">
        <v>2665</v>
      </c>
      <c r="C14" s="6">
        <v>2057</v>
      </c>
      <c r="D14" s="7">
        <f t="shared" si="0"/>
        <v>608</v>
      </c>
      <c r="E14" s="7">
        <f t="shared" si="1"/>
        <v>45507</v>
      </c>
    </row>
    <row r="15" spans="1:5" ht="15" customHeight="1" x14ac:dyDescent="0.2">
      <c r="A15" s="5" t="s">
        <v>8</v>
      </c>
      <c r="B15" s="6">
        <v>3092</v>
      </c>
      <c r="C15" s="6">
        <v>1956</v>
      </c>
      <c r="D15" s="7">
        <f t="shared" si="0"/>
        <v>1136</v>
      </c>
      <c r="E15" s="7">
        <f t="shared" si="1"/>
        <v>46643</v>
      </c>
    </row>
    <row r="16" spans="1:5" ht="15" customHeight="1" x14ac:dyDescent="0.2">
      <c r="A16" s="5" t="s">
        <v>9</v>
      </c>
      <c r="B16" s="6">
        <v>2918</v>
      </c>
      <c r="C16" s="6">
        <v>2221</v>
      </c>
      <c r="D16" s="7">
        <f t="shared" si="0"/>
        <v>697</v>
      </c>
      <c r="E16" s="7">
        <f t="shared" si="1"/>
        <v>47340</v>
      </c>
    </row>
    <row r="17" spans="1:5" ht="15" customHeight="1" x14ac:dyDescent="0.2">
      <c r="A17" s="5" t="s">
        <v>10</v>
      </c>
      <c r="B17" s="6">
        <v>2932</v>
      </c>
      <c r="C17" s="6">
        <v>2595</v>
      </c>
      <c r="D17" s="7">
        <f t="shared" si="0"/>
        <v>337</v>
      </c>
      <c r="E17" s="7">
        <f t="shared" si="1"/>
        <v>47677</v>
      </c>
    </row>
    <row r="18" spans="1:5" ht="15" customHeight="1" x14ac:dyDescent="0.2">
      <c r="A18" s="5" t="s">
        <v>11</v>
      </c>
      <c r="B18" s="6">
        <v>2636</v>
      </c>
      <c r="C18" s="6">
        <v>2324</v>
      </c>
      <c r="D18" s="7">
        <f t="shared" si="0"/>
        <v>312</v>
      </c>
      <c r="E18" s="7">
        <f t="shared" si="1"/>
        <v>47989</v>
      </c>
    </row>
    <row r="19" spans="1:5" ht="15" customHeight="1" x14ac:dyDescent="0.2">
      <c r="A19" s="5" t="s">
        <v>12</v>
      </c>
      <c r="B19" s="6">
        <v>1589</v>
      </c>
      <c r="C19" s="6">
        <v>3082</v>
      </c>
      <c r="D19" s="7">
        <f t="shared" si="0"/>
        <v>-1493</v>
      </c>
      <c r="E19" s="7">
        <f>E18+D19</f>
        <v>46496</v>
      </c>
    </row>
    <row r="20" spans="1:5" ht="15" customHeight="1" x14ac:dyDescent="0.2">
      <c r="A20" s="8" t="s">
        <v>23</v>
      </c>
      <c r="B20" s="9">
        <f>SUM(B8:B19)</f>
        <v>29818</v>
      </c>
      <c r="C20" s="9">
        <f t="shared" ref="C20:D20" si="2">SUM(C8:C19)</f>
        <v>27695</v>
      </c>
      <c r="D20" s="10">
        <f t="shared" si="2"/>
        <v>2123</v>
      </c>
      <c r="E20" s="10">
        <f>E19</f>
        <v>46496</v>
      </c>
    </row>
    <row r="21" spans="1:5" ht="15" customHeight="1" x14ac:dyDescent="0.2">
      <c r="A21" s="2" t="s">
        <v>25</v>
      </c>
      <c r="B21" s="3">
        <v>3551</v>
      </c>
      <c r="C21" s="3">
        <v>2107</v>
      </c>
      <c r="D21" s="4">
        <f>B21-C21</f>
        <v>1444</v>
      </c>
      <c r="E21" s="4">
        <f>E19+D21</f>
        <v>47940</v>
      </c>
    </row>
    <row r="22" spans="1:5" ht="15" customHeight="1" x14ac:dyDescent="0.2">
      <c r="A22" s="5" t="s">
        <v>2</v>
      </c>
      <c r="B22" s="6">
        <v>2986</v>
      </c>
      <c r="C22" s="6">
        <v>2356</v>
      </c>
      <c r="D22" s="7">
        <f>B22-C22</f>
        <v>630</v>
      </c>
      <c r="E22" s="7">
        <f>E21+D22</f>
        <v>48570</v>
      </c>
    </row>
    <row r="23" spans="1:5" ht="15" customHeight="1" x14ac:dyDescent="0.2">
      <c r="A23" s="5" t="s">
        <v>3</v>
      </c>
      <c r="B23" s="6">
        <v>2910</v>
      </c>
      <c r="C23" s="6">
        <v>2142</v>
      </c>
      <c r="D23" s="7">
        <f>B23-C23</f>
        <v>768</v>
      </c>
      <c r="E23" s="7">
        <f>E22+D23</f>
        <v>49338</v>
      </c>
    </row>
    <row r="24" spans="1:5" ht="15" customHeight="1" x14ac:dyDescent="0.2">
      <c r="A24" s="5" t="s">
        <v>4</v>
      </c>
      <c r="B24" s="6">
        <v>3057</v>
      </c>
      <c r="C24" s="6">
        <v>1934</v>
      </c>
      <c r="D24" s="7">
        <f>B24-C24</f>
        <v>1123</v>
      </c>
      <c r="E24" s="7">
        <f>E23+D24</f>
        <v>50461</v>
      </c>
    </row>
    <row r="25" spans="1:5" ht="15" customHeight="1" x14ac:dyDescent="0.2">
      <c r="A25" s="5" t="s">
        <v>5</v>
      </c>
      <c r="B25" s="6">
        <v>2947</v>
      </c>
      <c r="C25" s="6">
        <v>2644</v>
      </c>
      <c r="D25" s="7">
        <f>B25-C25</f>
        <v>303</v>
      </c>
      <c r="E25" s="7">
        <f>E24+D25</f>
        <v>50764</v>
      </c>
    </row>
    <row r="26" spans="1:5" ht="15" customHeight="1" x14ac:dyDescent="0.2">
      <c r="A26" s="5" t="s">
        <v>6</v>
      </c>
      <c r="B26" s="6">
        <v>3161</v>
      </c>
      <c r="C26" s="6">
        <v>2204</v>
      </c>
      <c r="D26" s="7">
        <f t="shared" ref="D26:D32" si="3">B26-C26</f>
        <v>957</v>
      </c>
      <c r="E26" s="7">
        <f t="shared" ref="E26:E32" si="4">E25+D26</f>
        <v>51721</v>
      </c>
    </row>
    <row r="27" spans="1:5" ht="14.25" customHeight="1" x14ac:dyDescent="0.2">
      <c r="A27" s="5" t="s">
        <v>7</v>
      </c>
      <c r="B27" s="6">
        <v>3560</v>
      </c>
      <c r="C27" s="6">
        <v>2525</v>
      </c>
      <c r="D27" s="7">
        <f t="shared" si="3"/>
        <v>1035</v>
      </c>
      <c r="E27" s="7">
        <f t="shared" si="4"/>
        <v>52756</v>
      </c>
    </row>
    <row r="28" spans="1:5" ht="15" customHeight="1" x14ac:dyDescent="0.2">
      <c r="A28" s="5" t="s">
        <v>8</v>
      </c>
      <c r="B28" s="6">
        <v>2925</v>
      </c>
      <c r="C28" s="6">
        <v>2323</v>
      </c>
      <c r="D28" s="7">
        <f t="shared" si="3"/>
        <v>602</v>
      </c>
      <c r="E28" s="7">
        <f t="shared" si="4"/>
        <v>53358</v>
      </c>
    </row>
    <row r="29" spans="1:5" ht="15" customHeight="1" x14ac:dyDescent="0.2">
      <c r="A29" s="5" t="s">
        <v>9</v>
      </c>
      <c r="B29" s="6">
        <v>3162</v>
      </c>
      <c r="C29" s="6">
        <v>2517</v>
      </c>
      <c r="D29" s="7">
        <f t="shared" si="3"/>
        <v>645</v>
      </c>
      <c r="E29" s="7">
        <f t="shared" si="4"/>
        <v>54003</v>
      </c>
    </row>
    <row r="30" spans="1:5" ht="15" customHeight="1" x14ac:dyDescent="0.2">
      <c r="A30" s="5" t="s">
        <v>29</v>
      </c>
      <c r="B30" s="6">
        <v>3044</v>
      </c>
      <c r="C30" s="11">
        <v>2518</v>
      </c>
      <c r="D30" s="7">
        <f t="shared" si="3"/>
        <v>526</v>
      </c>
      <c r="E30" s="7">
        <f t="shared" si="4"/>
        <v>54529</v>
      </c>
    </row>
    <row r="31" spans="1:5" ht="15" hidden="1" customHeight="1" x14ac:dyDescent="0.2">
      <c r="A31" s="5" t="s">
        <v>11</v>
      </c>
      <c r="B31" s="6"/>
      <c r="C31" s="11"/>
      <c r="D31" s="7">
        <f t="shared" si="3"/>
        <v>0</v>
      </c>
      <c r="E31" s="7">
        <f t="shared" si="4"/>
        <v>54529</v>
      </c>
    </row>
    <row r="32" spans="1:5" ht="15" hidden="1" customHeight="1" x14ac:dyDescent="0.2">
      <c r="A32" s="5" t="s">
        <v>12</v>
      </c>
      <c r="B32" s="6"/>
      <c r="C32" s="11"/>
      <c r="D32" s="7">
        <f t="shared" si="3"/>
        <v>0</v>
      </c>
      <c r="E32" s="7">
        <f t="shared" si="4"/>
        <v>54529</v>
      </c>
    </row>
    <row r="33" spans="1:9" ht="15" customHeight="1" x14ac:dyDescent="0.2">
      <c r="A33" s="8" t="s">
        <v>24</v>
      </c>
      <c r="B33" s="9">
        <f>SUM(B21:B32)</f>
        <v>31303</v>
      </c>
      <c r="C33" s="9">
        <f t="shared" ref="C33:D33" si="5">SUM(C21:C32)</f>
        <v>23270</v>
      </c>
      <c r="D33" s="10">
        <f t="shared" si="5"/>
        <v>8033</v>
      </c>
      <c r="E33" s="10">
        <f>E30</f>
        <v>54529</v>
      </c>
    </row>
    <row r="34" spans="1:9" x14ac:dyDescent="0.2">
      <c r="A34" s="13" t="s">
        <v>26</v>
      </c>
    </row>
    <row r="35" spans="1:9" x14ac:dyDescent="0.2">
      <c r="A35" s="12" t="s">
        <v>13</v>
      </c>
    </row>
    <row r="36" spans="1:9" ht="25.5" customHeight="1" x14ac:dyDescent="0.2">
      <c r="A36" s="20" t="s">
        <v>28</v>
      </c>
      <c r="B36" s="20"/>
      <c r="C36" s="20"/>
      <c r="D36" s="20"/>
      <c r="E36" s="20"/>
    </row>
    <row r="37" spans="1:9" x14ac:dyDescent="0.2">
      <c r="E37" s="16"/>
      <c r="F37" s="16"/>
      <c r="G37" s="16"/>
      <c r="H37" s="16"/>
      <c r="I37" s="16"/>
    </row>
    <row r="38" spans="1:9" x14ac:dyDescent="0.2">
      <c r="E38" s="14"/>
    </row>
    <row r="39" spans="1:9" x14ac:dyDescent="0.2">
      <c r="E39" s="15"/>
    </row>
  </sheetData>
  <mergeCells count="9">
    <mergeCell ref="A1:E1"/>
    <mergeCell ref="A2:E2"/>
    <mergeCell ref="A4:E4"/>
    <mergeCell ref="A36:E36"/>
    <mergeCell ref="E6:E7"/>
    <mergeCell ref="A6:A7"/>
    <mergeCell ref="D6:D7"/>
    <mergeCell ref="B6:B7"/>
    <mergeCell ref="C6:C7"/>
  </mergeCells>
  <phoneticPr fontId="1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8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8</vt:i4>
      </vt:variant>
    </vt:vector>
  </HeadingPairs>
  <TitlesOfParts>
    <vt:vector size="12" baseType="lpstr">
      <vt:lpstr>Mato Grosso do Sul</vt:lpstr>
      <vt:lpstr>Mato Grosso</vt:lpstr>
      <vt:lpstr>Goiás</vt:lpstr>
      <vt:lpstr>Distrito Federal</vt:lpstr>
      <vt:lpstr>'Distrito Federal'!Area_de_impressao</vt:lpstr>
      <vt:lpstr>Goiás!Area_de_impressao</vt:lpstr>
      <vt:lpstr>'Mato Grosso'!Area_de_impressao</vt:lpstr>
      <vt:lpstr>'Mato Grosso do Sul'!Area_de_impressao</vt:lpstr>
      <vt:lpstr>'Distrito Federal'!Titulos_de_impressao</vt:lpstr>
      <vt:lpstr>Goiás!Titulos_de_impressao</vt:lpstr>
      <vt:lpstr>'Mato Grosso'!Titulos_de_impressao</vt:lpstr>
      <vt:lpstr>'Mato Grosso do Sul'!Titulos_de_impressao</vt:lpstr>
    </vt:vector>
  </TitlesOfParts>
  <Company>Sinduscon-MG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 Miranda</dc:creator>
  <cp:lastModifiedBy>Rafael</cp:lastModifiedBy>
  <cp:lastPrinted>2020-07-02T18:17:35Z</cp:lastPrinted>
  <dcterms:created xsi:type="dcterms:W3CDTF">2011-05-23T13:24:33Z</dcterms:created>
  <dcterms:modified xsi:type="dcterms:W3CDTF">2021-12-01T19:36:03Z</dcterms:modified>
</cp:coreProperties>
</file>