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DIARIOS BDCBIC\NOVO CAGED - ano 2022\"/>
    </mc:Choice>
  </mc:AlternateContent>
  <xr:revisionPtr revIDLastSave="0" documentId="13_ncr:1_{2DF059E0-A74B-4C03-A226-3F7EF04029CC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Federal'!$A$1:$E$49</definedName>
    <definedName name="_xlnm.Print_Area" localSheetId="2">Goiás!$A$1:$E$49</definedName>
    <definedName name="_xlnm.Print_Area" localSheetId="1">'Mato Grosso'!$A$1:$E$49</definedName>
    <definedName name="_xlnm.Print_Area" localSheetId="0">'Mato Grosso do Sul'!$A$1:$E$49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7" l="1"/>
  <c r="B46" i="7"/>
  <c r="D45" i="7"/>
  <c r="D44" i="7"/>
  <c r="D43" i="7"/>
  <c r="D42" i="7"/>
  <c r="D41" i="7"/>
  <c r="D40" i="7"/>
  <c r="D39" i="7"/>
  <c r="D38" i="7"/>
  <c r="D37" i="7"/>
  <c r="D36" i="7"/>
  <c r="D35" i="7"/>
  <c r="D34" i="7"/>
  <c r="C46" i="6"/>
  <c r="B46" i="6"/>
  <c r="D45" i="6"/>
  <c r="D44" i="6"/>
  <c r="D43" i="6"/>
  <c r="D42" i="6"/>
  <c r="D41" i="6"/>
  <c r="D40" i="6"/>
  <c r="D39" i="6"/>
  <c r="D38" i="6"/>
  <c r="D37" i="6"/>
  <c r="D36" i="6"/>
  <c r="D35" i="6"/>
  <c r="D34" i="6"/>
  <c r="C46" i="5"/>
  <c r="B46" i="5"/>
  <c r="D45" i="5"/>
  <c r="D44" i="5"/>
  <c r="D43" i="5"/>
  <c r="D42" i="5"/>
  <c r="D41" i="5"/>
  <c r="D40" i="5"/>
  <c r="D39" i="5"/>
  <c r="D38" i="5"/>
  <c r="D37" i="5"/>
  <c r="D36" i="5"/>
  <c r="D35" i="5"/>
  <c r="D34" i="5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D34" i="4"/>
  <c r="D46" i="7" l="1"/>
  <c r="D46" i="6"/>
  <c r="D46" i="5"/>
  <c r="D46" i="4"/>
  <c r="D25" i="7"/>
  <c r="D24" i="7"/>
  <c r="D23" i="7"/>
  <c r="D22" i="7"/>
  <c r="D21" i="7"/>
  <c r="D25" i="4" l="1"/>
  <c r="C33" i="7" l="1"/>
  <c r="B33" i="7"/>
  <c r="D32" i="7"/>
  <c r="D31" i="7"/>
  <c r="D30" i="7"/>
  <c r="D29" i="7"/>
  <c r="D28" i="7"/>
  <c r="D27" i="7"/>
  <c r="D26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33" i="4"/>
  <c r="B33" i="4"/>
  <c r="D32" i="4"/>
  <c r="D31" i="4"/>
  <c r="D30" i="4"/>
  <c r="D29" i="4"/>
  <c r="D28" i="4"/>
  <c r="D27" i="4"/>
  <c r="D26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D33" i="7" l="1"/>
  <c r="D33" i="5"/>
  <c r="E10" i="7"/>
  <c r="E11" i="7" s="1"/>
  <c r="E12" i="7" s="1"/>
  <c r="E13" i="7" s="1"/>
  <c r="E14" i="7" s="1"/>
  <c r="E15" i="7" s="1"/>
  <c r="E10" i="6"/>
  <c r="E11" i="6" s="1"/>
  <c r="E12" i="6" s="1"/>
  <c r="E13" i="6" s="1"/>
  <c r="E14" i="6" s="1"/>
  <c r="E15" i="6" s="1"/>
  <c r="E10" i="5"/>
  <c r="E11" i="5" s="1"/>
  <c r="E12" i="5" s="1"/>
  <c r="E13" i="5" s="1"/>
  <c r="E14" i="5" s="1"/>
  <c r="E15" i="5" s="1"/>
  <c r="E10" i="4"/>
  <c r="E11" i="4" s="1"/>
  <c r="E12" i="4" s="1"/>
  <c r="E13" i="4" s="1"/>
  <c r="E14" i="4" s="1"/>
  <c r="E15" i="4" s="1"/>
  <c r="D20" i="7"/>
  <c r="D20" i="6"/>
  <c r="D20" i="5"/>
  <c r="D20" i="4"/>
  <c r="D33" i="4"/>
  <c r="D33" i="6"/>
  <c r="E16" i="7" l="1"/>
  <c r="E16" i="6"/>
  <c r="E16" i="5"/>
  <c r="E16" i="4"/>
  <c r="E17" i="7" l="1"/>
  <c r="E17" i="6"/>
  <c r="E17" i="5"/>
  <c r="E17" i="4"/>
  <c r="E18" i="4" l="1"/>
  <c r="E18" i="5"/>
  <c r="E18" i="6"/>
  <c r="E18" i="7"/>
  <c r="E19" i="7" s="1"/>
  <c r="E21" i="7" s="1"/>
  <c r="E22" i="7" s="1"/>
  <c r="E23" i="7" s="1"/>
  <c r="E24" i="7" s="1"/>
  <c r="E25" i="7" l="1"/>
  <c r="E20" i="7"/>
  <c r="E19" i="6"/>
  <c r="E19" i="5"/>
  <c r="E19" i="4"/>
  <c r="E26" i="7" l="1"/>
  <c r="E20" i="6"/>
  <c r="E21" i="6"/>
  <c r="E22" i="6" s="1"/>
  <c r="E23" i="6" s="1"/>
  <c r="E24" i="6" s="1"/>
  <c r="E25" i="6" s="1"/>
  <c r="E20" i="5"/>
  <c r="E21" i="5"/>
  <c r="E22" i="5" s="1"/>
  <c r="E23" i="5" s="1"/>
  <c r="E24" i="5" s="1"/>
  <c r="E25" i="5" s="1"/>
  <c r="E20" i="4"/>
  <c r="E21" i="4"/>
  <c r="E22" i="4" s="1"/>
  <c r="E23" i="4" s="1"/>
  <c r="E24" i="4" s="1"/>
  <c r="E25" i="4" s="1"/>
  <c r="E27" i="7" l="1"/>
  <c r="E26" i="6"/>
  <c r="E26" i="5"/>
  <c r="E26" i="4"/>
  <c r="E28" i="7" l="1"/>
  <c r="E27" i="6"/>
  <c r="E27" i="5"/>
  <c r="E27" i="4"/>
  <c r="E29" i="7" l="1"/>
  <c r="E28" i="6"/>
  <c r="E28" i="5"/>
  <c r="E28" i="4"/>
  <c r="E30" i="7" l="1"/>
  <c r="E29" i="6"/>
  <c r="E29" i="5"/>
  <c r="E29" i="4"/>
  <c r="E31" i="7" l="1"/>
  <c r="E30" i="6"/>
  <c r="E30" i="5"/>
  <c r="E30" i="4"/>
  <c r="E32" i="7" l="1"/>
  <c r="E34" i="7" s="1"/>
  <c r="E35" i="7" s="1"/>
  <c r="E36" i="7" s="1"/>
  <c r="E31" i="6"/>
  <c r="E31" i="5"/>
  <c r="E31" i="4"/>
  <c r="E33" i="7" l="1"/>
  <c r="E32" i="6"/>
  <c r="E32" i="5"/>
  <c r="E32" i="4"/>
  <c r="E37" i="7" l="1"/>
  <c r="E38" i="7" s="1"/>
  <c r="E39" i="7" s="1"/>
  <c r="E40" i="7" s="1"/>
  <c r="E41" i="7" s="1"/>
  <c r="E42" i="7" s="1"/>
  <c r="E43" i="7" s="1"/>
  <c r="E44" i="7" s="1"/>
  <c r="E45" i="7" s="1"/>
  <c r="E46" i="7" s="1"/>
  <c r="E33" i="6"/>
  <c r="E34" i="6"/>
  <c r="E35" i="6" s="1"/>
  <c r="E33" i="5"/>
  <c r="E34" i="5"/>
  <c r="E35" i="5" s="1"/>
  <c r="E33" i="4"/>
  <c r="E34" i="4"/>
  <c r="E35" i="4" s="1"/>
  <c r="E36" i="6" l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36" i="5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36" i="4"/>
  <c r="E37" i="4" s="1"/>
  <c r="E38" i="4" s="1"/>
  <c r="E39" i="4" s="1"/>
  <c r="E40" i="4" s="1"/>
  <c r="E41" i="4" s="1"/>
  <c r="E42" i="4" s="1"/>
  <c r="E43" i="4" s="1"/>
  <c r="E44" i="4" s="1"/>
  <c r="E45" i="4" s="1"/>
  <c r="E46" i="4" s="1"/>
</calcChain>
</file>

<file path=xl/sharedStrings.xml><?xml version="1.0" encoding="utf-8"?>
<sst xmlns="http://schemas.openxmlformats.org/spreadsheetml/2006/main" count="200" uniqueCount="33">
  <si>
    <t>MATO GROSSO DO SUL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</si>
  <si>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</si>
  <si>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</si>
  <si>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</si>
  <si>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</si>
  <si>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</si>
  <si>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</si>
  <si>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</si>
  <si>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</si>
  <si>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</si>
  <si>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</si>
  <si>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</si>
  <si>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</si>
  <si>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</si>
  <si>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MATO GROSSO</t>
  </si>
  <si>
    <t>GOIÁS</t>
  </si>
  <si>
    <t>DISTRITO FEDERAL</t>
  </si>
  <si>
    <t>20 JAN</t>
  </si>
  <si>
    <t>Admissões</t>
  </si>
  <si>
    <t>Desligamentos</t>
  </si>
  <si>
    <t>Saldos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</si>
  <si>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</si>
  <si>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Estoque</t>
  </si>
  <si>
    <t>2020</t>
  </si>
  <si>
    <t>21 JAN</t>
  </si>
  <si>
    <t>Fonte: NOVO CADASTRO GERAL DE EMPREGADOS E DESEMPREGADOS-CAGED, MINISTÉRIO DO TRABALHO E PREVIDÊNCIA.</t>
  </si>
  <si>
    <t>DADOS NOVO CAGED/MTP</t>
  </si>
  <si>
    <t>DEZ*</t>
  </si>
  <si>
    <t>22 JAN</t>
  </si>
  <si>
    <t>2022*</t>
  </si>
  <si>
    <t>2021</t>
  </si>
  <si>
    <t>(*) Os totais de admissões, desligamentos e saldos referem-se ao somatório de janeiro a maio com ajustes somado aos valores de admissão, desligamento e saldo de junho sem ajustes.</t>
  </si>
  <si>
    <t>JUN*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</si>
</sst>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showGridLines="0" zoomScaleNormal="100" workbookViewId="0">
      <pane ySplit="7" topLeftCell="A32" activePane="bottomLeft" state="frozen"/>
      <selection pane="bottomLeft" activeCell="B51" sqref="B5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21</v>
      </c>
      <c r="B1" s="17"/>
      <c r="C1" s="17"/>
      <c r="D1" s="17"/>
      <c r="E1" s="17"/>
    </row>
    <row r="2" spans="1:5" ht="15" x14ac:dyDescent="0.2">
      <c r="A2" s="18" t="s">
        <v>26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0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18</v>
      </c>
      <c r="C6" s="23" t="s">
        <v>19</v>
      </c>
      <c r="D6" s="21" t="s">
        <v>20</v>
      </c>
      <c r="E6" s="21" t="s">
        <v>22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17</v>
      </c>
      <c r="B8" s="3">
        <v>1815</v>
      </c>
      <c r="C8" s="3">
        <v>1480</v>
      </c>
      <c r="D8" s="4">
        <f>B8-C8</f>
        <v>335</v>
      </c>
      <c r="E8" s="7">
        <v>19631</v>
      </c>
    </row>
    <row r="9" spans="1:5" ht="15" customHeight="1" x14ac:dyDescent="0.2">
      <c r="A9" s="5" t="s">
        <v>2</v>
      </c>
      <c r="B9" s="6">
        <v>1967</v>
      </c>
      <c r="C9" s="6">
        <v>1278</v>
      </c>
      <c r="D9" s="7">
        <f t="shared" ref="D9:D19" si="0">B9-C9</f>
        <v>689</v>
      </c>
      <c r="E9" s="7">
        <f t="shared" ref="E9:E19" si="1">E8+D9</f>
        <v>20320</v>
      </c>
    </row>
    <row r="10" spans="1:5" ht="15" customHeight="1" x14ac:dyDescent="0.2">
      <c r="A10" s="5" t="s">
        <v>3</v>
      </c>
      <c r="B10" s="6">
        <v>1810</v>
      </c>
      <c r="C10" s="6">
        <v>1775</v>
      </c>
      <c r="D10" s="7">
        <f t="shared" si="0"/>
        <v>35</v>
      </c>
      <c r="E10" s="7">
        <f t="shared" si="1"/>
        <v>20355</v>
      </c>
    </row>
    <row r="11" spans="1:5" ht="15" customHeight="1" x14ac:dyDescent="0.2">
      <c r="A11" s="5" t="s">
        <v>4</v>
      </c>
      <c r="B11" s="6">
        <v>1012</v>
      </c>
      <c r="C11" s="6">
        <v>1528</v>
      </c>
      <c r="D11" s="7">
        <f t="shared" si="0"/>
        <v>-516</v>
      </c>
      <c r="E11" s="7">
        <f t="shared" si="1"/>
        <v>19839</v>
      </c>
    </row>
    <row r="12" spans="1:5" ht="15" customHeight="1" x14ac:dyDescent="0.2">
      <c r="A12" s="5" t="s">
        <v>5</v>
      </c>
      <c r="B12" s="6">
        <v>1384</v>
      </c>
      <c r="C12" s="6">
        <v>1506</v>
      </c>
      <c r="D12" s="7">
        <f t="shared" si="0"/>
        <v>-122</v>
      </c>
      <c r="E12" s="7">
        <f t="shared" si="1"/>
        <v>19717</v>
      </c>
    </row>
    <row r="13" spans="1:5" ht="15" customHeight="1" x14ac:dyDescent="0.2">
      <c r="A13" s="5" t="s">
        <v>6</v>
      </c>
      <c r="B13" s="6">
        <v>1480</v>
      </c>
      <c r="C13" s="6">
        <v>1575</v>
      </c>
      <c r="D13" s="7">
        <f t="shared" si="0"/>
        <v>-95</v>
      </c>
      <c r="E13" s="7">
        <f t="shared" si="1"/>
        <v>19622</v>
      </c>
    </row>
    <row r="14" spans="1:5" ht="15" customHeight="1" x14ac:dyDescent="0.2">
      <c r="A14" s="5" t="s">
        <v>7</v>
      </c>
      <c r="B14" s="6">
        <v>1651</v>
      </c>
      <c r="C14" s="6">
        <v>1502</v>
      </c>
      <c r="D14" s="7">
        <f t="shared" si="0"/>
        <v>149</v>
      </c>
      <c r="E14" s="7">
        <f t="shared" si="1"/>
        <v>19771</v>
      </c>
    </row>
    <row r="15" spans="1:5" ht="15" customHeight="1" x14ac:dyDescent="0.2">
      <c r="A15" s="5" t="s">
        <v>8</v>
      </c>
      <c r="B15" s="6">
        <v>1555</v>
      </c>
      <c r="C15" s="6">
        <v>1473</v>
      </c>
      <c r="D15" s="7">
        <f t="shared" si="0"/>
        <v>82</v>
      </c>
      <c r="E15" s="7">
        <f t="shared" si="1"/>
        <v>19853</v>
      </c>
    </row>
    <row r="16" spans="1:5" ht="15" customHeight="1" x14ac:dyDescent="0.2">
      <c r="A16" s="5" t="s">
        <v>9</v>
      </c>
      <c r="B16" s="6">
        <v>1576</v>
      </c>
      <c r="C16" s="6">
        <v>1673</v>
      </c>
      <c r="D16" s="7">
        <f t="shared" si="0"/>
        <v>-97</v>
      </c>
      <c r="E16" s="7">
        <f t="shared" si="1"/>
        <v>19756</v>
      </c>
    </row>
    <row r="17" spans="1:5" ht="15" customHeight="1" x14ac:dyDescent="0.2">
      <c r="A17" s="5" t="s">
        <v>10</v>
      </c>
      <c r="B17" s="6">
        <v>1748</v>
      </c>
      <c r="C17" s="6">
        <v>1600</v>
      </c>
      <c r="D17" s="7">
        <f t="shared" si="0"/>
        <v>148</v>
      </c>
      <c r="E17" s="7">
        <f t="shared" si="1"/>
        <v>19904</v>
      </c>
    </row>
    <row r="18" spans="1:5" ht="15" customHeight="1" x14ac:dyDescent="0.2">
      <c r="A18" s="5" t="s">
        <v>11</v>
      </c>
      <c r="B18" s="6">
        <v>1403</v>
      </c>
      <c r="C18" s="6">
        <v>1363</v>
      </c>
      <c r="D18" s="7">
        <f t="shared" si="0"/>
        <v>40</v>
      </c>
      <c r="E18" s="7">
        <f t="shared" si="1"/>
        <v>19944</v>
      </c>
    </row>
    <row r="19" spans="1:5" ht="15" customHeight="1" x14ac:dyDescent="0.2">
      <c r="A19" s="5" t="s">
        <v>12</v>
      </c>
      <c r="B19" s="6">
        <v>889</v>
      </c>
      <c r="C19" s="6">
        <v>1777</v>
      </c>
      <c r="D19" s="7">
        <f t="shared" si="0"/>
        <v>-888</v>
      </c>
      <c r="E19" s="7">
        <f t="shared" si="1"/>
        <v>19056</v>
      </c>
    </row>
    <row r="20" spans="1:5" ht="15" customHeight="1" x14ac:dyDescent="0.2">
      <c r="A20" s="8" t="s">
        <v>23</v>
      </c>
      <c r="B20" s="9">
        <f>SUM(B8:B19)</f>
        <v>18290</v>
      </c>
      <c r="C20" s="9">
        <f t="shared" ref="C20:D20" si="2">SUM(C8:C19)</f>
        <v>18530</v>
      </c>
      <c r="D20" s="10">
        <f t="shared" si="2"/>
        <v>-240</v>
      </c>
      <c r="E20" s="10">
        <f>E19</f>
        <v>19056</v>
      </c>
    </row>
    <row r="21" spans="1:5" ht="15" customHeight="1" x14ac:dyDescent="0.2">
      <c r="A21" s="2" t="s">
        <v>24</v>
      </c>
      <c r="B21" s="3">
        <v>1623</v>
      </c>
      <c r="C21" s="3">
        <v>1267</v>
      </c>
      <c r="D21" s="4">
        <f>B21-C21</f>
        <v>356</v>
      </c>
      <c r="E21" s="4">
        <f>E19+D21</f>
        <v>19412</v>
      </c>
    </row>
    <row r="22" spans="1:5" ht="15" customHeight="1" x14ac:dyDescent="0.2">
      <c r="A22" s="5" t="s">
        <v>2</v>
      </c>
      <c r="B22" s="6">
        <v>1860</v>
      </c>
      <c r="C22" s="6">
        <v>1314</v>
      </c>
      <c r="D22" s="7">
        <f t="shared" ref="D22:D32" si="3">B22-C22</f>
        <v>546</v>
      </c>
      <c r="E22" s="7">
        <f t="shared" ref="E22:E32" si="4">E21+D22</f>
        <v>19958</v>
      </c>
    </row>
    <row r="23" spans="1:5" ht="15" customHeight="1" x14ac:dyDescent="0.2">
      <c r="A23" s="5" t="s">
        <v>3</v>
      </c>
      <c r="B23" s="6">
        <v>1878</v>
      </c>
      <c r="C23" s="6">
        <v>1626</v>
      </c>
      <c r="D23" s="7">
        <f t="shared" si="3"/>
        <v>252</v>
      </c>
      <c r="E23" s="7">
        <f t="shared" si="4"/>
        <v>20210</v>
      </c>
    </row>
    <row r="24" spans="1:5" ht="15" customHeight="1" x14ac:dyDescent="0.2">
      <c r="A24" s="5" t="s">
        <v>4</v>
      </c>
      <c r="B24" s="6">
        <v>1765</v>
      </c>
      <c r="C24" s="6">
        <v>1370</v>
      </c>
      <c r="D24" s="7">
        <f t="shared" si="3"/>
        <v>395</v>
      </c>
      <c r="E24" s="7">
        <f t="shared" si="4"/>
        <v>20605</v>
      </c>
    </row>
    <row r="25" spans="1:5" ht="15" customHeight="1" x14ac:dyDescent="0.2">
      <c r="A25" s="5" t="s">
        <v>5</v>
      </c>
      <c r="B25" s="6">
        <v>2048</v>
      </c>
      <c r="C25" s="6">
        <v>1463</v>
      </c>
      <c r="D25" s="7">
        <f>B25-C25</f>
        <v>585</v>
      </c>
      <c r="E25" s="7">
        <f>E24+D25</f>
        <v>21190</v>
      </c>
    </row>
    <row r="26" spans="1:5" ht="15" customHeight="1" x14ac:dyDescent="0.2">
      <c r="A26" s="5" t="s">
        <v>6</v>
      </c>
      <c r="B26" s="6">
        <v>1763</v>
      </c>
      <c r="C26" s="6">
        <v>1550</v>
      </c>
      <c r="D26" s="7">
        <f t="shared" si="3"/>
        <v>213</v>
      </c>
      <c r="E26" s="7">
        <f t="shared" si="4"/>
        <v>21403</v>
      </c>
    </row>
    <row r="27" spans="1:5" ht="15" customHeight="1" x14ac:dyDescent="0.2">
      <c r="A27" s="5" t="s">
        <v>7</v>
      </c>
      <c r="B27" s="6">
        <v>2060</v>
      </c>
      <c r="C27" s="6">
        <v>1675</v>
      </c>
      <c r="D27" s="7">
        <f t="shared" si="3"/>
        <v>385</v>
      </c>
      <c r="E27" s="7">
        <f t="shared" si="4"/>
        <v>21788</v>
      </c>
    </row>
    <row r="28" spans="1:5" ht="15" customHeight="1" x14ac:dyDescent="0.2">
      <c r="A28" s="5" t="s">
        <v>8</v>
      </c>
      <c r="B28" s="6">
        <v>2130</v>
      </c>
      <c r="C28" s="6">
        <v>1732</v>
      </c>
      <c r="D28" s="7">
        <f t="shared" si="3"/>
        <v>398</v>
      </c>
      <c r="E28" s="7">
        <f t="shared" si="4"/>
        <v>22186</v>
      </c>
    </row>
    <row r="29" spans="1:5" ht="15" customHeight="1" x14ac:dyDescent="0.2">
      <c r="A29" s="5" t="s">
        <v>9</v>
      </c>
      <c r="B29" s="6">
        <v>2481</v>
      </c>
      <c r="C29" s="6">
        <v>1765</v>
      </c>
      <c r="D29" s="7">
        <f t="shared" si="3"/>
        <v>716</v>
      </c>
      <c r="E29" s="7">
        <f t="shared" si="4"/>
        <v>22902</v>
      </c>
    </row>
    <row r="30" spans="1:5" ht="15" customHeight="1" x14ac:dyDescent="0.2">
      <c r="A30" s="5" t="s">
        <v>10</v>
      </c>
      <c r="B30" s="6">
        <v>2395</v>
      </c>
      <c r="C30" s="6">
        <v>1856</v>
      </c>
      <c r="D30" s="7">
        <f t="shared" si="3"/>
        <v>539</v>
      </c>
      <c r="E30" s="7">
        <f t="shared" si="4"/>
        <v>23441</v>
      </c>
    </row>
    <row r="31" spans="1:5" ht="15" customHeight="1" x14ac:dyDescent="0.2">
      <c r="A31" s="5" t="s">
        <v>11</v>
      </c>
      <c r="B31" s="6">
        <v>2010</v>
      </c>
      <c r="C31" s="11">
        <v>2131</v>
      </c>
      <c r="D31" s="7">
        <f t="shared" si="3"/>
        <v>-121</v>
      </c>
      <c r="E31" s="7">
        <f t="shared" si="4"/>
        <v>23320</v>
      </c>
    </row>
    <row r="32" spans="1:5" ht="15" customHeight="1" x14ac:dyDescent="0.2">
      <c r="A32" s="5" t="s">
        <v>12</v>
      </c>
      <c r="B32" s="6">
        <v>1355</v>
      </c>
      <c r="C32" s="11">
        <v>1974</v>
      </c>
      <c r="D32" s="7">
        <f t="shared" si="3"/>
        <v>-619</v>
      </c>
      <c r="E32" s="7">
        <f t="shared" si="4"/>
        <v>22701</v>
      </c>
    </row>
    <row r="33" spans="1:5" ht="15" customHeight="1" x14ac:dyDescent="0.2">
      <c r="A33" s="8" t="s">
        <v>30</v>
      </c>
      <c r="B33" s="9">
        <f>SUM(B21:B32)</f>
        <v>23368</v>
      </c>
      <c r="C33" s="9">
        <f t="shared" ref="C33:D33" si="5">SUM(C21:C32)</f>
        <v>19723</v>
      </c>
      <c r="D33" s="10">
        <f t="shared" si="5"/>
        <v>3645</v>
      </c>
      <c r="E33" s="10">
        <f>E32</f>
        <v>22701</v>
      </c>
    </row>
    <row r="34" spans="1:5" ht="15" customHeight="1" x14ac:dyDescent="0.2">
      <c r="A34" s="2" t="s">
        <v>28</v>
      </c>
      <c r="B34" s="3">
        <v>2308</v>
      </c>
      <c r="C34" s="3">
        <v>1813</v>
      </c>
      <c r="D34" s="4">
        <f>B34-C34</f>
        <v>495</v>
      </c>
      <c r="E34" s="4">
        <f>E32+D34</f>
        <v>23196</v>
      </c>
    </row>
    <row r="35" spans="1:5" ht="15" customHeight="1" x14ac:dyDescent="0.2">
      <c r="A35" s="5" t="s">
        <v>2</v>
      </c>
      <c r="B35" s="6">
        <v>2732</v>
      </c>
      <c r="C35" s="6">
        <v>1758</v>
      </c>
      <c r="D35" s="7">
        <f t="shared" ref="D35:D37" si="6">B35-C35</f>
        <v>974</v>
      </c>
      <c r="E35" s="7">
        <f t="shared" ref="E35:E37" si="7">E34+D35</f>
        <v>24170</v>
      </c>
    </row>
    <row r="36" spans="1:5" ht="15" customHeight="1" x14ac:dyDescent="0.2">
      <c r="A36" s="5" t="s">
        <v>3</v>
      </c>
      <c r="B36" s="6">
        <v>3120</v>
      </c>
      <c r="C36" s="6">
        <v>2159</v>
      </c>
      <c r="D36" s="7">
        <f t="shared" si="6"/>
        <v>961</v>
      </c>
      <c r="E36" s="7">
        <f t="shared" si="7"/>
        <v>25131</v>
      </c>
    </row>
    <row r="37" spans="1:5" ht="15" customHeight="1" x14ac:dyDescent="0.2">
      <c r="A37" s="5" t="s">
        <v>4</v>
      </c>
      <c r="B37" s="6">
        <v>2772</v>
      </c>
      <c r="C37" s="6">
        <v>2192</v>
      </c>
      <c r="D37" s="7">
        <f t="shared" si="6"/>
        <v>580</v>
      </c>
      <c r="E37" s="7">
        <f t="shared" si="7"/>
        <v>25711</v>
      </c>
    </row>
    <row r="38" spans="1:5" ht="15" customHeight="1" x14ac:dyDescent="0.2">
      <c r="A38" s="5" t="s">
        <v>5</v>
      </c>
      <c r="B38" s="6">
        <v>3146</v>
      </c>
      <c r="C38" s="6">
        <v>2276</v>
      </c>
      <c r="D38" s="7">
        <f>B38-C38</f>
        <v>870</v>
      </c>
      <c r="E38" s="7">
        <f>E37+D38</f>
        <v>26581</v>
      </c>
    </row>
    <row r="39" spans="1:5" ht="15" customHeight="1" x14ac:dyDescent="0.2">
      <c r="A39" s="5" t="s">
        <v>32</v>
      </c>
      <c r="B39" s="6">
        <v>2707</v>
      </c>
      <c r="C39" s="6">
        <v>2186</v>
      </c>
      <c r="D39" s="7">
        <f t="shared" ref="D39:D45" si="8">B39-C39</f>
        <v>521</v>
      </c>
      <c r="E39" s="7">
        <f t="shared" ref="E39:E45" si="9">E38+D39</f>
        <v>27102</v>
      </c>
    </row>
    <row r="40" spans="1:5" ht="15" hidden="1" customHeight="1" x14ac:dyDescent="0.2">
      <c r="A40" s="5" t="s">
        <v>7</v>
      </c>
      <c r="B40" s="6"/>
      <c r="C40" s="6"/>
      <c r="D40" s="7">
        <f t="shared" si="8"/>
        <v>0</v>
      </c>
      <c r="E40" s="7">
        <f t="shared" si="9"/>
        <v>27102</v>
      </c>
    </row>
    <row r="41" spans="1:5" ht="15" hidden="1" customHeight="1" x14ac:dyDescent="0.2">
      <c r="A41" s="5" t="s">
        <v>8</v>
      </c>
      <c r="B41" s="6"/>
      <c r="C41" s="6"/>
      <c r="D41" s="7">
        <f t="shared" si="8"/>
        <v>0</v>
      </c>
      <c r="E41" s="7">
        <f t="shared" si="9"/>
        <v>27102</v>
      </c>
    </row>
    <row r="42" spans="1:5" ht="15" hidden="1" customHeight="1" x14ac:dyDescent="0.2">
      <c r="A42" s="5" t="s">
        <v>9</v>
      </c>
      <c r="B42" s="6"/>
      <c r="C42" s="6"/>
      <c r="D42" s="7">
        <f t="shared" si="8"/>
        <v>0</v>
      </c>
      <c r="E42" s="7">
        <f t="shared" si="9"/>
        <v>27102</v>
      </c>
    </row>
    <row r="43" spans="1:5" ht="15" hidden="1" customHeight="1" x14ac:dyDescent="0.2">
      <c r="A43" s="5" t="s">
        <v>10</v>
      </c>
      <c r="B43" s="6"/>
      <c r="C43" s="6"/>
      <c r="D43" s="7">
        <f t="shared" si="8"/>
        <v>0</v>
      </c>
      <c r="E43" s="7">
        <f t="shared" si="9"/>
        <v>27102</v>
      </c>
    </row>
    <row r="44" spans="1:5" ht="15" hidden="1" customHeight="1" x14ac:dyDescent="0.2">
      <c r="A44" s="5" t="s">
        <v>11</v>
      </c>
      <c r="B44" s="6"/>
      <c r="C44" s="11"/>
      <c r="D44" s="7">
        <f t="shared" si="8"/>
        <v>0</v>
      </c>
      <c r="E44" s="7">
        <f t="shared" si="9"/>
        <v>27102</v>
      </c>
    </row>
    <row r="45" spans="1:5" ht="15" hidden="1" customHeight="1" x14ac:dyDescent="0.2">
      <c r="A45" s="5" t="s">
        <v>27</v>
      </c>
      <c r="B45" s="6"/>
      <c r="C45" s="11"/>
      <c r="D45" s="7">
        <f t="shared" si="8"/>
        <v>0</v>
      </c>
      <c r="E45" s="7">
        <f t="shared" si="9"/>
        <v>27102</v>
      </c>
    </row>
    <row r="46" spans="1:5" ht="15" customHeight="1" x14ac:dyDescent="0.2">
      <c r="A46" s="8" t="s">
        <v>29</v>
      </c>
      <c r="B46" s="9">
        <f>SUM(B34:B45)</f>
        <v>16785</v>
      </c>
      <c r="C46" s="9">
        <f t="shared" ref="C46:D46" si="10">SUM(C34:C45)</f>
        <v>12384</v>
      </c>
      <c r="D46" s="10">
        <f t="shared" si="10"/>
        <v>4401</v>
      </c>
      <c r="E46" s="10">
        <f>E45</f>
        <v>27102</v>
      </c>
    </row>
    <row r="47" spans="1:5" x14ac:dyDescent="0.2">
      <c r="A47" s="13" t="s">
        <v>25</v>
      </c>
    </row>
    <row r="48" spans="1:5" x14ac:dyDescent="0.2">
      <c r="A48" s="12" t="s">
        <v>13</v>
      </c>
    </row>
    <row r="49" spans="1:5" ht="22.5" customHeight="1" x14ac:dyDescent="0.2">
      <c r="A49" s="20" t="s">
        <v>31</v>
      </c>
      <c r="B49" s="20"/>
      <c r="C49" s="20"/>
      <c r="D49" s="20"/>
      <c r="E49" s="20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showGridLines="0" zoomScaleNormal="100" workbookViewId="0">
      <pane ySplit="7" topLeftCell="A32" activePane="bottomLeft" state="frozen"/>
      <selection pane="bottomLeft" activeCell="C51" sqref="C5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21</v>
      </c>
      <c r="B1" s="17"/>
      <c r="C1" s="17"/>
      <c r="D1" s="17"/>
      <c r="E1" s="17"/>
    </row>
    <row r="2" spans="1:5" ht="15" x14ac:dyDescent="0.2">
      <c r="A2" s="18" t="s">
        <v>26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14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18</v>
      </c>
      <c r="C6" s="23" t="s">
        <v>19</v>
      </c>
      <c r="D6" s="21" t="s">
        <v>20</v>
      </c>
      <c r="E6" s="21" t="s">
        <v>22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17</v>
      </c>
      <c r="B8" s="3">
        <v>3335</v>
      </c>
      <c r="C8" s="3">
        <v>2471</v>
      </c>
      <c r="D8" s="4">
        <f>B8-C8</f>
        <v>864</v>
      </c>
      <c r="E8" s="7">
        <v>34900</v>
      </c>
    </row>
    <row r="9" spans="1:5" ht="15" customHeight="1" x14ac:dyDescent="0.2">
      <c r="A9" s="5" t="s">
        <v>2</v>
      </c>
      <c r="B9" s="6">
        <v>3121</v>
      </c>
      <c r="C9" s="6">
        <v>2506</v>
      </c>
      <c r="D9" s="7">
        <f t="shared" ref="D9:D19" si="0">B9-C9</f>
        <v>615</v>
      </c>
      <c r="E9" s="7">
        <f t="shared" ref="E9:E19" si="1">E8+D9</f>
        <v>35515</v>
      </c>
    </row>
    <row r="10" spans="1:5" ht="15" customHeight="1" x14ac:dyDescent="0.2">
      <c r="A10" s="5" t="s">
        <v>3</v>
      </c>
      <c r="B10" s="6">
        <v>3061</v>
      </c>
      <c r="C10" s="6">
        <v>2889</v>
      </c>
      <c r="D10" s="7">
        <f t="shared" si="0"/>
        <v>172</v>
      </c>
      <c r="E10" s="7">
        <f t="shared" si="1"/>
        <v>35687</v>
      </c>
    </row>
    <row r="11" spans="1:5" ht="15" customHeight="1" x14ac:dyDescent="0.2">
      <c r="A11" s="5" t="s">
        <v>4</v>
      </c>
      <c r="B11" s="6">
        <v>1906</v>
      </c>
      <c r="C11" s="6">
        <v>2677</v>
      </c>
      <c r="D11" s="7">
        <f t="shared" si="0"/>
        <v>-771</v>
      </c>
      <c r="E11" s="7">
        <f t="shared" si="1"/>
        <v>34916</v>
      </c>
    </row>
    <row r="12" spans="1:5" ht="15" customHeight="1" x14ac:dyDescent="0.2">
      <c r="A12" s="5" t="s">
        <v>5</v>
      </c>
      <c r="B12" s="6">
        <v>2806</v>
      </c>
      <c r="C12" s="6">
        <v>2937</v>
      </c>
      <c r="D12" s="7">
        <f t="shared" si="0"/>
        <v>-131</v>
      </c>
      <c r="E12" s="7">
        <f t="shared" si="1"/>
        <v>34785</v>
      </c>
    </row>
    <row r="13" spans="1:5" ht="15" customHeight="1" x14ac:dyDescent="0.2">
      <c r="A13" s="5" t="s">
        <v>6</v>
      </c>
      <c r="B13" s="6">
        <v>3458</v>
      </c>
      <c r="C13" s="6">
        <v>2493</v>
      </c>
      <c r="D13" s="7">
        <f t="shared" si="0"/>
        <v>965</v>
      </c>
      <c r="E13" s="7">
        <f t="shared" si="1"/>
        <v>35750</v>
      </c>
    </row>
    <row r="14" spans="1:5" ht="15" customHeight="1" x14ac:dyDescent="0.2">
      <c r="A14" s="5" t="s">
        <v>7</v>
      </c>
      <c r="B14" s="6">
        <v>3523</v>
      </c>
      <c r="C14" s="6">
        <v>2767</v>
      </c>
      <c r="D14" s="7">
        <f t="shared" si="0"/>
        <v>756</v>
      </c>
      <c r="E14" s="7">
        <f t="shared" si="1"/>
        <v>36506</v>
      </c>
    </row>
    <row r="15" spans="1:5" ht="15" customHeight="1" x14ac:dyDescent="0.2">
      <c r="A15" s="5" t="s">
        <v>8</v>
      </c>
      <c r="B15" s="6">
        <v>3838</v>
      </c>
      <c r="C15" s="6">
        <v>2817</v>
      </c>
      <c r="D15" s="7">
        <f t="shared" si="0"/>
        <v>1021</v>
      </c>
      <c r="E15" s="7">
        <f t="shared" si="1"/>
        <v>37527</v>
      </c>
    </row>
    <row r="16" spans="1:5" ht="15" customHeight="1" x14ac:dyDescent="0.2">
      <c r="A16" s="5" t="s">
        <v>9</v>
      </c>
      <c r="B16" s="6">
        <v>3916</v>
      </c>
      <c r="C16" s="6">
        <v>2734</v>
      </c>
      <c r="D16" s="7">
        <f t="shared" si="0"/>
        <v>1182</v>
      </c>
      <c r="E16" s="7">
        <f t="shared" si="1"/>
        <v>38709</v>
      </c>
    </row>
    <row r="17" spans="1:5" ht="15" customHeight="1" x14ac:dyDescent="0.2">
      <c r="A17" s="5" t="s">
        <v>10</v>
      </c>
      <c r="B17" s="6">
        <v>3450</v>
      </c>
      <c r="C17" s="6">
        <v>3223</v>
      </c>
      <c r="D17" s="7">
        <f t="shared" si="0"/>
        <v>227</v>
      </c>
      <c r="E17" s="7">
        <f t="shared" si="1"/>
        <v>38936</v>
      </c>
    </row>
    <row r="18" spans="1:5" ht="15" customHeight="1" x14ac:dyDescent="0.2">
      <c r="A18" s="5" t="s">
        <v>11</v>
      </c>
      <c r="B18" s="6">
        <v>3198</v>
      </c>
      <c r="C18" s="6">
        <v>3232</v>
      </c>
      <c r="D18" s="7">
        <f t="shared" si="0"/>
        <v>-34</v>
      </c>
      <c r="E18" s="7">
        <f t="shared" si="1"/>
        <v>38902</v>
      </c>
    </row>
    <row r="19" spans="1:5" ht="15" customHeight="1" x14ac:dyDescent="0.2">
      <c r="A19" s="5" t="s">
        <v>12</v>
      </c>
      <c r="B19" s="6">
        <v>1849</v>
      </c>
      <c r="C19" s="6">
        <v>4472</v>
      </c>
      <c r="D19" s="7">
        <f t="shared" si="0"/>
        <v>-2623</v>
      </c>
      <c r="E19" s="7">
        <f t="shared" si="1"/>
        <v>36279</v>
      </c>
    </row>
    <row r="20" spans="1:5" ht="15" customHeight="1" x14ac:dyDescent="0.2">
      <c r="A20" s="8" t="s">
        <v>23</v>
      </c>
      <c r="B20" s="9">
        <f>SUM(B8:B19)</f>
        <v>37461</v>
      </c>
      <c r="C20" s="9">
        <f t="shared" ref="C20:D20" si="2">SUM(C8:C19)</f>
        <v>35218</v>
      </c>
      <c r="D20" s="10">
        <f t="shared" si="2"/>
        <v>2243</v>
      </c>
      <c r="E20" s="10">
        <f>E19</f>
        <v>36279</v>
      </c>
    </row>
    <row r="21" spans="1:5" ht="15" customHeight="1" x14ac:dyDescent="0.2">
      <c r="A21" s="2" t="s">
        <v>24</v>
      </c>
      <c r="B21" s="3">
        <v>3857</v>
      </c>
      <c r="C21" s="3">
        <v>2647</v>
      </c>
      <c r="D21" s="4">
        <f>B21-C21</f>
        <v>1210</v>
      </c>
      <c r="E21" s="4">
        <f>E19+D21</f>
        <v>37489</v>
      </c>
    </row>
    <row r="22" spans="1:5" ht="15" customHeight="1" x14ac:dyDescent="0.2">
      <c r="A22" s="5" t="s">
        <v>2</v>
      </c>
      <c r="B22" s="6">
        <v>3945</v>
      </c>
      <c r="C22" s="6">
        <v>3027</v>
      </c>
      <c r="D22" s="7">
        <f t="shared" ref="D22:D32" si="3">B22-C22</f>
        <v>918</v>
      </c>
      <c r="E22" s="7">
        <f t="shared" ref="E22:E32" si="4">E21+D22</f>
        <v>38407</v>
      </c>
    </row>
    <row r="23" spans="1:5" ht="15" customHeight="1" x14ac:dyDescent="0.2">
      <c r="A23" s="5" t="s">
        <v>3</v>
      </c>
      <c r="B23" s="6">
        <v>4025</v>
      </c>
      <c r="C23" s="6">
        <v>3035</v>
      </c>
      <c r="D23" s="7">
        <f t="shared" si="3"/>
        <v>990</v>
      </c>
      <c r="E23" s="7">
        <f t="shared" si="4"/>
        <v>39397</v>
      </c>
    </row>
    <row r="24" spans="1:5" ht="15" customHeight="1" x14ac:dyDescent="0.2">
      <c r="A24" s="5" t="s">
        <v>4</v>
      </c>
      <c r="B24" s="6">
        <v>4260</v>
      </c>
      <c r="C24" s="6">
        <v>2685</v>
      </c>
      <c r="D24" s="7">
        <f t="shared" si="3"/>
        <v>1575</v>
      </c>
      <c r="E24" s="7">
        <f t="shared" si="4"/>
        <v>40972</v>
      </c>
    </row>
    <row r="25" spans="1:5" ht="15" customHeight="1" x14ac:dyDescent="0.2">
      <c r="A25" s="5" t="s">
        <v>5</v>
      </c>
      <c r="B25" s="6">
        <v>4481</v>
      </c>
      <c r="C25" s="6">
        <v>3315</v>
      </c>
      <c r="D25" s="7">
        <f t="shared" si="3"/>
        <v>1166</v>
      </c>
      <c r="E25" s="7">
        <f t="shared" si="4"/>
        <v>42138</v>
      </c>
    </row>
    <row r="26" spans="1:5" ht="15" customHeight="1" x14ac:dyDescent="0.2">
      <c r="A26" s="5" t="s">
        <v>6</v>
      </c>
      <c r="B26" s="6">
        <v>4795</v>
      </c>
      <c r="C26" s="6">
        <v>3263</v>
      </c>
      <c r="D26" s="7">
        <f t="shared" si="3"/>
        <v>1532</v>
      </c>
      <c r="E26" s="7">
        <f t="shared" si="4"/>
        <v>43670</v>
      </c>
    </row>
    <row r="27" spans="1:5" ht="15" customHeight="1" x14ac:dyDescent="0.2">
      <c r="A27" s="5" t="s">
        <v>7</v>
      </c>
      <c r="B27" s="6">
        <v>4773</v>
      </c>
      <c r="C27" s="6">
        <v>3598</v>
      </c>
      <c r="D27" s="7">
        <f t="shared" si="3"/>
        <v>1175</v>
      </c>
      <c r="E27" s="7">
        <f t="shared" si="4"/>
        <v>44845</v>
      </c>
    </row>
    <row r="28" spans="1:5" ht="15" customHeight="1" x14ac:dyDescent="0.2">
      <c r="A28" s="5" t="s">
        <v>8</v>
      </c>
      <c r="B28" s="6">
        <v>4902</v>
      </c>
      <c r="C28" s="6">
        <v>3705</v>
      </c>
      <c r="D28" s="7">
        <f t="shared" si="3"/>
        <v>1197</v>
      </c>
      <c r="E28" s="7">
        <f t="shared" si="4"/>
        <v>46042</v>
      </c>
    </row>
    <row r="29" spans="1:5" ht="15" customHeight="1" x14ac:dyDescent="0.2">
      <c r="A29" s="5" t="s">
        <v>9</v>
      </c>
      <c r="B29" s="6">
        <v>4624</v>
      </c>
      <c r="C29" s="6">
        <v>4115</v>
      </c>
      <c r="D29" s="7">
        <f t="shared" si="3"/>
        <v>509</v>
      </c>
      <c r="E29" s="7">
        <f t="shared" si="4"/>
        <v>46551</v>
      </c>
    </row>
    <row r="30" spans="1:5" ht="15" customHeight="1" x14ac:dyDescent="0.2">
      <c r="A30" s="5" t="s">
        <v>10</v>
      </c>
      <c r="B30" s="6">
        <v>4136</v>
      </c>
      <c r="C30" s="6">
        <v>3891</v>
      </c>
      <c r="D30" s="7">
        <f t="shared" si="3"/>
        <v>245</v>
      </c>
      <c r="E30" s="7">
        <f t="shared" si="4"/>
        <v>46796</v>
      </c>
    </row>
    <row r="31" spans="1:5" ht="15" customHeight="1" x14ac:dyDescent="0.2">
      <c r="A31" s="5" t="s">
        <v>11</v>
      </c>
      <c r="B31" s="6">
        <v>3716</v>
      </c>
      <c r="C31" s="6">
        <v>4055</v>
      </c>
      <c r="D31" s="7">
        <f t="shared" si="3"/>
        <v>-339</v>
      </c>
      <c r="E31" s="7">
        <f t="shared" si="4"/>
        <v>46457</v>
      </c>
    </row>
    <row r="32" spans="1:5" ht="15" customHeight="1" x14ac:dyDescent="0.2">
      <c r="A32" s="5" t="s">
        <v>12</v>
      </c>
      <c r="B32" s="6">
        <v>1979</v>
      </c>
      <c r="C32" s="6">
        <v>4880</v>
      </c>
      <c r="D32" s="7">
        <f t="shared" si="3"/>
        <v>-2901</v>
      </c>
      <c r="E32" s="7">
        <f t="shared" si="4"/>
        <v>43556</v>
      </c>
    </row>
    <row r="33" spans="1:5" ht="15" customHeight="1" x14ac:dyDescent="0.2">
      <c r="A33" s="8" t="s">
        <v>30</v>
      </c>
      <c r="B33" s="9">
        <f>SUM(B21:B32)</f>
        <v>49493</v>
      </c>
      <c r="C33" s="9">
        <f t="shared" ref="C33:D33" si="5">SUM(C21:C32)</f>
        <v>42216</v>
      </c>
      <c r="D33" s="10">
        <f t="shared" si="5"/>
        <v>7277</v>
      </c>
      <c r="E33" s="10">
        <f>E32</f>
        <v>43556</v>
      </c>
    </row>
    <row r="34" spans="1:5" ht="15" customHeight="1" x14ac:dyDescent="0.2">
      <c r="A34" s="2" t="s">
        <v>28</v>
      </c>
      <c r="B34" s="3">
        <v>4230</v>
      </c>
      <c r="C34" s="3">
        <v>3166</v>
      </c>
      <c r="D34" s="4">
        <f>B34-C34</f>
        <v>1064</v>
      </c>
      <c r="E34" s="4">
        <f>E32+D34</f>
        <v>44620</v>
      </c>
    </row>
    <row r="35" spans="1:5" ht="15" customHeight="1" x14ac:dyDescent="0.2">
      <c r="A35" s="5" t="s">
        <v>2</v>
      </c>
      <c r="B35" s="6">
        <v>4522</v>
      </c>
      <c r="C35" s="6">
        <v>3367</v>
      </c>
      <c r="D35" s="7">
        <f t="shared" ref="D35:D37" si="6">B35-C35</f>
        <v>1155</v>
      </c>
      <c r="E35" s="7">
        <f t="shared" ref="E35:E37" si="7">E34+D35</f>
        <v>45775</v>
      </c>
    </row>
    <row r="36" spans="1:5" ht="15" customHeight="1" x14ac:dyDescent="0.2">
      <c r="A36" s="5" t="s">
        <v>3</v>
      </c>
      <c r="B36" s="6">
        <v>5017</v>
      </c>
      <c r="C36" s="6">
        <v>4597</v>
      </c>
      <c r="D36" s="7">
        <f t="shared" si="6"/>
        <v>420</v>
      </c>
      <c r="E36" s="7">
        <f t="shared" si="7"/>
        <v>46195</v>
      </c>
    </row>
    <row r="37" spans="1:5" ht="15" customHeight="1" x14ac:dyDescent="0.2">
      <c r="A37" s="5" t="s">
        <v>4</v>
      </c>
      <c r="B37" s="6">
        <v>4719</v>
      </c>
      <c r="C37" s="6">
        <v>3620</v>
      </c>
      <c r="D37" s="7">
        <f t="shared" si="6"/>
        <v>1099</v>
      </c>
      <c r="E37" s="7">
        <f t="shared" si="7"/>
        <v>47294</v>
      </c>
    </row>
    <row r="38" spans="1:5" ht="15" customHeight="1" x14ac:dyDescent="0.2">
      <c r="A38" s="5" t="s">
        <v>5</v>
      </c>
      <c r="B38" s="6">
        <v>5738</v>
      </c>
      <c r="C38" s="6">
        <v>4447</v>
      </c>
      <c r="D38" s="7">
        <f>B38-C38</f>
        <v>1291</v>
      </c>
      <c r="E38" s="7">
        <f>E37+D38</f>
        <v>48585</v>
      </c>
    </row>
    <row r="39" spans="1:5" ht="15" customHeight="1" x14ac:dyDescent="0.2">
      <c r="A39" s="5" t="s">
        <v>32</v>
      </c>
      <c r="B39" s="6">
        <v>5451</v>
      </c>
      <c r="C39" s="6">
        <v>4118</v>
      </c>
      <c r="D39" s="7">
        <f t="shared" ref="D39:D45" si="8">B39-C39</f>
        <v>1333</v>
      </c>
      <c r="E39" s="7">
        <f t="shared" ref="E39:E45" si="9">E38+D39</f>
        <v>49918</v>
      </c>
    </row>
    <row r="40" spans="1:5" ht="15" hidden="1" customHeight="1" x14ac:dyDescent="0.2">
      <c r="A40" s="5" t="s">
        <v>7</v>
      </c>
      <c r="B40" s="6"/>
      <c r="C40" s="6"/>
      <c r="D40" s="7">
        <f t="shared" si="8"/>
        <v>0</v>
      </c>
      <c r="E40" s="7">
        <f t="shared" si="9"/>
        <v>49918</v>
      </c>
    </row>
    <row r="41" spans="1:5" ht="15" hidden="1" customHeight="1" x14ac:dyDescent="0.2">
      <c r="A41" s="5" t="s">
        <v>8</v>
      </c>
      <c r="B41" s="6"/>
      <c r="C41" s="6"/>
      <c r="D41" s="7">
        <f t="shared" si="8"/>
        <v>0</v>
      </c>
      <c r="E41" s="7">
        <f t="shared" si="9"/>
        <v>49918</v>
      </c>
    </row>
    <row r="42" spans="1:5" ht="15" hidden="1" customHeight="1" x14ac:dyDescent="0.2">
      <c r="A42" s="5" t="s">
        <v>9</v>
      </c>
      <c r="B42" s="6"/>
      <c r="C42" s="6"/>
      <c r="D42" s="7">
        <f t="shared" si="8"/>
        <v>0</v>
      </c>
      <c r="E42" s="7">
        <f t="shared" si="9"/>
        <v>49918</v>
      </c>
    </row>
    <row r="43" spans="1:5" ht="15" hidden="1" customHeight="1" x14ac:dyDescent="0.2">
      <c r="A43" s="5" t="s">
        <v>10</v>
      </c>
      <c r="B43" s="6"/>
      <c r="C43" s="6"/>
      <c r="D43" s="7">
        <f t="shared" si="8"/>
        <v>0</v>
      </c>
      <c r="E43" s="7">
        <f t="shared" si="9"/>
        <v>49918</v>
      </c>
    </row>
    <row r="44" spans="1:5" ht="15" hidden="1" customHeight="1" x14ac:dyDescent="0.2">
      <c r="A44" s="5" t="s">
        <v>11</v>
      </c>
      <c r="B44" s="6"/>
      <c r="C44" s="11"/>
      <c r="D44" s="7">
        <f t="shared" si="8"/>
        <v>0</v>
      </c>
      <c r="E44" s="7">
        <f t="shared" si="9"/>
        <v>49918</v>
      </c>
    </row>
    <row r="45" spans="1:5" ht="15" hidden="1" customHeight="1" x14ac:dyDescent="0.2">
      <c r="A45" s="5" t="s">
        <v>27</v>
      </c>
      <c r="B45" s="6"/>
      <c r="C45" s="11"/>
      <c r="D45" s="7">
        <f t="shared" si="8"/>
        <v>0</v>
      </c>
      <c r="E45" s="7">
        <f t="shared" si="9"/>
        <v>49918</v>
      </c>
    </row>
    <row r="46" spans="1:5" ht="15" customHeight="1" x14ac:dyDescent="0.2">
      <c r="A46" s="8" t="s">
        <v>29</v>
      </c>
      <c r="B46" s="9">
        <f>SUM(B34:B45)</f>
        <v>29677</v>
      </c>
      <c r="C46" s="9">
        <f t="shared" ref="C46:D46" si="10">SUM(C34:C45)</f>
        <v>23315</v>
      </c>
      <c r="D46" s="10">
        <f t="shared" si="10"/>
        <v>6362</v>
      </c>
      <c r="E46" s="10">
        <f>E45</f>
        <v>49918</v>
      </c>
    </row>
    <row r="47" spans="1:5" x14ac:dyDescent="0.2">
      <c r="A47" s="13" t="s">
        <v>25</v>
      </c>
    </row>
    <row r="48" spans="1:5" x14ac:dyDescent="0.2">
      <c r="A48" s="12" t="s">
        <v>13</v>
      </c>
    </row>
    <row r="49" spans="1:5" ht="24.75" customHeight="1" x14ac:dyDescent="0.2">
      <c r="A49" s="20" t="s">
        <v>31</v>
      </c>
      <c r="B49" s="20"/>
      <c r="C49" s="20"/>
      <c r="D49" s="20"/>
      <c r="E49" s="20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4:E4"/>
    <mergeCell ref="A2:E2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2"/>
  <sheetViews>
    <sheetView showGridLines="0" zoomScaleNormal="100" workbookViewId="0">
      <pane ySplit="7" topLeftCell="A32" activePane="bottomLeft" state="frozen"/>
      <selection pane="bottomLeft" activeCell="C51" sqref="C5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21</v>
      </c>
      <c r="B1" s="17"/>
      <c r="C1" s="17"/>
      <c r="D1" s="17"/>
      <c r="E1" s="17"/>
    </row>
    <row r="2" spans="1:5" ht="15" x14ac:dyDescent="0.2">
      <c r="A2" s="18" t="s">
        <v>26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15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18</v>
      </c>
      <c r="C6" s="23" t="s">
        <v>19</v>
      </c>
      <c r="D6" s="21" t="s">
        <v>20</v>
      </c>
      <c r="E6" s="21" t="s">
        <v>22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17</v>
      </c>
      <c r="B8" s="3">
        <v>5989</v>
      </c>
      <c r="C8" s="3">
        <v>4639</v>
      </c>
      <c r="D8" s="4">
        <f>B8-C8</f>
        <v>1350</v>
      </c>
      <c r="E8" s="7">
        <v>65322</v>
      </c>
    </row>
    <row r="9" spans="1:5" ht="15" customHeight="1" x14ac:dyDescent="0.2">
      <c r="A9" s="5" t="s">
        <v>2</v>
      </c>
      <c r="B9" s="6">
        <v>5123</v>
      </c>
      <c r="C9" s="6">
        <v>4296</v>
      </c>
      <c r="D9" s="7">
        <f t="shared" ref="D9:D19" si="0">B9-C9</f>
        <v>827</v>
      </c>
      <c r="E9" s="7">
        <f t="shared" ref="E9:E19" si="1">E8+D9</f>
        <v>66149</v>
      </c>
    </row>
    <row r="10" spans="1:5" ht="15" customHeight="1" x14ac:dyDescent="0.2">
      <c r="A10" s="5" t="s">
        <v>3</v>
      </c>
      <c r="B10" s="6">
        <v>4629</v>
      </c>
      <c r="C10" s="6">
        <v>5682</v>
      </c>
      <c r="D10" s="7">
        <f t="shared" si="0"/>
        <v>-1053</v>
      </c>
      <c r="E10" s="7">
        <f t="shared" si="1"/>
        <v>65096</v>
      </c>
    </row>
    <row r="11" spans="1:5" ht="15" customHeight="1" x14ac:dyDescent="0.2">
      <c r="A11" s="5" t="s">
        <v>4</v>
      </c>
      <c r="B11" s="6">
        <v>2935</v>
      </c>
      <c r="C11" s="6">
        <v>4234</v>
      </c>
      <c r="D11" s="7">
        <f t="shared" si="0"/>
        <v>-1299</v>
      </c>
      <c r="E11" s="7">
        <f t="shared" si="1"/>
        <v>63797</v>
      </c>
    </row>
    <row r="12" spans="1:5" ht="15" customHeight="1" x14ac:dyDescent="0.2">
      <c r="A12" s="5" t="s">
        <v>5</v>
      </c>
      <c r="B12" s="6">
        <v>4665</v>
      </c>
      <c r="C12" s="6">
        <v>3967</v>
      </c>
      <c r="D12" s="7">
        <f t="shared" si="0"/>
        <v>698</v>
      </c>
      <c r="E12" s="7">
        <f t="shared" si="1"/>
        <v>64495</v>
      </c>
    </row>
    <row r="13" spans="1:5" ht="15" customHeight="1" x14ac:dyDescent="0.2">
      <c r="A13" s="5" t="s">
        <v>6</v>
      </c>
      <c r="B13" s="6">
        <v>6032</v>
      </c>
      <c r="C13" s="6">
        <v>4315</v>
      </c>
      <c r="D13" s="7">
        <f t="shared" si="0"/>
        <v>1717</v>
      </c>
      <c r="E13" s="7">
        <f t="shared" si="1"/>
        <v>66212</v>
      </c>
    </row>
    <row r="14" spans="1:5" ht="15" customHeight="1" x14ac:dyDescent="0.2">
      <c r="A14" s="5" t="s">
        <v>7</v>
      </c>
      <c r="B14" s="6">
        <v>6070</v>
      </c>
      <c r="C14" s="6">
        <v>4359</v>
      </c>
      <c r="D14" s="7">
        <f t="shared" si="0"/>
        <v>1711</v>
      </c>
      <c r="E14" s="7">
        <f t="shared" si="1"/>
        <v>67923</v>
      </c>
    </row>
    <row r="15" spans="1:5" ht="15" customHeight="1" x14ac:dyDescent="0.2">
      <c r="A15" s="5" t="s">
        <v>8</v>
      </c>
      <c r="B15" s="6">
        <v>6708</v>
      </c>
      <c r="C15" s="6">
        <v>4702</v>
      </c>
      <c r="D15" s="7">
        <f t="shared" si="0"/>
        <v>2006</v>
      </c>
      <c r="E15" s="7">
        <f t="shared" si="1"/>
        <v>69929</v>
      </c>
    </row>
    <row r="16" spans="1:5" ht="15" customHeight="1" x14ac:dyDescent="0.2">
      <c r="A16" s="5" t="s">
        <v>9</v>
      </c>
      <c r="B16" s="6">
        <v>6713</v>
      </c>
      <c r="C16" s="6">
        <v>5134</v>
      </c>
      <c r="D16" s="7">
        <f t="shared" si="0"/>
        <v>1579</v>
      </c>
      <c r="E16" s="7">
        <f t="shared" si="1"/>
        <v>71508</v>
      </c>
    </row>
    <row r="17" spans="1:5" ht="15" customHeight="1" x14ac:dyDescent="0.2">
      <c r="A17" s="5" t="s">
        <v>10</v>
      </c>
      <c r="B17" s="6">
        <v>6399</v>
      </c>
      <c r="C17" s="6">
        <v>5600</v>
      </c>
      <c r="D17" s="7">
        <f t="shared" si="0"/>
        <v>799</v>
      </c>
      <c r="E17" s="7">
        <f t="shared" si="1"/>
        <v>72307</v>
      </c>
    </row>
    <row r="18" spans="1:5" ht="15" customHeight="1" x14ac:dyDescent="0.2">
      <c r="A18" s="5" t="s">
        <v>11</v>
      </c>
      <c r="B18" s="6">
        <v>5459</v>
      </c>
      <c r="C18" s="6">
        <v>5491</v>
      </c>
      <c r="D18" s="7">
        <f t="shared" si="0"/>
        <v>-32</v>
      </c>
      <c r="E18" s="7">
        <f t="shared" si="1"/>
        <v>72275</v>
      </c>
    </row>
    <row r="19" spans="1:5" ht="15" customHeight="1" x14ac:dyDescent="0.2">
      <c r="A19" s="5" t="s">
        <v>12</v>
      </c>
      <c r="B19" s="6">
        <v>3645</v>
      </c>
      <c r="C19" s="6">
        <v>6496</v>
      </c>
      <c r="D19" s="7">
        <f t="shared" si="0"/>
        <v>-2851</v>
      </c>
      <c r="E19" s="7">
        <f t="shared" si="1"/>
        <v>69424</v>
      </c>
    </row>
    <row r="20" spans="1:5" ht="15" customHeight="1" x14ac:dyDescent="0.2">
      <c r="A20" s="8" t="s">
        <v>23</v>
      </c>
      <c r="B20" s="9">
        <f>SUM(B8:B19)</f>
        <v>64367</v>
      </c>
      <c r="C20" s="9">
        <f t="shared" ref="C20:D20" si="2">SUM(C8:C19)</f>
        <v>58915</v>
      </c>
      <c r="D20" s="10">
        <f t="shared" si="2"/>
        <v>5452</v>
      </c>
      <c r="E20" s="10">
        <f>E19</f>
        <v>69424</v>
      </c>
    </row>
    <row r="21" spans="1:5" ht="15" customHeight="1" x14ac:dyDescent="0.2">
      <c r="A21" s="2" t="s">
        <v>24</v>
      </c>
      <c r="B21" s="3">
        <v>6935</v>
      </c>
      <c r="C21" s="3">
        <v>4843</v>
      </c>
      <c r="D21" s="4">
        <f>B21-C21</f>
        <v>2092</v>
      </c>
      <c r="E21" s="4">
        <f>E19+D21</f>
        <v>71516</v>
      </c>
    </row>
    <row r="22" spans="1:5" ht="15" customHeight="1" x14ac:dyDescent="0.2">
      <c r="A22" s="5" t="s">
        <v>2</v>
      </c>
      <c r="B22" s="6">
        <v>6472</v>
      </c>
      <c r="C22" s="6">
        <v>5261</v>
      </c>
      <c r="D22" s="7">
        <f t="shared" ref="D22:D32" si="3">B22-C22</f>
        <v>1211</v>
      </c>
      <c r="E22" s="7">
        <f t="shared" ref="E22:E32" si="4">E21+D22</f>
        <v>72727</v>
      </c>
    </row>
    <row r="23" spans="1:5" ht="15" customHeight="1" x14ac:dyDescent="0.2">
      <c r="A23" s="5" t="s">
        <v>3</v>
      </c>
      <c r="B23" s="6">
        <v>5656</v>
      </c>
      <c r="C23" s="6">
        <v>6646</v>
      </c>
      <c r="D23" s="7">
        <f t="shared" si="3"/>
        <v>-990</v>
      </c>
      <c r="E23" s="7">
        <f t="shared" si="4"/>
        <v>71737</v>
      </c>
    </row>
    <row r="24" spans="1:5" ht="15" customHeight="1" x14ac:dyDescent="0.2">
      <c r="A24" s="5" t="s">
        <v>4</v>
      </c>
      <c r="B24" s="6">
        <v>6778</v>
      </c>
      <c r="C24" s="6">
        <v>4499</v>
      </c>
      <c r="D24" s="7">
        <f t="shared" si="3"/>
        <v>2279</v>
      </c>
      <c r="E24" s="7">
        <f t="shared" si="4"/>
        <v>74016</v>
      </c>
    </row>
    <row r="25" spans="1:5" ht="15" customHeight="1" x14ac:dyDescent="0.2">
      <c r="A25" s="5" t="s">
        <v>5</v>
      </c>
      <c r="B25" s="6">
        <v>7379</v>
      </c>
      <c r="C25" s="6">
        <v>5570</v>
      </c>
      <c r="D25" s="7">
        <f t="shared" si="3"/>
        <v>1809</v>
      </c>
      <c r="E25" s="7">
        <f t="shared" si="4"/>
        <v>75825</v>
      </c>
    </row>
    <row r="26" spans="1:5" ht="15" customHeight="1" x14ac:dyDescent="0.2">
      <c r="A26" s="5" t="s">
        <v>6</v>
      </c>
      <c r="B26" s="6">
        <v>7020</v>
      </c>
      <c r="C26" s="6">
        <v>5304</v>
      </c>
      <c r="D26" s="7">
        <f t="shared" si="3"/>
        <v>1716</v>
      </c>
      <c r="E26" s="7">
        <f t="shared" si="4"/>
        <v>77541</v>
      </c>
    </row>
    <row r="27" spans="1:5" ht="15" customHeight="1" x14ac:dyDescent="0.2">
      <c r="A27" s="5" t="s">
        <v>7</v>
      </c>
      <c r="B27" s="6">
        <v>7369</v>
      </c>
      <c r="C27" s="6">
        <v>6062</v>
      </c>
      <c r="D27" s="7">
        <f t="shared" si="3"/>
        <v>1307</v>
      </c>
      <c r="E27" s="7">
        <f t="shared" si="4"/>
        <v>78848</v>
      </c>
    </row>
    <row r="28" spans="1:5" ht="15" customHeight="1" x14ac:dyDescent="0.2">
      <c r="A28" s="5" t="s">
        <v>8</v>
      </c>
      <c r="B28" s="6">
        <v>8155</v>
      </c>
      <c r="C28" s="6">
        <v>6327</v>
      </c>
      <c r="D28" s="7">
        <f t="shared" si="3"/>
        <v>1828</v>
      </c>
      <c r="E28" s="7">
        <f t="shared" si="4"/>
        <v>80676</v>
      </c>
    </row>
    <row r="29" spans="1:5" ht="15" customHeight="1" x14ac:dyDescent="0.2">
      <c r="A29" s="5" t="s">
        <v>9</v>
      </c>
      <c r="B29" s="6">
        <v>7312</v>
      </c>
      <c r="C29" s="6">
        <v>6512</v>
      </c>
      <c r="D29" s="7">
        <f t="shared" si="3"/>
        <v>800</v>
      </c>
      <c r="E29" s="7">
        <f t="shared" si="4"/>
        <v>81476</v>
      </c>
    </row>
    <row r="30" spans="1:5" ht="15" customHeight="1" x14ac:dyDescent="0.2">
      <c r="A30" s="5" t="s">
        <v>10</v>
      </c>
      <c r="B30" s="6">
        <v>7206</v>
      </c>
      <c r="C30" s="6">
        <v>6813</v>
      </c>
      <c r="D30" s="7">
        <f t="shared" si="3"/>
        <v>393</v>
      </c>
      <c r="E30" s="7">
        <f t="shared" si="4"/>
        <v>81869</v>
      </c>
    </row>
    <row r="31" spans="1:5" ht="15" customHeight="1" x14ac:dyDescent="0.2">
      <c r="A31" s="5" t="s">
        <v>11</v>
      </c>
      <c r="B31" s="6">
        <v>6235</v>
      </c>
      <c r="C31" s="6">
        <v>7008</v>
      </c>
      <c r="D31" s="7">
        <f t="shared" si="3"/>
        <v>-773</v>
      </c>
      <c r="E31" s="7">
        <f t="shared" si="4"/>
        <v>81096</v>
      </c>
    </row>
    <row r="32" spans="1:5" ht="15" customHeight="1" x14ac:dyDescent="0.2">
      <c r="A32" s="5" t="s">
        <v>12</v>
      </c>
      <c r="B32" s="6">
        <v>4378</v>
      </c>
      <c r="C32" s="6">
        <v>7446</v>
      </c>
      <c r="D32" s="7">
        <f t="shared" si="3"/>
        <v>-3068</v>
      </c>
      <c r="E32" s="7">
        <f t="shared" si="4"/>
        <v>78028</v>
      </c>
    </row>
    <row r="33" spans="1:5" ht="15" customHeight="1" x14ac:dyDescent="0.2">
      <c r="A33" s="8" t="s">
        <v>30</v>
      </c>
      <c r="B33" s="9">
        <f>SUM(B21:B32)</f>
        <v>80895</v>
      </c>
      <c r="C33" s="9">
        <f t="shared" ref="C33:D33" si="5">SUM(C21:C32)</f>
        <v>72291</v>
      </c>
      <c r="D33" s="10">
        <f t="shared" si="5"/>
        <v>8604</v>
      </c>
      <c r="E33" s="10">
        <f>E32</f>
        <v>78028</v>
      </c>
    </row>
    <row r="34" spans="1:5" ht="15" customHeight="1" x14ac:dyDescent="0.2">
      <c r="A34" s="2" t="s">
        <v>28</v>
      </c>
      <c r="B34" s="3">
        <v>7347</v>
      </c>
      <c r="C34" s="3">
        <v>5381</v>
      </c>
      <c r="D34" s="4">
        <f>B34-C34</f>
        <v>1966</v>
      </c>
      <c r="E34" s="4">
        <f>E32+D34</f>
        <v>79994</v>
      </c>
    </row>
    <row r="35" spans="1:5" ht="15" customHeight="1" x14ac:dyDescent="0.2">
      <c r="A35" s="5" t="s">
        <v>2</v>
      </c>
      <c r="B35" s="6">
        <v>7590</v>
      </c>
      <c r="C35" s="6">
        <v>5585</v>
      </c>
      <c r="D35" s="7">
        <f t="shared" ref="D35:D37" si="6">B35-C35</f>
        <v>2005</v>
      </c>
      <c r="E35" s="7">
        <f t="shared" ref="E35:E37" si="7">E34+D35</f>
        <v>81999</v>
      </c>
    </row>
    <row r="36" spans="1:5" ht="15" customHeight="1" x14ac:dyDescent="0.2">
      <c r="A36" s="5" t="s">
        <v>3</v>
      </c>
      <c r="B36" s="6">
        <v>7868</v>
      </c>
      <c r="C36" s="6">
        <v>6219</v>
      </c>
      <c r="D36" s="7">
        <f t="shared" si="6"/>
        <v>1649</v>
      </c>
      <c r="E36" s="7">
        <f t="shared" si="7"/>
        <v>83648</v>
      </c>
    </row>
    <row r="37" spans="1:5" ht="15" customHeight="1" x14ac:dyDescent="0.2">
      <c r="A37" s="5" t="s">
        <v>4</v>
      </c>
      <c r="B37" s="6">
        <v>7472</v>
      </c>
      <c r="C37" s="6">
        <v>5611</v>
      </c>
      <c r="D37" s="7">
        <f t="shared" si="6"/>
        <v>1861</v>
      </c>
      <c r="E37" s="7">
        <f t="shared" si="7"/>
        <v>85509</v>
      </c>
    </row>
    <row r="38" spans="1:5" ht="15" customHeight="1" x14ac:dyDescent="0.2">
      <c r="A38" s="5" t="s">
        <v>5</v>
      </c>
      <c r="B38" s="6">
        <v>8512</v>
      </c>
      <c r="C38" s="6">
        <v>6853</v>
      </c>
      <c r="D38" s="7">
        <f>B38-C38</f>
        <v>1659</v>
      </c>
      <c r="E38" s="7">
        <f>E37+D38</f>
        <v>87168</v>
      </c>
    </row>
    <row r="39" spans="1:5" ht="15" customHeight="1" x14ac:dyDescent="0.2">
      <c r="A39" s="5" t="s">
        <v>32</v>
      </c>
      <c r="B39" s="6">
        <v>8285</v>
      </c>
      <c r="C39" s="6">
        <v>6392</v>
      </c>
      <c r="D39" s="7">
        <f t="shared" ref="D39:D45" si="8">B39-C39</f>
        <v>1893</v>
      </c>
      <c r="E39" s="7">
        <f t="shared" ref="E39:E45" si="9">E38+D39</f>
        <v>89061</v>
      </c>
    </row>
    <row r="40" spans="1:5" ht="15" hidden="1" customHeight="1" x14ac:dyDescent="0.2">
      <c r="A40" s="5" t="s">
        <v>7</v>
      </c>
      <c r="B40" s="6"/>
      <c r="C40" s="6"/>
      <c r="D40" s="7">
        <f t="shared" si="8"/>
        <v>0</v>
      </c>
      <c r="E40" s="7">
        <f t="shared" si="9"/>
        <v>89061</v>
      </c>
    </row>
    <row r="41" spans="1:5" ht="15" hidden="1" customHeight="1" x14ac:dyDescent="0.2">
      <c r="A41" s="5" t="s">
        <v>8</v>
      </c>
      <c r="B41" s="6"/>
      <c r="C41" s="6"/>
      <c r="D41" s="7">
        <f t="shared" si="8"/>
        <v>0</v>
      </c>
      <c r="E41" s="7">
        <f t="shared" si="9"/>
        <v>89061</v>
      </c>
    </row>
    <row r="42" spans="1:5" ht="15" hidden="1" customHeight="1" x14ac:dyDescent="0.2">
      <c r="A42" s="5" t="s">
        <v>9</v>
      </c>
      <c r="B42" s="6"/>
      <c r="C42" s="6"/>
      <c r="D42" s="7">
        <f t="shared" si="8"/>
        <v>0</v>
      </c>
      <c r="E42" s="7">
        <f t="shared" si="9"/>
        <v>89061</v>
      </c>
    </row>
    <row r="43" spans="1:5" ht="15" hidden="1" customHeight="1" x14ac:dyDescent="0.2">
      <c r="A43" s="5" t="s">
        <v>10</v>
      </c>
      <c r="B43" s="6"/>
      <c r="C43" s="6"/>
      <c r="D43" s="7">
        <f t="shared" si="8"/>
        <v>0</v>
      </c>
      <c r="E43" s="7">
        <f t="shared" si="9"/>
        <v>89061</v>
      </c>
    </row>
    <row r="44" spans="1:5" ht="15" hidden="1" customHeight="1" x14ac:dyDescent="0.2">
      <c r="A44" s="5" t="s">
        <v>11</v>
      </c>
      <c r="B44" s="6"/>
      <c r="C44" s="11"/>
      <c r="D44" s="7">
        <f t="shared" si="8"/>
        <v>0</v>
      </c>
      <c r="E44" s="7">
        <f t="shared" si="9"/>
        <v>89061</v>
      </c>
    </row>
    <row r="45" spans="1:5" ht="15" hidden="1" customHeight="1" x14ac:dyDescent="0.2">
      <c r="A45" s="5" t="s">
        <v>27</v>
      </c>
      <c r="B45" s="6"/>
      <c r="C45" s="11"/>
      <c r="D45" s="7">
        <f t="shared" si="8"/>
        <v>0</v>
      </c>
      <c r="E45" s="7">
        <f t="shared" si="9"/>
        <v>89061</v>
      </c>
    </row>
    <row r="46" spans="1:5" ht="15" customHeight="1" x14ac:dyDescent="0.2">
      <c r="A46" s="8" t="s">
        <v>29</v>
      </c>
      <c r="B46" s="9">
        <f>SUM(B34:B45)</f>
        <v>47074</v>
      </c>
      <c r="C46" s="9">
        <f t="shared" ref="C46:D46" si="10">SUM(C34:C45)</f>
        <v>36041</v>
      </c>
      <c r="D46" s="10">
        <f t="shared" si="10"/>
        <v>11033</v>
      </c>
      <c r="E46" s="10">
        <f>E45</f>
        <v>89061</v>
      </c>
    </row>
    <row r="47" spans="1:5" x14ac:dyDescent="0.2">
      <c r="A47" s="13" t="s">
        <v>25</v>
      </c>
    </row>
    <row r="48" spans="1:5" x14ac:dyDescent="0.2">
      <c r="A48" s="12" t="s">
        <v>13</v>
      </c>
    </row>
    <row r="49" spans="1:5" ht="24.75" customHeight="1" x14ac:dyDescent="0.2">
      <c r="A49" s="20" t="s">
        <v>31</v>
      </c>
      <c r="B49" s="20"/>
      <c r="C49" s="20"/>
      <c r="D49" s="20"/>
      <c r="E49" s="20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showGridLines="0" tabSelected="1" zoomScaleNormal="100" workbookViewId="0">
      <pane ySplit="7" topLeftCell="A32" activePane="bottomLeft" state="frozen"/>
      <selection pane="bottomLeft" activeCell="E52" sqref="E52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21</v>
      </c>
      <c r="B1" s="17"/>
      <c r="C1" s="17"/>
      <c r="D1" s="17"/>
      <c r="E1" s="17"/>
    </row>
    <row r="2" spans="1:5" ht="15" x14ac:dyDescent="0.2">
      <c r="A2" s="18" t="s">
        <v>26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16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18</v>
      </c>
      <c r="C6" s="23" t="s">
        <v>19</v>
      </c>
      <c r="D6" s="21" t="s">
        <v>20</v>
      </c>
      <c r="E6" s="21" t="s">
        <v>22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17</v>
      </c>
      <c r="B8" s="3">
        <v>2798</v>
      </c>
      <c r="C8" s="3">
        <v>2078</v>
      </c>
      <c r="D8" s="4">
        <f>B8-C8</f>
        <v>720</v>
      </c>
      <c r="E8" s="7">
        <v>44363</v>
      </c>
    </row>
    <row r="9" spans="1:5" ht="15" customHeight="1" x14ac:dyDescent="0.2">
      <c r="A9" s="5" t="s">
        <v>2</v>
      </c>
      <c r="B9" s="6">
        <v>2477</v>
      </c>
      <c r="C9" s="6">
        <v>2294</v>
      </c>
      <c r="D9" s="7">
        <f t="shared" ref="D9:D19" si="0">B9-C9</f>
        <v>183</v>
      </c>
      <c r="E9" s="7">
        <f t="shared" ref="E9:E18" si="1">E8+D9</f>
        <v>44546</v>
      </c>
    </row>
    <row r="10" spans="1:5" ht="15" customHeight="1" x14ac:dyDescent="0.2">
      <c r="A10" s="5" t="s">
        <v>3</v>
      </c>
      <c r="B10" s="6">
        <v>2421</v>
      </c>
      <c r="C10" s="6">
        <v>2658</v>
      </c>
      <c r="D10" s="7">
        <f t="shared" si="0"/>
        <v>-237</v>
      </c>
      <c r="E10" s="7">
        <f t="shared" si="1"/>
        <v>44309</v>
      </c>
    </row>
    <row r="11" spans="1:5" ht="15" customHeight="1" x14ac:dyDescent="0.2">
      <c r="A11" s="5" t="s">
        <v>4</v>
      </c>
      <c r="B11" s="6">
        <v>1750</v>
      </c>
      <c r="C11" s="6">
        <v>2295</v>
      </c>
      <c r="D11" s="7">
        <f t="shared" si="0"/>
        <v>-545</v>
      </c>
      <c r="E11" s="7">
        <f t="shared" si="1"/>
        <v>43764</v>
      </c>
    </row>
    <row r="12" spans="1:5" ht="15" customHeight="1" x14ac:dyDescent="0.2">
      <c r="A12" s="5" t="s">
        <v>5</v>
      </c>
      <c r="B12" s="6">
        <v>2028</v>
      </c>
      <c r="C12" s="6">
        <v>2135</v>
      </c>
      <c r="D12" s="7">
        <f t="shared" si="0"/>
        <v>-107</v>
      </c>
      <c r="E12" s="7">
        <f t="shared" si="1"/>
        <v>43657</v>
      </c>
    </row>
    <row r="13" spans="1:5" ht="15" customHeight="1" x14ac:dyDescent="0.2">
      <c r="A13" s="5" t="s">
        <v>6</v>
      </c>
      <c r="B13" s="6">
        <v>2509</v>
      </c>
      <c r="C13" s="6">
        <v>2000</v>
      </c>
      <c r="D13" s="7">
        <f t="shared" si="0"/>
        <v>509</v>
      </c>
      <c r="E13" s="7">
        <f t="shared" si="1"/>
        <v>44166</v>
      </c>
    </row>
    <row r="14" spans="1:5" ht="15" customHeight="1" x14ac:dyDescent="0.2">
      <c r="A14" s="5" t="s">
        <v>7</v>
      </c>
      <c r="B14" s="6">
        <v>2665</v>
      </c>
      <c r="C14" s="6">
        <v>2057</v>
      </c>
      <c r="D14" s="7">
        <f t="shared" si="0"/>
        <v>608</v>
      </c>
      <c r="E14" s="7">
        <f t="shared" si="1"/>
        <v>44774</v>
      </c>
    </row>
    <row r="15" spans="1:5" ht="15" customHeight="1" x14ac:dyDescent="0.2">
      <c r="A15" s="5" t="s">
        <v>8</v>
      </c>
      <c r="B15" s="6">
        <v>3092</v>
      </c>
      <c r="C15" s="6">
        <v>1955</v>
      </c>
      <c r="D15" s="7">
        <f t="shared" si="0"/>
        <v>1137</v>
      </c>
      <c r="E15" s="7">
        <f t="shared" si="1"/>
        <v>45911</v>
      </c>
    </row>
    <row r="16" spans="1:5" ht="15" customHeight="1" x14ac:dyDescent="0.2">
      <c r="A16" s="5" t="s">
        <v>9</v>
      </c>
      <c r="B16" s="6">
        <v>2918</v>
      </c>
      <c r="C16" s="6">
        <v>2221</v>
      </c>
      <c r="D16" s="7">
        <f t="shared" si="0"/>
        <v>697</v>
      </c>
      <c r="E16" s="7">
        <f t="shared" si="1"/>
        <v>46608</v>
      </c>
    </row>
    <row r="17" spans="1:5" ht="15" customHeight="1" x14ac:dyDescent="0.2">
      <c r="A17" s="5" t="s">
        <v>10</v>
      </c>
      <c r="B17" s="6">
        <v>2931</v>
      </c>
      <c r="C17" s="6">
        <v>2594</v>
      </c>
      <c r="D17" s="7">
        <f t="shared" si="0"/>
        <v>337</v>
      </c>
      <c r="E17" s="7">
        <f t="shared" si="1"/>
        <v>46945</v>
      </c>
    </row>
    <row r="18" spans="1:5" ht="15" customHeight="1" x14ac:dyDescent="0.2">
      <c r="A18" s="5" t="s">
        <v>11</v>
      </c>
      <c r="B18" s="6">
        <v>2645</v>
      </c>
      <c r="C18" s="6">
        <v>2329</v>
      </c>
      <c r="D18" s="7">
        <f t="shared" si="0"/>
        <v>316</v>
      </c>
      <c r="E18" s="7">
        <f t="shared" si="1"/>
        <v>47261</v>
      </c>
    </row>
    <row r="19" spans="1:5" ht="15" customHeight="1" x14ac:dyDescent="0.2">
      <c r="A19" s="5" t="s">
        <v>12</v>
      </c>
      <c r="B19" s="6">
        <v>1594</v>
      </c>
      <c r="C19" s="6">
        <v>3096</v>
      </c>
      <c r="D19" s="7">
        <f t="shared" si="0"/>
        <v>-1502</v>
      </c>
      <c r="E19" s="7">
        <f>E18+D19</f>
        <v>45759</v>
      </c>
    </row>
    <row r="20" spans="1:5" ht="15" customHeight="1" x14ac:dyDescent="0.2">
      <c r="A20" s="8" t="s">
        <v>23</v>
      </c>
      <c r="B20" s="9">
        <f>SUM(B8:B19)</f>
        <v>29828</v>
      </c>
      <c r="C20" s="9">
        <f t="shared" ref="C20:D20" si="2">SUM(C8:C19)</f>
        <v>27712</v>
      </c>
      <c r="D20" s="10">
        <f t="shared" si="2"/>
        <v>2116</v>
      </c>
      <c r="E20" s="10">
        <f>E19</f>
        <v>45759</v>
      </c>
    </row>
    <row r="21" spans="1:5" ht="15" customHeight="1" x14ac:dyDescent="0.2">
      <c r="A21" s="2" t="s">
        <v>24</v>
      </c>
      <c r="B21" s="3">
        <v>3667</v>
      </c>
      <c r="C21" s="3">
        <v>2128</v>
      </c>
      <c r="D21" s="4">
        <f>B21-C21</f>
        <v>1539</v>
      </c>
      <c r="E21" s="4">
        <f>E19+D21</f>
        <v>47298</v>
      </c>
    </row>
    <row r="22" spans="1:5" ht="15" customHeight="1" x14ac:dyDescent="0.2">
      <c r="A22" s="5" t="s">
        <v>2</v>
      </c>
      <c r="B22" s="6">
        <v>3026</v>
      </c>
      <c r="C22" s="6">
        <v>2359</v>
      </c>
      <c r="D22" s="7">
        <f>B22-C22</f>
        <v>667</v>
      </c>
      <c r="E22" s="7">
        <f>E21+D22</f>
        <v>47965</v>
      </c>
    </row>
    <row r="23" spans="1:5" ht="15" customHeight="1" x14ac:dyDescent="0.2">
      <c r="A23" s="5" t="s">
        <v>3</v>
      </c>
      <c r="B23" s="6">
        <v>2996</v>
      </c>
      <c r="C23" s="6">
        <v>2167</v>
      </c>
      <c r="D23" s="7">
        <f>B23-C23</f>
        <v>829</v>
      </c>
      <c r="E23" s="7">
        <f>E22+D23</f>
        <v>48794</v>
      </c>
    </row>
    <row r="24" spans="1:5" ht="15" customHeight="1" x14ac:dyDescent="0.2">
      <c r="A24" s="5" t="s">
        <v>4</v>
      </c>
      <c r="B24" s="6">
        <v>3089</v>
      </c>
      <c r="C24" s="6">
        <v>1957</v>
      </c>
      <c r="D24" s="7">
        <f>B24-C24</f>
        <v>1132</v>
      </c>
      <c r="E24" s="7">
        <f>E23+D24</f>
        <v>49926</v>
      </c>
    </row>
    <row r="25" spans="1:5" ht="15" customHeight="1" x14ac:dyDescent="0.2">
      <c r="A25" s="5" t="s">
        <v>5</v>
      </c>
      <c r="B25" s="6">
        <v>3036</v>
      </c>
      <c r="C25" s="6">
        <v>2685</v>
      </c>
      <c r="D25" s="7">
        <f>B25-C25</f>
        <v>351</v>
      </c>
      <c r="E25" s="7">
        <f>E24+D25</f>
        <v>50277</v>
      </c>
    </row>
    <row r="26" spans="1:5" ht="15" customHeight="1" x14ac:dyDescent="0.2">
      <c r="A26" s="5" t="s">
        <v>6</v>
      </c>
      <c r="B26" s="6">
        <v>3247</v>
      </c>
      <c r="C26" s="6">
        <v>2234</v>
      </c>
      <c r="D26" s="7">
        <f t="shared" ref="D26:D32" si="3">B26-C26</f>
        <v>1013</v>
      </c>
      <c r="E26" s="7">
        <f t="shared" ref="E26:E32" si="4">E25+D26</f>
        <v>51290</v>
      </c>
    </row>
    <row r="27" spans="1:5" ht="14.25" customHeight="1" x14ac:dyDescent="0.2">
      <c r="A27" s="5" t="s">
        <v>7</v>
      </c>
      <c r="B27" s="6">
        <v>3666</v>
      </c>
      <c r="C27" s="6">
        <v>2569</v>
      </c>
      <c r="D27" s="7">
        <f t="shared" si="3"/>
        <v>1097</v>
      </c>
      <c r="E27" s="7">
        <f t="shared" si="4"/>
        <v>52387</v>
      </c>
    </row>
    <row r="28" spans="1:5" ht="15" customHeight="1" x14ac:dyDescent="0.2">
      <c r="A28" s="5" t="s">
        <v>8</v>
      </c>
      <c r="B28" s="6">
        <v>3059</v>
      </c>
      <c r="C28" s="6">
        <v>2403</v>
      </c>
      <c r="D28" s="7">
        <f t="shared" si="3"/>
        <v>656</v>
      </c>
      <c r="E28" s="7">
        <f t="shared" si="4"/>
        <v>53043</v>
      </c>
    </row>
    <row r="29" spans="1:5" ht="15" customHeight="1" x14ac:dyDescent="0.2">
      <c r="A29" s="5" t="s">
        <v>9</v>
      </c>
      <c r="B29" s="6">
        <v>3325</v>
      </c>
      <c r="C29" s="6">
        <v>2598</v>
      </c>
      <c r="D29" s="7">
        <f t="shared" si="3"/>
        <v>727</v>
      </c>
      <c r="E29" s="7">
        <f t="shared" si="4"/>
        <v>53770</v>
      </c>
    </row>
    <row r="30" spans="1:5" ht="15" customHeight="1" x14ac:dyDescent="0.2">
      <c r="A30" s="5" t="s">
        <v>10</v>
      </c>
      <c r="B30" s="6">
        <v>3280</v>
      </c>
      <c r="C30" s="11">
        <v>2741</v>
      </c>
      <c r="D30" s="7">
        <f t="shared" si="3"/>
        <v>539</v>
      </c>
      <c r="E30" s="7">
        <f t="shared" si="4"/>
        <v>54309</v>
      </c>
    </row>
    <row r="31" spans="1:5" ht="15" customHeight="1" x14ac:dyDescent="0.2">
      <c r="A31" s="5" t="s">
        <v>11</v>
      </c>
      <c r="B31" s="6">
        <v>3323</v>
      </c>
      <c r="C31" s="11">
        <v>2752</v>
      </c>
      <c r="D31" s="7">
        <f t="shared" si="3"/>
        <v>571</v>
      </c>
      <c r="E31" s="7">
        <f t="shared" si="4"/>
        <v>54880</v>
      </c>
    </row>
    <row r="32" spans="1:5" ht="15" customHeight="1" x14ac:dyDescent="0.2">
      <c r="A32" s="5" t="s">
        <v>12</v>
      </c>
      <c r="B32" s="6">
        <v>2291</v>
      </c>
      <c r="C32" s="11">
        <v>2985</v>
      </c>
      <c r="D32" s="7">
        <f t="shared" si="3"/>
        <v>-694</v>
      </c>
      <c r="E32" s="7">
        <f t="shared" si="4"/>
        <v>54186</v>
      </c>
    </row>
    <row r="33" spans="1:5" ht="15" customHeight="1" x14ac:dyDescent="0.2">
      <c r="A33" s="8" t="s">
        <v>30</v>
      </c>
      <c r="B33" s="9">
        <f>SUM(B21:B32)</f>
        <v>38005</v>
      </c>
      <c r="C33" s="9">
        <f t="shared" ref="C33" si="5">SUM(C21:C32)</f>
        <v>29578</v>
      </c>
      <c r="D33" s="10">
        <f>SUM(D21:D32)</f>
        <v>8427</v>
      </c>
      <c r="E33" s="10">
        <f>E32</f>
        <v>54186</v>
      </c>
    </row>
    <row r="34" spans="1:5" ht="15" customHeight="1" x14ac:dyDescent="0.2">
      <c r="A34" s="2" t="s">
        <v>28</v>
      </c>
      <c r="B34" s="3">
        <v>3491</v>
      </c>
      <c r="C34" s="3">
        <v>2523</v>
      </c>
      <c r="D34" s="4">
        <f>B34-C34</f>
        <v>968</v>
      </c>
      <c r="E34" s="4">
        <f>E32+D34</f>
        <v>55154</v>
      </c>
    </row>
    <row r="35" spans="1:5" ht="15" customHeight="1" x14ac:dyDescent="0.2">
      <c r="A35" s="5" t="s">
        <v>2</v>
      </c>
      <c r="B35" s="6">
        <v>4592</v>
      </c>
      <c r="C35" s="6">
        <v>3353</v>
      </c>
      <c r="D35" s="7">
        <f t="shared" ref="D35:D37" si="6">B35-C35</f>
        <v>1239</v>
      </c>
      <c r="E35" s="7">
        <f>E34+D35</f>
        <v>56393</v>
      </c>
    </row>
    <row r="36" spans="1:5" ht="15" customHeight="1" x14ac:dyDescent="0.2">
      <c r="A36" s="5" t="s">
        <v>3</v>
      </c>
      <c r="B36" s="6">
        <v>4164</v>
      </c>
      <c r="C36" s="6">
        <v>2989</v>
      </c>
      <c r="D36" s="7">
        <f t="shared" si="6"/>
        <v>1175</v>
      </c>
      <c r="E36" s="7">
        <f>E35+D36</f>
        <v>57568</v>
      </c>
    </row>
    <row r="37" spans="1:5" ht="15" customHeight="1" x14ac:dyDescent="0.2">
      <c r="A37" s="5" t="s">
        <v>4</v>
      </c>
      <c r="B37" s="6">
        <v>3397</v>
      </c>
      <c r="C37" s="6">
        <v>2428</v>
      </c>
      <c r="D37" s="7">
        <f t="shared" si="6"/>
        <v>969</v>
      </c>
      <c r="E37" s="7">
        <f t="shared" ref="E37" si="7">E36+D37</f>
        <v>58537</v>
      </c>
    </row>
    <row r="38" spans="1:5" ht="15" customHeight="1" x14ac:dyDescent="0.2">
      <c r="A38" s="5" t="s">
        <v>5</v>
      </c>
      <c r="B38" s="6">
        <v>3497</v>
      </c>
      <c r="C38" s="6">
        <v>3086</v>
      </c>
      <c r="D38" s="7">
        <f>B38-C38</f>
        <v>411</v>
      </c>
      <c r="E38" s="7">
        <f>E37+D38</f>
        <v>58948</v>
      </c>
    </row>
    <row r="39" spans="1:5" ht="15" customHeight="1" x14ac:dyDescent="0.2">
      <c r="A39" s="5" t="s">
        <v>32</v>
      </c>
      <c r="B39" s="6">
        <v>3616</v>
      </c>
      <c r="C39" s="6">
        <v>2833</v>
      </c>
      <c r="D39" s="7">
        <f t="shared" ref="D39:D45" si="8">B39-C39</f>
        <v>783</v>
      </c>
      <c r="E39" s="7">
        <f t="shared" ref="E39:E45" si="9">E38+D39</f>
        <v>59731</v>
      </c>
    </row>
    <row r="40" spans="1:5" ht="15" hidden="1" customHeight="1" x14ac:dyDescent="0.2">
      <c r="A40" s="5" t="s">
        <v>7</v>
      </c>
      <c r="B40" s="6"/>
      <c r="C40" s="6"/>
      <c r="D40" s="7">
        <f t="shared" si="8"/>
        <v>0</v>
      </c>
      <c r="E40" s="7">
        <f t="shared" si="9"/>
        <v>59731</v>
      </c>
    </row>
    <row r="41" spans="1:5" ht="15" hidden="1" customHeight="1" x14ac:dyDescent="0.2">
      <c r="A41" s="5" t="s">
        <v>8</v>
      </c>
      <c r="B41" s="6"/>
      <c r="C41" s="6"/>
      <c r="D41" s="7">
        <f t="shared" si="8"/>
        <v>0</v>
      </c>
      <c r="E41" s="7">
        <f t="shared" si="9"/>
        <v>59731</v>
      </c>
    </row>
    <row r="42" spans="1:5" ht="15" hidden="1" customHeight="1" x14ac:dyDescent="0.2">
      <c r="A42" s="5" t="s">
        <v>9</v>
      </c>
      <c r="B42" s="6"/>
      <c r="C42" s="6"/>
      <c r="D42" s="7">
        <f t="shared" si="8"/>
        <v>0</v>
      </c>
      <c r="E42" s="7">
        <f t="shared" si="9"/>
        <v>59731</v>
      </c>
    </row>
    <row r="43" spans="1:5" ht="15" hidden="1" customHeight="1" x14ac:dyDescent="0.2">
      <c r="A43" s="5" t="s">
        <v>10</v>
      </c>
      <c r="B43" s="6"/>
      <c r="C43" s="6"/>
      <c r="D43" s="7">
        <f t="shared" si="8"/>
        <v>0</v>
      </c>
      <c r="E43" s="7">
        <f t="shared" si="9"/>
        <v>59731</v>
      </c>
    </row>
    <row r="44" spans="1:5" ht="15" hidden="1" customHeight="1" x14ac:dyDescent="0.2">
      <c r="A44" s="5" t="s">
        <v>11</v>
      </c>
      <c r="B44" s="6"/>
      <c r="C44" s="11"/>
      <c r="D44" s="7">
        <f t="shared" si="8"/>
        <v>0</v>
      </c>
      <c r="E44" s="7">
        <f t="shared" si="9"/>
        <v>59731</v>
      </c>
    </row>
    <row r="45" spans="1:5" ht="15" hidden="1" customHeight="1" x14ac:dyDescent="0.2">
      <c r="A45" s="5" t="s">
        <v>27</v>
      </c>
      <c r="B45" s="6"/>
      <c r="C45" s="11"/>
      <c r="D45" s="7">
        <f t="shared" si="8"/>
        <v>0</v>
      </c>
      <c r="E45" s="7">
        <f t="shared" si="9"/>
        <v>59731</v>
      </c>
    </row>
    <row r="46" spans="1:5" ht="15" customHeight="1" x14ac:dyDescent="0.2">
      <c r="A46" s="8" t="s">
        <v>29</v>
      </c>
      <c r="B46" s="9">
        <f>SUM(B34:B45)</f>
        <v>22757</v>
      </c>
      <c r="C46" s="9">
        <f t="shared" ref="C46:D46" si="10">SUM(C34:C45)</f>
        <v>17212</v>
      </c>
      <c r="D46" s="10">
        <f t="shared" si="10"/>
        <v>5545</v>
      </c>
      <c r="E46" s="10">
        <f>E45</f>
        <v>59731</v>
      </c>
    </row>
    <row r="47" spans="1:5" x14ac:dyDescent="0.2">
      <c r="A47" s="13" t="s">
        <v>25</v>
      </c>
    </row>
    <row r="48" spans="1:5" x14ac:dyDescent="0.2">
      <c r="A48" s="12" t="s">
        <v>13</v>
      </c>
    </row>
    <row r="49" spans="1:9" ht="25.5" customHeight="1" x14ac:dyDescent="0.2">
      <c r="A49" s="20" t="s">
        <v>31</v>
      </c>
      <c r="B49" s="20"/>
      <c r="C49" s="20"/>
      <c r="D49" s="20"/>
      <c r="E49" s="20"/>
    </row>
    <row r="50" spans="1:9" x14ac:dyDescent="0.2">
      <c r="E50" s="16"/>
      <c r="F50" s="16"/>
      <c r="G50" s="16"/>
      <c r="H50" s="16"/>
      <c r="I50" s="16"/>
    </row>
    <row r="51" spans="1:9" x14ac:dyDescent="0.2">
      <c r="E51" s="14"/>
    </row>
    <row r="52" spans="1:9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2020-07-02T18:17:35Z</cp:lastPrinted>
  <dcterms:created xsi:type="dcterms:W3CDTF">2011-05-23T13:24:33Z</dcterms:created>
  <dcterms:modified xsi:type="dcterms:W3CDTF">2022-08-02T17:39:09Z</dcterms:modified>
</cp:coreProperties>
</file>