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35" windowWidth="15195" windowHeight="8025" activeTab="3"/>
  </bookViews>
  <sheets>
    <sheet name="Minas Gerais" sheetId="4" r:id="rId1"/>
    <sheet name="Espírito Santo" sheetId="5" r:id="rId2"/>
    <sheet name="Rio de Janeiro" sheetId="6" r:id="rId3"/>
    <sheet name="São Paulo" sheetId="7" r:id="rId4"/>
  </sheets>
  <definedNames>
    <definedName name="_xlnm.Print_Area" localSheetId="1">'Espírito Santo'!$A$1:$E$36</definedName>
    <definedName name="_xlnm.Print_Area" localSheetId="0">'Minas Gerais'!$A$1:$E$36</definedName>
    <definedName name="_xlnm.Print_Area" localSheetId="2">'Rio de Janeiro'!$A$1:$E$36</definedName>
    <definedName name="_xlnm.Print_Area" localSheetId="3">'São Paulo'!$A$1:$E$36</definedName>
    <definedName name="_xlnm.Print_Titles" localSheetId="1">'Espírito Santo'!$1:$7</definedName>
    <definedName name="_xlnm.Print_Titles" localSheetId="0">'Minas Gerais'!$1:$7</definedName>
    <definedName name="_xlnm.Print_Titles" localSheetId="2">'Rio de Janeiro'!$1:$7</definedName>
    <definedName name="_xlnm.Print_Titles" localSheetId="3">'São Paulo'!$1:$7</definedName>
  </definedNames>
  <calcPr calcId="145621"/>
</workbook>
</file>

<file path=xl/calcChain.xml><?xml version="1.0" encoding="utf-8"?>
<calcChain xmlns="http://schemas.openxmlformats.org/spreadsheetml/2006/main">
  <c r="C33" i="7" l="1"/>
  <c r="B33" i="7"/>
  <c r="D32" i="7"/>
  <c r="D31" i="7"/>
  <c r="D30" i="7"/>
  <c r="D29" i="7"/>
  <c r="D28" i="7"/>
  <c r="D27" i="7"/>
  <c r="D26" i="7"/>
  <c r="D25" i="7"/>
  <c r="D24" i="7"/>
  <c r="D23" i="7"/>
  <c r="D22" i="7"/>
  <c r="D21" i="7"/>
  <c r="C33" i="6"/>
  <c r="B33" i="6"/>
  <c r="D32" i="6"/>
  <c r="D31" i="6"/>
  <c r="D30" i="6"/>
  <c r="D29" i="6"/>
  <c r="D28" i="6"/>
  <c r="D27" i="6"/>
  <c r="D26" i="6"/>
  <c r="D25" i="6"/>
  <c r="D24" i="6"/>
  <c r="D23" i="6"/>
  <c r="D22" i="6"/>
  <c r="D21" i="6"/>
  <c r="C33" i="5"/>
  <c r="B33" i="5"/>
  <c r="D32" i="5"/>
  <c r="D31" i="5"/>
  <c r="D30" i="5"/>
  <c r="D29" i="5"/>
  <c r="D28" i="5"/>
  <c r="D27" i="5"/>
  <c r="D26" i="5"/>
  <c r="D25" i="5"/>
  <c r="D24" i="5"/>
  <c r="D23" i="5"/>
  <c r="D22" i="5"/>
  <c r="D21" i="5"/>
  <c r="C33" i="4"/>
  <c r="B33" i="4"/>
  <c r="D32" i="4"/>
  <c r="D31" i="4"/>
  <c r="D30" i="4"/>
  <c r="D29" i="4"/>
  <c r="D28" i="4"/>
  <c r="D27" i="4"/>
  <c r="D26" i="4"/>
  <c r="D25" i="4"/>
  <c r="D24" i="4"/>
  <c r="D23" i="4"/>
  <c r="D22" i="4"/>
  <c r="D21" i="4"/>
  <c r="D33" i="6" l="1"/>
  <c r="D33" i="7"/>
  <c r="D33" i="5"/>
  <c r="D33" i="4"/>
  <c r="C20" i="7" l="1"/>
  <c r="B20" i="7"/>
  <c r="D19" i="7"/>
  <c r="D18" i="7"/>
  <c r="D17" i="7"/>
  <c r="D16" i="7"/>
  <c r="D15" i="7"/>
  <c r="D14" i="7"/>
  <c r="D13" i="7"/>
  <c r="D12" i="7"/>
  <c r="D11" i="7"/>
  <c r="D10" i="7"/>
  <c r="D9" i="7"/>
  <c r="E9" i="7" s="1"/>
  <c r="D8" i="7"/>
  <c r="C20" i="6"/>
  <c r="B20" i="6"/>
  <c r="D19" i="6"/>
  <c r="D18" i="6"/>
  <c r="D17" i="6"/>
  <c r="D16" i="6"/>
  <c r="D15" i="6"/>
  <c r="D14" i="6"/>
  <c r="D13" i="6"/>
  <c r="D12" i="6"/>
  <c r="D11" i="6"/>
  <c r="D10" i="6"/>
  <c r="D9" i="6"/>
  <c r="E9" i="6" s="1"/>
  <c r="D8" i="6"/>
  <c r="C20" i="5"/>
  <c r="B20" i="5"/>
  <c r="D19" i="5"/>
  <c r="D18" i="5"/>
  <c r="D17" i="5"/>
  <c r="D16" i="5"/>
  <c r="D15" i="5"/>
  <c r="D14" i="5"/>
  <c r="D13" i="5"/>
  <c r="D12" i="5"/>
  <c r="D11" i="5"/>
  <c r="D10" i="5"/>
  <c r="D9" i="5"/>
  <c r="E9" i="5" s="1"/>
  <c r="D8" i="5"/>
  <c r="C20" i="4"/>
  <c r="B20" i="4"/>
  <c r="D19" i="4"/>
  <c r="D18" i="4"/>
  <c r="D17" i="4"/>
  <c r="D16" i="4"/>
  <c r="D15" i="4"/>
  <c r="D14" i="4"/>
  <c r="D13" i="4"/>
  <c r="D12" i="4"/>
  <c r="D11" i="4"/>
  <c r="D10" i="4"/>
  <c r="D9" i="4"/>
  <c r="E9" i="4" s="1"/>
  <c r="D8" i="4"/>
  <c r="D20" i="6" l="1"/>
  <c r="E10" i="6"/>
  <c r="E11" i="6" s="1"/>
  <c r="E12" i="6" s="1"/>
  <c r="E13" i="6" s="1"/>
  <c r="E14" i="6" s="1"/>
  <c r="E15" i="6" s="1"/>
  <c r="E10" i="4"/>
  <c r="E11" i="4" s="1"/>
  <c r="E12" i="4" s="1"/>
  <c r="E13" i="4" s="1"/>
  <c r="E14" i="4" s="1"/>
  <c r="E15" i="4" s="1"/>
  <c r="E10" i="5"/>
  <c r="E11" i="5" s="1"/>
  <c r="E12" i="5" s="1"/>
  <c r="E10" i="7"/>
  <c r="E11" i="7" s="1"/>
  <c r="E12" i="7" s="1"/>
  <c r="E13" i="7" s="1"/>
  <c r="E14" i="7" s="1"/>
  <c r="E15" i="7" s="1"/>
  <c r="D20" i="7"/>
  <c r="D20" i="5"/>
  <c r="D20" i="4"/>
  <c r="E13" i="5" l="1"/>
  <c r="E14" i="5" s="1"/>
  <c r="E15" i="5" s="1"/>
  <c r="E16" i="5" s="1"/>
  <c r="E16" i="7"/>
  <c r="E16" i="6"/>
  <c r="E16" i="4"/>
  <c r="E17" i="7" l="1"/>
  <c r="E17" i="6"/>
  <c r="E17" i="5"/>
  <c r="E17" i="4"/>
  <c r="E18" i="4" l="1"/>
  <c r="E18" i="5"/>
  <c r="E18" i="6"/>
  <c r="E18" i="7"/>
  <c r="E19" i="7" l="1"/>
  <c r="E19" i="6"/>
  <c r="E19" i="5"/>
  <c r="E19" i="4"/>
  <c r="E20" i="7" l="1"/>
  <c r="E21" i="7"/>
  <c r="E22" i="7" s="1"/>
  <c r="E23" i="7" s="1"/>
  <c r="E24" i="7" s="1"/>
  <c r="E25" i="7" s="1"/>
  <c r="E20" i="6"/>
  <c r="E21" i="6"/>
  <c r="E22" i="6" s="1"/>
  <c r="E20" i="5"/>
  <c r="E21" i="5"/>
  <c r="E22" i="5" s="1"/>
  <c r="E23" i="5" s="1"/>
  <c r="E24" i="5" s="1"/>
  <c r="E25" i="5" s="1"/>
  <c r="E20" i="4"/>
  <c r="E21" i="4"/>
  <c r="E22" i="4" s="1"/>
  <c r="E23" i="4" s="1"/>
  <c r="E24" i="4" s="1"/>
  <c r="E25" i="4" s="1"/>
  <c r="E26" i="7" l="1"/>
  <c r="E26" i="5"/>
  <c r="E26" i="4"/>
  <c r="E23" i="6"/>
  <c r="E27" i="7" l="1"/>
  <c r="E27" i="5"/>
  <c r="E27" i="4"/>
  <c r="E24" i="6"/>
  <c r="E28" i="7" l="1"/>
  <c r="E28" i="5"/>
  <c r="E28" i="4"/>
  <c r="E25" i="6"/>
  <c r="E29" i="7" l="1"/>
  <c r="E29" i="5"/>
  <c r="E29" i="4"/>
  <c r="E26" i="6"/>
  <c r="E30" i="7" l="1"/>
  <c r="E30" i="5"/>
  <c r="E30" i="4"/>
  <c r="E27" i="6"/>
  <c r="E31" i="7" l="1"/>
  <c r="E32" i="7" s="1"/>
  <c r="E33" i="7"/>
  <c r="E31" i="5"/>
  <c r="E32" i="5" s="1"/>
  <c r="E33" i="5"/>
  <c r="E31" i="4"/>
  <c r="E32" i="4" s="1"/>
  <c r="E33" i="4"/>
  <c r="E28" i="6"/>
  <c r="E29" i="6" l="1"/>
  <c r="E30" i="6" l="1"/>
  <c r="E31" i="6" l="1"/>
  <c r="E32" i="6" s="1"/>
  <c r="E33" i="6"/>
</calcChain>
</file>

<file path=xl/sharedStrings.xml><?xml version="1.0" encoding="utf-8"?>
<sst xmlns="http://schemas.openxmlformats.org/spreadsheetml/2006/main" count="148" uniqueCount="30">
  <si>
    <t>MINAS GERAIS</t>
  </si>
  <si>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</si>
  <si>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</si>
  <si>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</si>
  <si>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</si>
  <si>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</si>
  <si>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</si>
  <si>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</si>
  <si>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</si>
  <si>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</si>
  <si>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</si>
  <si>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</si>
  <si>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</si>
  <si>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</si>
  <si>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ESPÍRITO SANTO</t>
  </si>
  <si>
    <t>RIO DE JANEIRO</t>
  </si>
  <si>
    <t>SÃO PAULO</t>
  </si>
  <si>
    <t>Admissões</t>
  </si>
  <si>
    <t>Desligamentos</t>
  </si>
  <si>
    <t>Saldos</t>
  </si>
  <si>
    <t>20 JAN</t>
  </si>
  <si>
    <t>ADMISSÕES, DESLIGAMENTOS E SALDOS DO EMPREGO FORMAL EM TODAS AS ATIVIDADES</t>
  </si>
  <si>
    <t>Estoque</t>
  </si>
  <si>
    <t>2020</t>
  </si>
  <si>
    <t>2021*</t>
  </si>
  <si>
    <t>21 JAN</t>
  </si>
  <si>
    <t>Fonte: NOVO CADASTRO GERAL DE EMPREGADOS E DESEMPREGADOS-CAGED, MINISTÉRIO DO TRABALHO E PREVIDÊNCIA.</t>
  </si>
  <si>
    <t>DADOS NOVO CAGED/MTP</t>
  </si>
  <si>
    <t>(*) Os totais de admissões, desligamentos e saldos referem-se ao somatório de janeiro a setembro com ajustes somado aos valores de admissão, desligamento e saldo de outubro sem ajustes.</t>
  </si>
  <si>
    <t>OUT*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</si>
</sst>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  <font>
      <b/>
      <sz val="13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38" fontId="5" fillId="0" borderId="3" xfId="0" applyNumberFormat="1" applyFont="1" applyBorder="1" applyAlignment="1">
      <alignment horizontal="center" vertical="center"/>
    </xf>
    <xf numFmtId="38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/>
    </xf>
    <xf numFmtId="38" fontId="5" fillId="0" borderId="6" xfId="0" applyNumberFormat="1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/>
    </xf>
    <xf numFmtId="38" fontId="6" fillId="3" borderId="1" xfId="0" applyNumberFormat="1" applyFont="1" applyFill="1" applyBorder="1" applyAlignment="1">
      <alignment horizontal="center" vertical="center"/>
    </xf>
    <xf numFmtId="38" fontId="6" fillId="3" borderId="9" xfId="0" applyNumberFormat="1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49" fontId="8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23" activePane="bottomLeft" state="frozen"/>
      <selection activeCell="A246" sqref="A246:D246"/>
      <selection pane="bottomLeft" activeCell="E38" sqref="E3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9" t="s">
        <v>21</v>
      </c>
      <c r="B1" s="19"/>
      <c r="C1" s="19"/>
      <c r="D1" s="19"/>
      <c r="E1" s="19"/>
    </row>
    <row r="2" spans="1:5" ht="12" customHeight="1" x14ac:dyDescent="0.2">
      <c r="A2" s="20" t="s">
        <v>27</v>
      </c>
      <c r="B2" s="20"/>
      <c r="C2" s="20"/>
      <c r="D2" s="20"/>
      <c r="E2" s="20"/>
    </row>
    <row r="3" spans="1:5" ht="6" customHeight="1" x14ac:dyDescent="0.2">
      <c r="A3" s="16"/>
      <c r="B3" s="16"/>
      <c r="C3" s="16"/>
      <c r="D3" s="16"/>
      <c r="E3" s="16"/>
    </row>
    <row r="4" spans="1:5" ht="16.5" customHeight="1" x14ac:dyDescent="0.2">
      <c r="A4" s="21" t="s">
        <v>0</v>
      </c>
      <c r="B4" s="21"/>
      <c r="C4" s="21"/>
      <c r="D4" s="21"/>
      <c r="E4" s="21"/>
    </row>
    <row r="5" spans="1:5" ht="12" customHeight="1" x14ac:dyDescent="0.2">
      <c r="A5" s="1"/>
      <c r="B5" s="1"/>
      <c r="C5" s="1"/>
      <c r="D5" s="1"/>
      <c r="E5" s="16"/>
    </row>
    <row r="6" spans="1:5" ht="15" customHeight="1" x14ac:dyDescent="0.2">
      <c r="A6" s="25" t="s">
        <v>1</v>
      </c>
      <c r="B6" s="27" t="s">
        <v>17</v>
      </c>
      <c r="C6" s="25" t="s">
        <v>18</v>
      </c>
      <c r="D6" s="23" t="s">
        <v>19</v>
      </c>
      <c r="E6" s="23" t="s">
        <v>22</v>
      </c>
    </row>
    <row r="7" spans="1:5" ht="15" customHeight="1" x14ac:dyDescent="0.2">
      <c r="A7" s="26"/>
      <c r="B7" s="27"/>
      <c r="C7" s="28"/>
      <c r="D7" s="24"/>
      <c r="E7" s="24"/>
    </row>
    <row r="8" spans="1:5" ht="15" customHeight="1" x14ac:dyDescent="0.2">
      <c r="A8" s="2" t="s">
        <v>20</v>
      </c>
      <c r="B8" s="3">
        <v>148215</v>
      </c>
      <c r="C8" s="3">
        <v>143482</v>
      </c>
      <c r="D8" s="4">
        <f>B8-C8</f>
        <v>4733</v>
      </c>
      <c r="E8" s="7">
        <v>4073627</v>
      </c>
    </row>
    <row r="9" spans="1:5" ht="15" customHeight="1" x14ac:dyDescent="0.2">
      <c r="A9" s="5" t="s">
        <v>2</v>
      </c>
      <c r="B9" s="6">
        <v>166828</v>
      </c>
      <c r="C9" s="6">
        <v>140159</v>
      </c>
      <c r="D9" s="7">
        <f t="shared" ref="D9:D19" si="0">B9-C9</f>
        <v>26669</v>
      </c>
      <c r="E9" s="7">
        <f t="shared" ref="E9:E19" si="1">E8+D9</f>
        <v>4100296</v>
      </c>
    </row>
    <row r="10" spans="1:5" ht="15" customHeight="1" x14ac:dyDescent="0.2">
      <c r="A10" s="5" t="s">
        <v>3</v>
      </c>
      <c r="B10" s="6">
        <v>157929</v>
      </c>
      <c r="C10" s="6">
        <v>179629</v>
      </c>
      <c r="D10" s="7">
        <f t="shared" si="0"/>
        <v>-21700</v>
      </c>
      <c r="E10" s="7">
        <f t="shared" si="1"/>
        <v>4078596</v>
      </c>
    </row>
    <row r="11" spans="1:5" ht="15" customHeight="1" x14ac:dyDescent="0.2">
      <c r="A11" s="5" t="s">
        <v>4</v>
      </c>
      <c r="B11" s="6">
        <v>66070</v>
      </c>
      <c r="C11" s="6">
        <v>167119</v>
      </c>
      <c r="D11" s="7">
        <f t="shared" si="0"/>
        <v>-101049</v>
      </c>
      <c r="E11" s="7">
        <f t="shared" si="1"/>
        <v>3977547</v>
      </c>
    </row>
    <row r="12" spans="1:5" ht="15" customHeight="1" x14ac:dyDescent="0.2">
      <c r="A12" s="5" t="s">
        <v>5</v>
      </c>
      <c r="B12" s="6">
        <v>84813</v>
      </c>
      <c r="C12" s="6">
        <v>125518</v>
      </c>
      <c r="D12" s="7">
        <f t="shared" si="0"/>
        <v>-40705</v>
      </c>
      <c r="E12" s="7">
        <f t="shared" si="1"/>
        <v>3936842</v>
      </c>
    </row>
    <row r="13" spans="1:5" ht="15" customHeight="1" x14ac:dyDescent="0.2">
      <c r="A13" s="5" t="s">
        <v>6</v>
      </c>
      <c r="B13" s="6">
        <v>106096</v>
      </c>
      <c r="C13" s="6">
        <v>107925</v>
      </c>
      <c r="D13" s="7">
        <f t="shared" si="0"/>
        <v>-1829</v>
      </c>
      <c r="E13" s="7">
        <f t="shared" si="1"/>
        <v>3935013</v>
      </c>
    </row>
    <row r="14" spans="1:5" ht="15" customHeight="1" x14ac:dyDescent="0.2">
      <c r="A14" s="5" t="s">
        <v>7</v>
      </c>
      <c r="B14" s="6">
        <v>128689</v>
      </c>
      <c r="C14" s="6">
        <v>111242</v>
      </c>
      <c r="D14" s="7">
        <f t="shared" si="0"/>
        <v>17447</v>
      </c>
      <c r="E14" s="7">
        <f t="shared" si="1"/>
        <v>3952460</v>
      </c>
    </row>
    <row r="15" spans="1:5" ht="15" customHeight="1" x14ac:dyDescent="0.2">
      <c r="A15" s="5" t="s">
        <v>8</v>
      </c>
      <c r="B15" s="6">
        <v>143502</v>
      </c>
      <c r="C15" s="6">
        <v>118475</v>
      </c>
      <c r="D15" s="7">
        <f t="shared" si="0"/>
        <v>25027</v>
      </c>
      <c r="E15" s="7">
        <f t="shared" si="1"/>
        <v>3977487</v>
      </c>
    </row>
    <row r="16" spans="1:5" ht="15" customHeight="1" x14ac:dyDescent="0.2">
      <c r="A16" s="5" t="s">
        <v>9</v>
      </c>
      <c r="B16" s="6">
        <v>160606</v>
      </c>
      <c r="C16" s="6">
        <v>126861</v>
      </c>
      <c r="D16" s="7">
        <f t="shared" si="0"/>
        <v>33745</v>
      </c>
      <c r="E16" s="7">
        <f t="shared" si="1"/>
        <v>4011232</v>
      </c>
    </row>
    <row r="17" spans="1:5" ht="15" customHeight="1" x14ac:dyDescent="0.2">
      <c r="A17" s="5" t="s">
        <v>10</v>
      </c>
      <c r="B17" s="6">
        <v>175452</v>
      </c>
      <c r="C17" s="6">
        <v>135806</v>
      </c>
      <c r="D17" s="7">
        <f t="shared" si="0"/>
        <v>39646</v>
      </c>
      <c r="E17" s="7">
        <f t="shared" si="1"/>
        <v>4050878</v>
      </c>
    </row>
    <row r="18" spans="1:5" ht="15" customHeight="1" x14ac:dyDescent="0.2">
      <c r="A18" s="5" t="s">
        <v>11</v>
      </c>
      <c r="B18" s="6">
        <v>166410</v>
      </c>
      <c r="C18" s="6">
        <v>138109</v>
      </c>
      <c r="D18" s="7">
        <f t="shared" si="0"/>
        <v>28301</v>
      </c>
      <c r="E18" s="7">
        <f t="shared" si="1"/>
        <v>4079179</v>
      </c>
    </row>
    <row r="19" spans="1:5" ht="15" customHeight="1" x14ac:dyDescent="0.2">
      <c r="A19" s="5" t="s">
        <v>12</v>
      </c>
      <c r="B19" s="6">
        <v>138242</v>
      </c>
      <c r="C19" s="6">
        <v>149838</v>
      </c>
      <c r="D19" s="7">
        <f t="shared" si="0"/>
        <v>-11596</v>
      </c>
      <c r="E19" s="7">
        <f t="shared" si="1"/>
        <v>4067583</v>
      </c>
    </row>
    <row r="20" spans="1:5" ht="15" customHeight="1" x14ac:dyDescent="0.2">
      <c r="A20" s="8" t="s">
        <v>23</v>
      </c>
      <c r="B20" s="9">
        <f>SUM(B8:B19)</f>
        <v>1642852</v>
      </c>
      <c r="C20" s="9">
        <f>SUM(C8:C19)</f>
        <v>1644163</v>
      </c>
      <c r="D20" s="10">
        <f>SUM(D8:D19)</f>
        <v>-1311</v>
      </c>
      <c r="E20" s="10">
        <f>E19</f>
        <v>4067583</v>
      </c>
    </row>
    <row r="21" spans="1:5" ht="15" customHeight="1" x14ac:dyDescent="0.2">
      <c r="A21" s="2" t="s">
        <v>25</v>
      </c>
      <c r="B21" s="3">
        <v>171486</v>
      </c>
      <c r="C21" s="3">
        <v>152429</v>
      </c>
      <c r="D21" s="4">
        <f>B21-C21</f>
        <v>19057</v>
      </c>
      <c r="E21" s="4">
        <f>E19+D21</f>
        <v>4086640</v>
      </c>
    </row>
    <row r="22" spans="1:5" ht="15" customHeight="1" x14ac:dyDescent="0.2">
      <c r="A22" s="5" t="s">
        <v>2</v>
      </c>
      <c r="B22" s="6">
        <v>196537</v>
      </c>
      <c r="C22" s="6">
        <v>146961</v>
      </c>
      <c r="D22" s="7">
        <f t="shared" ref="D22:D32" si="2">B22-C22</f>
        <v>49576</v>
      </c>
      <c r="E22" s="7">
        <f t="shared" ref="E22:E32" si="3">E21+D22</f>
        <v>4136216</v>
      </c>
    </row>
    <row r="23" spans="1:5" ht="15" customHeight="1" x14ac:dyDescent="0.2">
      <c r="A23" s="5" t="s">
        <v>3</v>
      </c>
      <c r="B23" s="6">
        <v>193935</v>
      </c>
      <c r="C23" s="6">
        <v>162174</v>
      </c>
      <c r="D23" s="7">
        <f t="shared" si="2"/>
        <v>31761</v>
      </c>
      <c r="E23" s="7">
        <f t="shared" si="3"/>
        <v>4167977</v>
      </c>
    </row>
    <row r="24" spans="1:5" ht="15" customHeight="1" x14ac:dyDescent="0.2">
      <c r="A24" s="5" t="s">
        <v>4</v>
      </c>
      <c r="B24" s="6">
        <v>159311</v>
      </c>
      <c r="C24" s="6">
        <v>148922</v>
      </c>
      <c r="D24" s="7">
        <f t="shared" si="2"/>
        <v>10389</v>
      </c>
      <c r="E24" s="7">
        <f t="shared" si="3"/>
        <v>4178366</v>
      </c>
    </row>
    <row r="25" spans="1:5" ht="15" customHeight="1" x14ac:dyDescent="0.2">
      <c r="A25" s="5" t="s">
        <v>5</v>
      </c>
      <c r="B25" s="6">
        <v>173833</v>
      </c>
      <c r="C25" s="11">
        <v>143276</v>
      </c>
      <c r="D25" s="7">
        <f t="shared" si="2"/>
        <v>30557</v>
      </c>
      <c r="E25" s="7">
        <f t="shared" si="3"/>
        <v>4208923</v>
      </c>
    </row>
    <row r="26" spans="1:5" ht="15" customHeight="1" x14ac:dyDescent="0.2">
      <c r="A26" s="5" t="s">
        <v>6</v>
      </c>
      <c r="B26" s="6">
        <v>178652</v>
      </c>
      <c r="C26" s="12">
        <v>144928</v>
      </c>
      <c r="D26" s="7">
        <f t="shared" si="2"/>
        <v>33724</v>
      </c>
      <c r="E26" s="7">
        <f t="shared" si="3"/>
        <v>4242647</v>
      </c>
    </row>
    <row r="27" spans="1:5" ht="15" customHeight="1" x14ac:dyDescent="0.2">
      <c r="A27" s="5" t="s">
        <v>7</v>
      </c>
      <c r="B27" s="6">
        <v>188570</v>
      </c>
      <c r="C27" s="12">
        <v>156399</v>
      </c>
      <c r="D27" s="7">
        <f t="shared" si="2"/>
        <v>32171</v>
      </c>
      <c r="E27" s="7">
        <f t="shared" si="3"/>
        <v>4274818</v>
      </c>
    </row>
    <row r="28" spans="1:5" ht="15" customHeight="1" x14ac:dyDescent="0.2">
      <c r="A28" s="5" t="s">
        <v>8</v>
      </c>
      <c r="B28" s="6">
        <v>202225</v>
      </c>
      <c r="C28" s="12">
        <v>158845</v>
      </c>
      <c r="D28" s="7">
        <f t="shared" si="2"/>
        <v>43380</v>
      </c>
      <c r="E28" s="7">
        <f t="shared" si="3"/>
        <v>4318198</v>
      </c>
    </row>
    <row r="29" spans="1:5" ht="15" customHeight="1" x14ac:dyDescent="0.2">
      <c r="A29" s="5" t="s">
        <v>9</v>
      </c>
      <c r="B29" s="6">
        <v>191309</v>
      </c>
      <c r="C29" s="12">
        <v>162591</v>
      </c>
      <c r="D29" s="7">
        <f t="shared" si="2"/>
        <v>28718</v>
      </c>
      <c r="E29" s="7">
        <f t="shared" si="3"/>
        <v>4346916</v>
      </c>
    </row>
    <row r="30" spans="1:5" ht="15" customHeight="1" x14ac:dyDescent="0.2">
      <c r="A30" s="5" t="s">
        <v>29</v>
      </c>
      <c r="B30" s="6">
        <v>185362</v>
      </c>
      <c r="C30" s="12">
        <v>164035</v>
      </c>
      <c r="D30" s="7">
        <f t="shared" si="2"/>
        <v>21327</v>
      </c>
      <c r="E30" s="7">
        <f t="shared" si="3"/>
        <v>4368243</v>
      </c>
    </row>
    <row r="31" spans="1:5" ht="15" hidden="1" customHeight="1" x14ac:dyDescent="0.2">
      <c r="A31" s="5" t="s">
        <v>11</v>
      </c>
      <c r="B31" s="6"/>
      <c r="C31" s="12"/>
      <c r="D31" s="7">
        <f t="shared" si="2"/>
        <v>0</v>
      </c>
      <c r="E31" s="7">
        <f t="shared" si="3"/>
        <v>4368243</v>
      </c>
    </row>
    <row r="32" spans="1:5" ht="15" hidden="1" customHeight="1" x14ac:dyDescent="0.2">
      <c r="A32" s="5" t="s">
        <v>12</v>
      </c>
      <c r="B32" s="6"/>
      <c r="C32" s="12"/>
      <c r="D32" s="7">
        <f t="shared" si="2"/>
        <v>0</v>
      </c>
      <c r="E32" s="7">
        <f t="shared" si="3"/>
        <v>4368243</v>
      </c>
    </row>
    <row r="33" spans="1:5" ht="15" customHeight="1" x14ac:dyDescent="0.2">
      <c r="A33" s="8" t="s">
        <v>24</v>
      </c>
      <c r="B33" s="9">
        <f>SUM(B21:B32)</f>
        <v>1841220</v>
      </c>
      <c r="C33" s="9">
        <f>SUM(C21:C32)</f>
        <v>1540560</v>
      </c>
      <c r="D33" s="10">
        <f>SUM(D21:D32)</f>
        <v>300660</v>
      </c>
      <c r="E33" s="10">
        <f>E30</f>
        <v>4368243</v>
      </c>
    </row>
    <row r="34" spans="1:5" x14ac:dyDescent="0.2">
      <c r="A34" s="15" t="s">
        <v>26</v>
      </c>
    </row>
    <row r="35" spans="1:5" x14ac:dyDescent="0.2">
      <c r="A35" s="13" t="s">
        <v>13</v>
      </c>
    </row>
    <row r="36" spans="1:5" ht="25.5" customHeight="1" x14ac:dyDescent="0.2">
      <c r="A36" s="22" t="s">
        <v>28</v>
      </c>
      <c r="B36" s="22"/>
      <c r="C36" s="22"/>
      <c r="D36" s="22"/>
      <c r="E36" s="22"/>
    </row>
    <row r="37" spans="1:5" x14ac:dyDescent="0.2">
      <c r="A37" s="14"/>
    </row>
    <row r="38" spans="1:5" x14ac:dyDescent="0.2">
      <c r="E38" s="17"/>
    </row>
    <row r="39" spans="1:5" x14ac:dyDescent="0.2">
      <c r="E39" s="18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23" activePane="bottomLeft" state="frozen"/>
      <selection activeCell="A246" sqref="A246:D246"/>
      <selection pane="bottomLeft" activeCell="D38" sqref="D3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9" t="s">
        <v>21</v>
      </c>
      <c r="B1" s="19"/>
      <c r="C1" s="19"/>
      <c r="D1" s="19"/>
      <c r="E1" s="19"/>
    </row>
    <row r="2" spans="1:5" ht="15" x14ac:dyDescent="0.2">
      <c r="A2" s="20" t="s">
        <v>27</v>
      </c>
      <c r="B2" s="20"/>
      <c r="C2" s="20"/>
      <c r="D2" s="20"/>
      <c r="E2" s="20"/>
    </row>
    <row r="3" spans="1:5" ht="6" customHeight="1" x14ac:dyDescent="0.2">
      <c r="A3" s="1"/>
      <c r="B3" s="1"/>
      <c r="C3" s="1"/>
      <c r="D3" s="1"/>
      <c r="E3" s="16"/>
    </row>
    <row r="4" spans="1:5" ht="14.25" customHeight="1" x14ac:dyDescent="0.2">
      <c r="A4" s="21" t="s">
        <v>14</v>
      </c>
      <c r="B4" s="21"/>
      <c r="C4" s="21"/>
      <c r="D4" s="21"/>
      <c r="E4" s="21"/>
    </row>
    <row r="5" spans="1:5" ht="12" customHeight="1" x14ac:dyDescent="0.2">
      <c r="A5" s="1"/>
      <c r="B5" s="1"/>
      <c r="C5" s="1"/>
      <c r="D5" s="1"/>
      <c r="E5" s="16"/>
    </row>
    <row r="6" spans="1:5" ht="15" customHeight="1" x14ac:dyDescent="0.2">
      <c r="A6" s="25" t="s">
        <v>1</v>
      </c>
      <c r="B6" s="27" t="s">
        <v>17</v>
      </c>
      <c r="C6" s="25" t="s">
        <v>18</v>
      </c>
      <c r="D6" s="23" t="s">
        <v>19</v>
      </c>
      <c r="E6" s="23" t="s">
        <v>22</v>
      </c>
    </row>
    <row r="7" spans="1:5" ht="15" customHeight="1" x14ac:dyDescent="0.2">
      <c r="A7" s="26"/>
      <c r="B7" s="27"/>
      <c r="C7" s="28"/>
      <c r="D7" s="24"/>
      <c r="E7" s="24"/>
    </row>
    <row r="8" spans="1:5" ht="15" customHeight="1" x14ac:dyDescent="0.2">
      <c r="A8" s="2" t="s">
        <v>20</v>
      </c>
      <c r="B8" s="3">
        <v>27655</v>
      </c>
      <c r="C8" s="3">
        <v>27292</v>
      </c>
      <c r="D8" s="4">
        <f>B8-C8</f>
        <v>363</v>
      </c>
      <c r="E8" s="7">
        <v>725527</v>
      </c>
    </row>
    <row r="9" spans="1:5" ht="15" customHeight="1" x14ac:dyDescent="0.2">
      <c r="A9" s="5" t="s">
        <v>2</v>
      </c>
      <c r="B9" s="6">
        <v>31165</v>
      </c>
      <c r="C9" s="6">
        <v>27537</v>
      </c>
      <c r="D9" s="7">
        <f t="shared" ref="D9:D19" si="0">B9-C9</f>
        <v>3628</v>
      </c>
      <c r="E9" s="7">
        <f t="shared" ref="E9:E19" si="1">E8+D9</f>
        <v>729155</v>
      </c>
    </row>
    <row r="10" spans="1:5" ht="15" customHeight="1" x14ac:dyDescent="0.2">
      <c r="A10" s="5" t="s">
        <v>3</v>
      </c>
      <c r="B10" s="6">
        <v>28370</v>
      </c>
      <c r="C10" s="6">
        <v>33246</v>
      </c>
      <c r="D10" s="7">
        <f t="shared" si="0"/>
        <v>-4876</v>
      </c>
      <c r="E10" s="7">
        <f t="shared" si="1"/>
        <v>724279</v>
      </c>
    </row>
    <row r="11" spans="1:5" ht="15" customHeight="1" x14ac:dyDescent="0.2">
      <c r="A11" s="5" t="s">
        <v>4</v>
      </c>
      <c r="B11" s="6">
        <v>11384</v>
      </c>
      <c r="C11" s="6">
        <v>31147</v>
      </c>
      <c r="D11" s="7">
        <f t="shared" si="0"/>
        <v>-19763</v>
      </c>
      <c r="E11" s="7">
        <f t="shared" si="1"/>
        <v>704516</v>
      </c>
    </row>
    <row r="12" spans="1:5" ht="15" customHeight="1" x14ac:dyDescent="0.2">
      <c r="A12" s="5" t="s">
        <v>5</v>
      </c>
      <c r="B12" s="6">
        <v>16022</v>
      </c>
      <c r="C12" s="6">
        <v>23994</v>
      </c>
      <c r="D12" s="7">
        <f t="shared" si="0"/>
        <v>-7972</v>
      </c>
      <c r="E12" s="7">
        <f t="shared" si="1"/>
        <v>696544</v>
      </c>
    </row>
    <row r="13" spans="1:5" ht="15" customHeight="1" x14ac:dyDescent="0.2">
      <c r="A13" s="5" t="s">
        <v>6</v>
      </c>
      <c r="B13" s="6">
        <v>18600</v>
      </c>
      <c r="C13" s="6">
        <v>19403</v>
      </c>
      <c r="D13" s="7">
        <f t="shared" si="0"/>
        <v>-803</v>
      </c>
      <c r="E13" s="7">
        <f>E12+D13</f>
        <v>695741</v>
      </c>
    </row>
    <row r="14" spans="1:5" ht="15" customHeight="1" x14ac:dyDescent="0.2">
      <c r="A14" s="5" t="s">
        <v>7</v>
      </c>
      <c r="B14" s="6">
        <v>22919</v>
      </c>
      <c r="C14" s="6">
        <v>20523</v>
      </c>
      <c r="D14" s="7">
        <f t="shared" si="0"/>
        <v>2396</v>
      </c>
      <c r="E14" s="7">
        <f t="shared" si="1"/>
        <v>698137</v>
      </c>
    </row>
    <row r="15" spans="1:5" ht="15" customHeight="1" x14ac:dyDescent="0.2">
      <c r="A15" s="5" t="s">
        <v>8</v>
      </c>
      <c r="B15" s="6">
        <v>26431</v>
      </c>
      <c r="C15" s="6">
        <v>20542</v>
      </c>
      <c r="D15" s="7">
        <f t="shared" si="0"/>
        <v>5889</v>
      </c>
      <c r="E15" s="7">
        <f t="shared" si="1"/>
        <v>704026</v>
      </c>
    </row>
    <row r="16" spans="1:5" ht="15" customHeight="1" x14ac:dyDescent="0.2">
      <c r="A16" s="5" t="s">
        <v>9</v>
      </c>
      <c r="B16" s="6">
        <v>29226</v>
      </c>
      <c r="C16" s="6">
        <v>22595</v>
      </c>
      <c r="D16" s="7">
        <f t="shared" si="0"/>
        <v>6631</v>
      </c>
      <c r="E16" s="7">
        <f t="shared" si="1"/>
        <v>710657</v>
      </c>
    </row>
    <row r="17" spans="1:5" ht="15" customHeight="1" x14ac:dyDescent="0.2">
      <c r="A17" s="5" t="s">
        <v>10</v>
      </c>
      <c r="B17" s="6">
        <v>33507</v>
      </c>
      <c r="C17" s="6">
        <v>24457</v>
      </c>
      <c r="D17" s="7">
        <f t="shared" si="0"/>
        <v>9050</v>
      </c>
      <c r="E17" s="7">
        <f t="shared" si="1"/>
        <v>719707</v>
      </c>
    </row>
    <row r="18" spans="1:5" ht="15" customHeight="1" x14ac:dyDescent="0.2">
      <c r="A18" s="5" t="s">
        <v>11</v>
      </c>
      <c r="B18" s="6">
        <v>34646</v>
      </c>
      <c r="C18" s="6">
        <v>24031</v>
      </c>
      <c r="D18" s="7">
        <f t="shared" si="0"/>
        <v>10615</v>
      </c>
      <c r="E18" s="7">
        <f t="shared" si="1"/>
        <v>730322</v>
      </c>
    </row>
    <row r="19" spans="1:5" ht="15" customHeight="1" x14ac:dyDescent="0.2">
      <c r="A19" s="5" t="s">
        <v>12</v>
      </c>
      <c r="B19" s="6">
        <v>28892</v>
      </c>
      <c r="C19" s="6">
        <v>31529</v>
      </c>
      <c r="D19" s="7">
        <f t="shared" si="0"/>
        <v>-2637</v>
      </c>
      <c r="E19" s="7">
        <f t="shared" si="1"/>
        <v>727685</v>
      </c>
    </row>
    <row r="20" spans="1:5" ht="15" customHeight="1" x14ac:dyDescent="0.2">
      <c r="A20" s="8" t="s">
        <v>23</v>
      </c>
      <c r="B20" s="9">
        <f>SUM(B8:B19)</f>
        <v>308817</v>
      </c>
      <c r="C20" s="9">
        <f>SUM(C8:C19)</f>
        <v>306296</v>
      </c>
      <c r="D20" s="10">
        <f>SUM(D8:D19)</f>
        <v>2521</v>
      </c>
      <c r="E20" s="10">
        <f>E19</f>
        <v>727685</v>
      </c>
    </row>
    <row r="21" spans="1:5" ht="15" customHeight="1" x14ac:dyDescent="0.2">
      <c r="A21" s="2" t="s">
        <v>25</v>
      </c>
      <c r="B21" s="3">
        <v>32380</v>
      </c>
      <c r="C21" s="3">
        <v>27833</v>
      </c>
      <c r="D21" s="4">
        <f>B21-C21</f>
        <v>4547</v>
      </c>
      <c r="E21" s="4">
        <f>E19+D21</f>
        <v>732232</v>
      </c>
    </row>
    <row r="22" spans="1:5" ht="15" customHeight="1" x14ac:dyDescent="0.2">
      <c r="A22" s="5" t="s">
        <v>2</v>
      </c>
      <c r="B22" s="6">
        <v>34891</v>
      </c>
      <c r="C22" s="6">
        <v>27961</v>
      </c>
      <c r="D22" s="7">
        <f t="shared" ref="D22:D32" si="2">B22-C22</f>
        <v>6930</v>
      </c>
      <c r="E22" s="7">
        <f t="shared" ref="E22:E32" si="3">E21+D22</f>
        <v>739162</v>
      </c>
    </row>
    <row r="23" spans="1:5" ht="15" customHeight="1" x14ac:dyDescent="0.2">
      <c r="A23" s="5" t="s">
        <v>3</v>
      </c>
      <c r="B23" s="6">
        <v>35810</v>
      </c>
      <c r="C23" s="6">
        <v>31926</v>
      </c>
      <c r="D23" s="7">
        <f t="shared" si="2"/>
        <v>3884</v>
      </c>
      <c r="E23" s="7">
        <f t="shared" si="3"/>
        <v>743046</v>
      </c>
    </row>
    <row r="24" spans="1:5" ht="15" customHeight="1" x14ac:dyDescent="0.2">
      <c r="A24" s="5" t="s">
        <v>4</v>
      </c>
      <c r="B24" s="6">
        <v>26643</v>
      </c>
      <c r="C24" s="6">
        <v>26545</v>
      </c>
      <c r="D24" s="7">
        <f t="shared" si="2"/>
        <v>98</v>
      </c>
      <c r="E24" s="7">
        <f t="shared" si="3"/>
        <v>743144</v>
      </c>
    </row>
    <row r="25" spans="1:5" ht="15" customHeight="1" x14ac:dyDescent="0.2">
      <c r="A25" s="5" t="s">
        <v>5</v>
      </c>
      <c r="B25" s="6">
        <v>34511</v>
      </c>
      <c r="C25" s="12">
        <v>27372</v>
      </c>
      <c r="D25" s="7">
        <f t="shared" si="2"/>
        <v>7139</v>
      </c>
      <c r="E25" s="7">
        <f t="shared" si="3"/>
        <v>750283</v>
      </c>
    </row>
    <row r="26" spans="1:5" ht="15" customHeight="1" x14ac:dyDescent="0.2">
      <c r="A26" s="5" t="s">
        <v>6</v>
      </c>
      <c r="B26" s="6">
        <v>33638</v>
      </c>
      <c r="C26" s="6">
        <v>27680</v>
      </c>
      <c r="D26" s="7">
        <f t="shared" si="2"/>
        <v>5958</v>
      </c>
      <c r="E26" s="7">
        <f t="shared" si="3"/>
        <v>756241</v>
      </c>
    </row>
    <row r="27" spans="1:5" ht="15" customHeight="1" x14ac:dyDescent="0.2">
      <c r="A27" s="5" t="s">
        <v>7</v>
      </c>
      <c r="B27" s="6">
        <v>33961</v>
      </c>
      <c r="C27" s="6">
        <v>30319</v>
      </c>
      <c r="D27" s="7">
        <f t="shared" si="2"/>
        <v>3642</v>
      </c>
      <c r="E27" s="7">
        <f t="shared" si="3"/>
        <v>759883</v>
      </c>
    </row>
    <row r="28" spans="1:5" ht="15" customHeight="1" x14ac:dyDescent="0.2">
      <c r="A28" s="5" t="s">
        <v>8</v>
      </c>
      <c r="B28" s="6">
        <v>37812</v>
      </c>
      <c r="C28" s="6">
        <v>31783</v>
      </c>
      <c r="D28" s="7">
        <f t="shared" si="2"/>
        <v>6029</v>
      </c>
      <c r="E28" s="7">
        <f t="shared" si="3"/>
        <v>765912</v>
      </c>
    </row>
    <row r="29" spans="1:5" ht="15" customHeight="1" x14ac:dyDescent="0.2">
      <c r="A29" s="5" t="s">
        <v>9</v>
      </c>
      <c r="B29" s="6">
        <v>34443</v>
      </c>
      <c r="C29" s="11">
        <v>28525</v>
      </c>
      <c r="D29" s="7">
        <f t="shared" si="2"/>
        <v>5918</v>
      </c>
      <c r="E29" s="7">
        <f t="shared" si="3"/>
        <v>771830</v>
      </c>
    </row>
    <row r="30" spans="1:5" ht="15" customHeight="1" x14ac:dyDescent="0.2">
      <c r="A30" s="5" t="s">
        <v>29</v>
      </c>
      <c r="B30" s="6">
        <v>33728</v>
      </c>
      <c r="C30" s="11">
        <v>30301</v>
      </c>
      <c r="D30" s="7">
        <f t="shared" si="2"/>
        <v>3427</v>
      </c>
      <c r="E30" s="7">
        <f t="shared" si="3"/>
        <v>775257</v>
      </c>
    </row>
    <row r="31" spans="1:5" ht="15" hidden="1" customHeight="1" x14ac:dyDescent="0.2">
      <c r="A31" s="5" t="s">
        <v>11</v>
      </c>
      <c r="B31" s="6"/>
      <c r="C31" s="11"/>
      <c r="D31" s="7">
        <f t="shared" si="2"/>
        <v>0</v>
      </c>
      <c r="E31" s="7">
        <f t="shared" si="3"/>
        <v>775257</v>
      </c>
    </row>
    <row r="32" spans="1:5" ht="15" hidden="1" customHeight="1" x14ac:dyDescent="0.2">
      <c r="A32" s="5" t="s">
        <v>12</v>
      </c>
      <c r="B32" s="6"/>
      <c r="C32" s="11"/>
      <c r="D32" s="7">
        <f t="shared" si="2"/>
        <v>0</v>
      </c>
      <c r="E32" s="7">
        <f t="shared" si="3"/>
        <v>775257</v>
      </c>
    </row>
    <row r="33" spans="1:5" ht="15" customHeight="1" x14ac:dyDescent="0.2">
      <c r="A33" s="8" t="s">
        <v>24</v>
      </c>
      <c r="B33" s="9">
        <f>SUM(B21:B32)</f>
        <v>337817</v>
      </c>
      <c r="C33" s="9">
        <f>SUM(C21:C32)</f>
        <v>290245</v>
      </c>
      <c r="D33" s="10">
        <f>SUM(D21:D32)</f>
        <v>47572</v>
      </c>
      <c r="E33" s="10">
        <f>E30</f>
        <v>775257</v>
      </c>
    </row>
    <row r="34" spans="1:5" x14ac:dyDescent="0.2">
      <c r="A34" s="15" t="s">
        <v>26</v>
      </c>
    </row>
    <row r="35" spans="1:5" x14ac:dyDescent="0.2">
      <c r="A35" s="13" t="s">
        <v>13</v>
      </c>
    </row>
    <row r="36" spans="1:5" ht="26.25" customHeight="1" x14ac:dyDescent="0.2">
      <c r="A36" s="22" t="s">
        <v>28</v>
      </c>
      <c r="B36" s="22"/>
      <c r="C36" s="22"/>
      <c r="D36" s="22"/>
      <c r="E36" s="22"/>
    </row>
    <row r="38" spans="1:5" x14ac:dyDescent="0.2">
      <c r="E38" s="17"/>
    </row>
    <row r="39" spans="1:5" x14ac:dyDescent="0.2">
      <c r="E39" s="18"/>
    </row>
  </sheetData>
  <mergeCells count="9">
    <mergeCell ref="A1:E1"/>
    <mergeCell ref="A2:E2"/>
    <mergeCell ref="A4:E4"/>
    <mergeCell ref="A36:E36"/>
    <mergeCell ref="E6:E7"/>
    <mergeCell ref="B6:B7"/>
    <mergeCell ref="C6:C7"/>
    <mergeCell ref="A6:A7"/>
    <mergeCell ref="D6:D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20" activePane="bottomLeft" state="frozen"/>
      <selection pane="bottomLeft" activeCell="D38" sqref="D3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9" t="s">
        <v>21</v>
      </c>
      <c r="B1" s="19"/>
      <c r="C1" s="19"/>
      <c r="D1" s="19"/>
      <c r="E1" s="19"/>
    </row>
    <row r="2" spans="1:5" ht="12.75" customHeight="1" x14ac:dyDescent="0.2">
      <c r="A2" s="20" t="s">
        <v>27</v>
      </c>
      <c r="B2" s="20"/>
      <c r="C2" s="20"/>
      <c r="D2" s="20"/>
      <c r="E2" s="20"/>
    </row>
    <row r="3" spans="1:5" ht="6" customHeight="1" x14ac:dyDescent="0.2">
      <c r="A3" s="1"/>
      <c r="B3" s="1"/>
      <c r="C3" s="1"/>
      <c r="D3" s="1"/>
      <c r="E3" s="16"/>
    </row>
    <row r="4" spans="1:5" ht="14.25" customHeight="1" x14ac:dyDescent="0.2">
      <c r="A4" s="21" t="s">
        <v>15</v>
      </c>
      <c r="B4" s="21"/>
      <c r="C4" s="21"/>
      <c r="D4" s="21"/>
      <c r="E4" s="21"/>
    </row>
    <row r="5" spans="1:5" ht="12" customHeight="1" x14ac:dyDescent="0.2">
      <c r="A5" s="1"/>
      <c r="B5" s="1"/>
      <c r="C5" s="1"/>
      <c r="D5" s="1"/>
      <c r="E5" s="16"/>
    </row>
    <row r="6" spans="1:5" ht="15" customHeight="1" x14ac:dyDescent="0.2">
      <c r="A6" s="25" t="s">
        <v>1</v>
      </c>
      <c r="B6" s="27" t="s">
        <v>17</v>
      </c>
      <c r="C6" s="25" t="s">
        <v>18</v>
      </c>
      <c r="D6" s="23" t="s">
        <v>19</v>
      </c>
      <c r="E6" s="23" t="s">
        <v>22</v>
      </c>
    </row>
    <row r="7" spans="1:5" ht="15" customHeight="1" x14ac:dyDescent="0.2">
      <c r="A7" s="26"/>
      <c r="B7" s="27"/>
      <c r="C7" s="28"/>
      <c r="D7" s="24"/>
      <c r="E7" s="24"/>
    </row>
    <row r="8" spans="1:5" ht="15" customHeight="1" x14ac:dyDescent="0.2">
      <c r="A8" s="2" t="s">
        <v>20</v>
      </c>
      <c r="B8" s="3">
        <v>100958</v>
      </c>
      <c r="C8" s="3">
        <v>112683</v>
      </c>
      <c r="D8" s="4">
        <f>B8-C8</f>
        <v>-11725</v>
      </c>
      <c r="E8" s="7">
        <v>3224187</v>
      </c>
    </row>
    <row r="9" spans="1:5" ht="15" customHeight="1" x14ac:dyDescent="0.2">
      <c r="A9" s="5" t="s">
        <v>2</v>
      </c>
      <c r="B9" s="6">
        <v>109865</v>
      </c>
      <c r="C9" s="6">
        <v>108370</v>
      </c>
      <c r="D9" s="7">
        <f t="shared" ref="D9:D19" si="0">B9-C9</f>
        <v>1495</v>
      </c>
      <c r="E9" s="7">
        <f t="shared" ref="E9:E19" si="1">E8+D9</f>
        <v>3225682</v>
      </c>
    </row>
    <row r="10" spans="1:5" ht="15" customHeight="1" x14ac:dyDescent="0.2">
      <c r="A10" s="5" t="s">
        <v>3</v>
      </c>
      <c r="B10" s="6">
        <v>94095</v>
      </c>
      <c r="C10" s="6">
        <v>129669</v>
      </c>
      <c r="D10" s="7">
        <f t="shared" si="0"/>
        <v>-35574</v>
      </c>
      <c r="E10" s="7">
        <f t="shared" si="1"/>
        <v>3190108</v>
      </c>
    </row>
    <row r="11" spans="1:5" ht="15" customHeight="1" x14ac:dyDescent="0.2">
      <c r="A11" s="5" t="s">
        <v>4</v>
      </c>
      <c r="B11" s="6">
        <v>41332</v>
      </c>
      <c r="C11" s="6">
        <v>132362</v>
      </c>
      <c r="D11" s="7">
        <f t="shared" si="0"/>
        <v>-91030</v>
      </c>
      <c r="E11" s="7">
        <f t="shared" si="1"/>
        <v>3099078</v>
      </c>
    </row>
    <row r="12" spans="1:5" ht="15" customHeight="1" x14ac:dyDescent="0.2">
      <c r="A12" s="5" t="s">
        <v>5</v>
      </c>
      <c r="B12" s="6">
        <v>44699</v>
      </c>
      <c r="C12" s="6">
        <v>85444</v>
      </c>
      <c r="D12" s="7">
        <f t="shared" si="0"/>
        <v>-40745</v>
      </c>
      <c r="E12" s="7">
        <f t="shared" si="1"/>
        <v>3058333</v>
      </c>
    </row>
    <row r="13" spans="1:5" ht="15" customHeight="1" x14ac:dyDescent="0.2">
      <c r="A13" s="5" t="s">
        <v>6</v>
      </c>
      <c r="B13" s="6">
        <v>53857</v>
      </c>
      <c r="C13" s="6">
        <v>74047</v>
      </c>
      <c r="D13" s="7">
        <f t="shared" si="0"/>
        <v>-20190</v>
      </c>
      <c r="E13" s="7">
        <f t="shared" si="1"/>
        <v>3038143</v>
      </c>
    </row>
    <row r="14" spans="1:5" ht="15" customHeight="1" x14ac:dyDescent="0.2">
      <c r="A14" s="5" t="s">
        <v>7</v>
      </c>
      <c r="B14" s="6">
        <v>69060</v>
      </c>
      <c r="C14" s="6">
        <v>80162</v>
      </c>
      <c r="D14" s="7">
        <f t="shared" si="0"/>
        <v>-11102</v>
      </c>
      <c r="E14" s="7">
        <f t="shared" si="1"/>
        <v>3027041</v>
      </c>
    </row>
    <row r="15" spans="1:5" ht="15" customHeight="1" x14ac:dyDescent="0.2">
      <c r="A15" s="5" t="s">
        <v>8</v>
      </c>
      <c r="B15" s="6">
        <v>81715</v>
      </c>
      <c r="C15" s="6">
        <v>81723</v>
      </c>
      <c r="D15" s="7">
        <f t="shared" si="0"/>
        <v>-8</v>
      </c>
      <c r="E15" s="7">
        <f t="shared" si="1"/>
        <v>3027033</v>
      </c>
    </row>
    <row r="16" spans="1:5" ht="15" customHeight="1" x14ac:dyDescent="0.2">
      <c r="A16" s="5" t="s">
        <v>9</v>
      </c>
      <c r="B16" s="6">
        <v>89604</v>
      </c>
      <c r="C16" s="6">
        <v>79995</v>
      </c>
      <c r="D16" s="7">
        <f t="shared" si="0"/>
        <v>9609</v>
      </c>
      <c r="E16" s="7">
        <f t="shared" si="1"/>
        <v>3036642</v>
      </c>
    </row>
    <row r="17" spans="1:5" ht="15" customHeight="1" x14ac:dyDescent="0.2">
      <c r="A17" s="5" t="s">
        <v>10</v>
      </c>
      <c r="B17" s="6">
        <v>103684</v>
      </c>
      <c r="C17" s="6">
        <v>88193</v>
      </c>
      <c r="D17" s="7">
        <f t="shared" si="0"/>
        <v>15491</v>
      </c>
      <c r="E17" s="7">
        <f t="shared" si="1"/>
        <v>3052133</v>
      </c>
    </row>
    <row r="18" spans="1:5" ht="15" customHeight="1" x14ac:dyDescent="0.2">
      <c r="A18" s="5" t="s">
        <v>11</v>
      </c>
      <c r="B18" s="6">
        <v>111545</v>
      </c>
      <c r="C18" s="6">
        <v>79284</v>
      </c>
      <c r="D18" s="7">
        <f t="shared" si="0"/>
        <v>32261</v>
      </c>
      <c r="E18" s="7">
        <f t="shared" si="1"/>
        <v>3084394</v>
      </c>
    </row>
    <row r="19" spans="1:5" ht="15" customHeight="1" x14ac:dyDescent="0.2">
      <c r="A19" s="5" t="s">
        <v>12</v>
      </c>
      <c r="B19" s="6">
        <v>100107</v>
      </c>
      <c r="C19" s="6">
        <v>99476</v>
      </c>
      <c r="D19" s="7">
        <f t="shared" si="0"/>
        <v>631</v>
      </c>
      <c r="E19" s="7">
        <f t="shared" si="1"/>
        <v>3085025</v>
      </c>
    </row>
    <row r="20" spans="1:5" ht="15" customHeight="1" x14ac:dyDescent="0.2">
      <c r="A20" s="8" t="s">
        <v>23</v>
      </c>
      <c r="B20" s="9">
        <f>SUM(B8:B19)</f>
        <v>1000521</v>
      </c>
      <c r="C20" s="9">
        <f>SUM(C8:C19)</f>
        <v>1151408</v>
      </c>
      <c r="D20" s="10">
        <f>SUM(D8:D19)</f>
        <v>-150887</v>
      </c>
      <c r="E20" s="10">
        <f>E19</f>
        <v>3085025</v>
      </c>
    </row>
    <row r="21" spans="1:5" ht="15" customHeight="1" x14ac:dyDescent="0.2">
      <c r="A21" s="2" t="s">
        <v>25</v>
      </c>
      <c r="B21" s="3">
        <v>101418</v>
      </c>
      <c r="C21" s="3">
        <v>103596</v>
      </c>
      <c r="D21" s="4">
        <f>B21-C21</f>
        <v>-2178</v>
      </c>
      <c r="E21" s="4">
        <f>E19+D21</f>
        <v>3082847</v>
      </c>
    </row>
    <row r="22" spans="1:5" ht="15" customHeight="1" x14ac:dyDescent="0.2">
      <c r="A22" s="5" t="s">
        <v>2</v>
      </c>
      <c r="B22" s="6">
        <v>108052</v>
      </c>
      <c r="C22" s="6">
        <v>92248</v>
      </c>
      <c r="D22" s="7">
        <f t="shared" ref="D22:D32" si="2">B22-C22</f>
        <v>15804</v>
      </c>
      <c r="E22" s="7">
        <f t="shared" ref="E22:E32" si="3">E21+D22</f>
        <v>3098651</v>
      </c>
    </row>
    <row r="23" spans="1:5" ht="15" customHeight="1" x14ac:dyDescent="0.2">
      <c r="A23" s="5" t="s">
        <v>3</v>
      </c>
      <c r="B23" s="6">
        <v>114412</v>
      </c>
      <c r="C23" s="6">
        <v>102200</v>
      </c>
      <c r="D23" s="7">
        <f t="shared" si="2"/>
        <v>12212</v>
      </c>
      <c r="E23" s="7">
        <f t="shared" si="3"/>
        <v>3110863</v>
      </c>
    </row>
    <row r="24" spans="1:5" ht="15" customHeight="1" x14ac:dyDescent="0.2">
      <c r="A24" s="5" t="s">
        <v>4</v>
      </c>
      <c r="B24" s="6">
        <v>88965</v>
      </c>
      <c r="C24" s="6">
        <v>86486</v>
      </c>
      <c r="D24" s="7">
        <f t="shared" si="2"/>
        <v>2479</v>
      </c>
      <c r="E24" s="7">
        <f t="shared" si="3"/>
        <v>3113342</v>
      </c>
    </row>
    <row r="25" spans="1:5" ht="15" customHeight="1" x14ac:dyDescent="0.2">
      <c r="A25" s="5" t="s">
        <v>5</v>
      </c>
      <c r="B25" s="6">
        <v>103057</v>
      </c>
      <c r="C25" s="6">
        <v>86201</v>
      </c>
      <c r="D25" s="7">
        <f t="shared" si="2"/>
        <v>16856</v>
      </c>
      <c r="E25" s="7">
        <f t="shared" si="3"/>
        <v>3130198</v>
      </c>
    </row>
    <row r="26" spans="1:5" ht="15" customHeight="1" x14ac:dyDescent="0.2">
      <c r="A26" s="5" t="s">
        <v>6</v>
      </c>
      <c r="B26" s="6">
        <v>101406</v>
      </c>
      <c r="C26" s="6">
        <v>84847</v>
      </c>
      <c r="D26" s="7">
        <f t="shared" si="2"/>
        <v>16559</v>
      </c>
      <c r="E26" s="7">
        <f t="shared" si="3"/>
        <v>3146757</v>
      </c>
    </row>
    <row r="27" spans="1:5" ht="15" customHeight="1" x14ac:dyDescent="0.2">
      <c r="A27" s="5" t="s">
        <v>7</v>
      </c>
      <c r="B27" s="6">
        <v>108899</v>
      </c>
      <c r="C27" s="6">
        <v>91574</v>
      </c>
      <c r="D27" s="7">
        <f t="shared" si="2"/>
        <v>17325</v>
      </c>
      <c r="E27" s="7">
        <f t="shared" si="3"/>
        <v>3164082</v>
      </c>
    </row>
    <row r="28" spans="1:5" ht="15" customHeight="1" x14ac:dyDescent="0.2">
      <c r="A28" s="5" t="s">
        <v>8</v>
      </c>
      <c r="B28" s="6">
        <v>118854</v>
      </c>
      <c r="C28" s="6">
        <v>95481</v>
      </c>
      <c r="D28" s="7">
        <f t="shared" si="2"/>
        <v>23373</v>
      </c>
      <c r="E28" s="7">
        <f t="shared" si="3"/>
        <v>3187455</v>
      </c>
    </row>
    <row r="29" spans="1:5" ht="15" customHeight="1" x14ac:dyDescent="0.2">
      <c r="A29" s="5" t="s">
        <v>9</v>
      </c>
      <c r="B29" s="6">
        <v>113989</v>
      </c>
      <c r="C29" s="6">
        <v>93888</v>
      </c>
      <c r="D29" s="7">
        <f t="shared" si="2"/>
        <v>20101</v>
      </c>
      <c r="E29" s="7">
        <f t="shared" si="3"/>
        <v>3207556</v>
      </c>
    </row>
    <row r="30" spans="1:5" ht="15" customHeight="1" x14ac:dyDescent="0.2">
      <c r="A30" s="5" t="s">
        <v>29</v>
      </c>
      <c r="B30" s="6">
        <v>111648</v>
      </c>
      <c r="C30" s="6">
        <v>91945</v>
      </c>
      <c r="D30" s="7">
        <f t="shared" si="2"/>
        <v>19703</v>
      </c>
      <c r="E30" s="7">
        <f t="shared" si="3"/>
        <v>3227259</v>
      </c>
    </row>
    <row r="31" spans="1:5" ht="15" hidden="1" customHeight="1" x14ac:dyDescent="0.2">
      <c r="A31" s="5" t="s">
        <v>11</v>
      </c>
      <c r="B31" s="6"/>
      <c r="C31" s="6"/>
      <c r="D31" s="7">
        <f t="shared" si="2"/>
        <v>0</v>
      </c>
      <c r="E31" s="7">
        <f t="shared" si="3"/>
        <v>3227259</v>
      </c>
    </row>
    <row r="32" spans="1:5" ht="15" hidden="1" customHeight="1" x14ac:dyDescent="0.2">
      <c r="A32" s="5" t="s">
        <v>12</v>
      </c>
      <c r="B32" s="6"/>
      <c r="C32" s="6"/>
      <c r="D32" s="7">
        <f t="shared" si="2"/>
        <v>0</v>
      </c>
      <c r="E32" s="7">
        <f t="shared" si="3"/>
        <v>3227259</v>
      </c>
    </row>
    <row r="33" spans="1:5" ht="15" customHeight="1" x14ac:dyDescent="0.2">
      <c r="A33" s="8" t="s">
        <v>24</v>
      </c>
      <c r="B33" s="9">
        <f>SUM(B21:B32)</f>
        <v>1070700</v>
      </c>
      <c r="C33" s="9">
        <f>SUM(C21:C32)</f>
        <v>928466</v>
      </c>
      <c r="D33" s="10">
        <f>SUM(D21:D32)</f>
        <v>142234</v>
      </c>
      <c r="E33" s="10">
        <f>E30</f>
        <v>3227259</v>
      </c>
    </row>
    <row r="34" spans="1:5" x14ac:dyDescent="0.2">
      <c r="A34" s="15" t="s">
        <v>26</v>
      </c>
    </row>
    <row r="35" spans="1:5" x14ac:dyDescent="0.2">
      <c r="A35" s="13" t="s">
        <v>13</v>
      </c>
    </row>
    <row r="36" spans="1:5" ht="21.75" customHeight="1" x14ac:dyDescent="0.2">
      <c r="A36" s="22" t="s">
        <v>28</v>
      </c>
      <c r="B36" s="22"/>
      <c r="C36" s="22"/>
      <c r="D36" s="22"/>
      <c r="E36" s="22"/>
    </row>
    <row r="38" spans="1:5" x14ac:dyDescent="0.2">
      <c r="E38" s="17"/>
    </row>
    <row r="39" spans="1:5" x14ac:dyDescent="0.2">
      <c r="E39" s="18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abSelected="1" zoomScaleNormal="100" workbookViewId="0">
      <pane ySplit="7" topLeftCell="A25" activePane="bottomLeft" state="frozen"/>
      <selection pane="bottomLeft" activeCell="C39" sqref="C39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9.75" customHeight="1" x14ac:dyDescent="0.2">
      <c r="A1" s="19" t="s">
        <v>21</v>
      </c>
      <c r="B1" s="19"/>
      <c r="C1" s="19"/>
      <c r="D1" s="19"/>
      <c r="E1" s="19"/>
    </row>
    <row r="2" spans="1:5" ht="12" customHeight="1" x14ac:dyDescent="0.2">
      <c r="A2" s="20" t="s">
        <v>27</v>
      </c>
      <c r="B2" s="20"/>
      <c r="C2" s="20"/>
      <c r="D2" s="20"/>
      <c r="E2" s="20"/>
    </row>
    <row r="3" spans="1:5" ht="6" customHeight="1" x14ac:dyDescent="0.2">
      <c r="A3" s="1"/>
      <c r="B3" s="1"/>
      <c r="C3" s="1"/>
      <c r="D3" s="1"/>
      <c r="E3" s="16"/>
    </row>
    <row r="4" spans="1:5" ht="14.25" customHeight="1" x14ac:dyDescent="0.2">
      <c r="A4" s="21" t="s">
        <v>16</v>
      </c>
      <c r="B4" s="21"/>
      <c r="C4" s="21"/>
      <c r="D4" s="21"/>
      <c r="E4" s="21"/>
    </row>
    <row r="5" spans="1:5" ht="12" customHeight="1" x14ac:dyDescent="0.2">
      <c r="A5" s="1"/>
      <c r="B5" s="1"/>
      <c r="C5" s="1"/>
      <c r="D5" s="1"/>
      <c r="E5" s="16"/>
    </row>
    <row r="6" spans="1:5" ht="15" customHeight="1" x14ac:dyDescent="0.2">
      <c r="A6" s="25" t="s">
        <v>1</v>
      </c>
      <c r="B6" s="27" t="s">
        <v>17</v>
      </c>
      <c r="C6" s="25" t="s">
        <v>18</v>
      </c>
      <c r="D6" s="23" t="s">
        <v>19</v>
      </c>
      <c r="E6" s="23" t="s">
        <v>22</v>
      </c>
    </row>
    <row r="7" spans="1:5" ht="15" customHeight="1" x14ac:dyDescent="0.2">
      <c r="A7" s="26"/>
      <c r="B7" s="27"/>
      <c r="C7" s="28"/>
      <c r="D7" s="24"/>
      <c r="E7" s="24"/>
    </row>
    <row r="8" spans="1:5" ht="15" customHeight="1" x14ac:dyDescent="0.2">
      <c r="A8" s="2" t="s">
        <v>20</v>
      </c>
      <c r="B8" s="6">
        <v>501360</v>
      </c>
      <c r="C8" s="6">
        <v>462271</v>
      </c>
      <c r="D8" s="4">
        <f>B8-C8</f>
        <v>39089</v>
      </c>
      <c r="E8" s="7">
        <v>12120333</v>
      </c>
    </row>
    <row r="9" spans="1:5" ht="15" customHeight="1" x14ac:dyDescent="0.2">
      <c r="A9" s="5" t="s">
        <v>2</v>
      </c>
      <c r="B9" s="6">
        <v>535081</v>
      </c>
      <c r="C9" s="6">
        <v>459172</v>
      </c>
      <c r="D9" s="7">
        <f t="shared" ref="D9:D19" si="0">B9-C9</f>
        <v>75909</v>
      </c>
      <c r="E9" s="7">
        <f t="shared" ref="E9:E19" si="1">E8+D9</f>
        <v>12196242</v>
      </c>
    </row>
    <row r="10" spans="1:5" ht="15" customHeight="1" x14ac:dyDescent="0.2">
      <c r="A10" s="5" t="s">
        <v>3</v>
      </c>
      <c r="B10" s="6">
        <v>506039</v>
      </c>
      <c r="C10" s="6">
        <v>603376</v>
      </c>
      <c r="D10" s="7">
        <f t="shared" si="0"/>
        <v>-97337</v>
      </c>
      <c r="E10" s="7">
        <f t="shared" si="1"/>
        <v>12098905</v>
      </c>
    </row>
    <row r="11" spans="1:5" ht="15" customHeight="1" x14ac:dyDescent="0.2">
      <c r="A11" s="5" t="s">
        <v>4</v>
      </c>
      <c r="B11" s="6">
        <v>249671</v>
      </c>
      <c r="C11" s="6">
        <v>543368</v>
      </c>
      <c r="D11" s="7">
        <f t="shared" si="0"/>
        <v>-293697</v>
      </c>
      <c r="E11" s="7">
        <f t="shared" si="1"/>
        <v>11805208</v>
      </c>
    </row>
    <row r="12" spans="1:5" ht="15" customHeight="1" x14ac:dyDescent="0.2">
      <c r="A12" s="5" t="s">
        <v>5</v>
      </c>
      <c r="B12" s="6">
        <v>255248</v>
      </c>
      <c r="C12" s="6">
        <v>376919</v>
      </c>
      <c r="D12" s="7">
        <f t="shared" si="0"/>
        <v>-121671</v>
      </c>
      <c r="E12" s="7">
        <f t="shared" si="1"/>
        <v>11683537</v>
      </c>
    </row>
    <row r="13" spans="1:5" ht="15" customHeight="1" x14ac:dyDescent="0.2">
      <c r="A13" s="5" t="s">
        <v>6</v>
      </c>
      <c r="B13" s="6">
        <v>324355</v>
      </c>
      <c r="C13" s="6">
        <v>348471</v>
      </c>
      <c r="D13" s="7">
        <f t="shared" si="0"/>
        <v>-24116</v>
      </c>
      <c r="E13" s="7">
        <f t="shared" si="1"/>
        <v>11659421</v>
      </c>
    </row>
    <row r="14" spans="1:5" ht="15" customHeight="1" x14ac:dyDescent="0.2">
      <c r="A14" s="5" t="s">
        <v>7</v>
      </c>
      <c r="B14" s="6">
        <v>390058</v>
      </c>
      <c r="C14" s="6">
        <v>364959</v>
      </c>
      <c r="D14" s="7">
        <f t="shared" si="0"/>
        <v>25099</v>
      </c>
      <c r="E14" s="7">
        <f t="shared" si="1"/>
        <v>11684520</v>
      </c>
    </row>
    <row r="15" spans="1:5" ht="15" customHeight="1" x14ac:dyDescent="0.2">
      <c r="A15" s="5" t="s">
        <v>8</v>
      </c>
      <c r="B15" s="6">
        <v>425899</v>
      </c>
      <c r="C15" s="6">
        <v>370280</v>
      </c>
      <c r="D15" s="7">
        <f t="shared" si="0"/>
        <v>55619</v>
      </c>
      <c r="E15" s="7">
        <f t="shared" si="1"/>
        <v>11740139</v>
      </c>
    </row>
    <row r="16" spans="1:5" ht="15" customHeight="1" x14ac:dyDescent="0.2">
      <c r="A16" s="5" t="s">
        <v>9</v>
      </c>
      <c r="B16" s="6">
        <v>469510</v>
      </c>
      <c r="C16" s="6">
        <v>401196</v>
      </c>
      <c r="D16" s="7">
        <f t="shared" si="0"/>
        <v>68314</v>
      </c>
      <c r="E16" s="7">
        <f t="shared" si="1"/>
        <v>11808453</v>
      </c>
    </row>
    <row r="17" spans="1:5" ht="15" customHeight="1" x14ac:dyDescent="0.2">
      <c r="A17" s="5" t="s">
        <v>10</v>
      </c>
      <c r="B17" s="6">
        <v>547017</v>
      </c>
      <c r="C17" s="6">
        <v>437903</v>
      </c>
      <c r="D17" s="7">
        <f t="shared" si="0"/>
        <v>109114</v>
      </c>
      <c r="E17" s="7">
        <f t="shared" si="1"/>
        <v>11917567</v>
      </c>
    </row>
    <row r="18" spans="1:5" ht="15" customHeight="1" x14ac:dyDescent="0.2">
      <c r="A18" s="5" t="s">
        <v>11</v>
      </c>
      <c r="B18" s="6">
        <v>558342</v>
      </c>
      <c r="C18" s="6">
        <v>431990</v>
      </c>
      <c r="D18" s="7">
        <f t="shared" si="0"/>
        <v>126352</v>
      </c>
      <c r="E18" s="7">
        <f t="shared" si="1"/>
        <v>12043919</v>
      </c>
    </row>
    <row r="19" spans="1:5" ht="15" customHeight="1" x14ac:dyDescent="0.2">
      <c r="A19" s="5" t="s">
        <v>12</v>
      </c>
      <c r="B19" s="6">
        <v>446094</v>
      </c>
      <c r="C19" s="6">
        <v>512273</v>
      </c>
      <c r="D19" s="7">
        <f t="shared" si="0"/>
        <v>-66179</v>
      </c>
      <c r="E19" s="7">
        <f t="shared" si="1"/>
        <v>11977740</v>
      </c>
    </row>
    <row r="20" spans="1:5" ht="15" customHeight="1" x14ac:dyDescent="0.2">
      <c r="A20" s="8" t="s">
        <v>23</v>
      </c>
      <c r="B20" s="9">
        <f>SUM(B8:B19)</f>
        <v>5208674</v>
      </c>
      <c r="C20" s="9">
        <f>SUM(C8:C19)</f>
        <v>5312178</v>
      </c>
      <c r="D20" s="10">
        <f>SUM(D8:D19)</f>
        <v>-103504</v>
      </c>
      <c r="E20" s="10">
        <f>E19</f>
        <v>11977740</v>
      </c>
    </row>
    <row r="21" spans="1:5" ht="15" customHeight="1" x14ac:dyDescent="0.2">
      <c r="A21" s="2" t="s">
        <v>25</v>
      </c>
      <c r="B21" s="3">
        <v>549876</v>
      </c>
      <c r="C21" s="3">
        <v>477198</v>
      </c>
      <c r="D21" s="4">
        <f>B21-C21</f>
        <v>72678</v>
      </c>
      <c r="E21" s="4">
        <f>E19+D21</f>
        <v>12050418</v>
      </c>
    </row>
    <row r="22" spans="1:5" ht="15" customHeight="1" x14ac:dyDescent="0.2">
      <c r="A22" s="5" t="s">
        <v>2</v>
      </c>
      <c r="B22" s="6">
        <v>610227</v>
      </c>
      <c r="C22" s="6">
        <v>485127</v>
      </c>
      <c r="D22" s="7">
        <f t="shared" ref="D22:D32" si="2">B22-C22</f>
        <v>125100</v>
      </c>
      <c r="E22" s="7">
        <f t="shared" ref="E22:E32" si="3">E21+D22</f>
        <v>12175518</v>
      </c>
    </row>
    <row r="23" spans="1:5" ht="15" customHeight="1" x14ac:dyDescent="0.2">
      <c r="A23" s="5" t="s">
        <v>3</v>
      </c>
      <c r="B23" s="6">
        <v>565774</v>
      </c>
      <c r="C23" s="6">
        <v>527165</v>
      </c>
      <c r="D23" s="7">
        <f t="shared" si="2"/>
        <v>38609</v>
      </c>
      <c r="E23" s="7">
        <f t="shared" si="3"/>
        <v>12214127</v>
      </c>
    </row>
    <row r="24" spans="1:5" ht="15" customHeight="1" x14ac:dyDescent="0.2">
      <c r="A24" s="5" t="s">
        <v>4</v>
      </c>
      <c r="B24" s="6">
        <v>488568</v>
      </c>
      <c r="C24" s="6">
        <v>471804</v>
      </c>
      <c r="D24" s="7">
        <f t="shared" si="2"/>
        <v>16764</v>
      </c>
      <c r="E24" s="7">
        <f t="shared" si="3"/>
        <v>12230891</v>
      </c>
    </row>
    <row r="25" spans="1:5" ht="15" customHeight="1" x14ac:dyDescent="0.2">
      <c r="A25" s="5" t="s">
        <v>5</v>
      </c>
      <c r="B25" s="6">
        <v>551053</v>
      </c>
      <c r="C25" s="6">
        <v>458714</v>
      </c>
      <c r="D25" s="7">
        <f t="shared" si="2"/>
        <v>92339</v>
      </c>
      <c r="E25" s="7">
        <f t="shared" si="3"/>
        <v>12323230</v>
      </c>
    </row>
    <row r="26" spans="1:5" ht="15" customHeight="1" x14ac:dyDescent="0.2">
      <c r="A26" s="5" t="s">
        <v>6</v>
      </c>
      <c r="B26" s="6">
        <v>562053</v>
      </c>
      <c r="C26" s="6">
        <v>461851</v>
      </c>
      <c r="D26" s="7">
        <f t="shared" si="2"/>
        <v>100202</v>
      </c>
      <c r="E26" s="7">
        <f t="shared" si="3"/>
        <v>12423432</v>
      </c>
    </row>
    <row r="27" spans="1:5" ht="15" customHeight="1" x14ac:dyDescent="0.2">
      <c r="A27" s="5" t="s">
        <v>7</v>
      </c>
      <c r="B27" s="6">
        <v>564947</v>
      </c>
      <c r="C27" s="6">
        <v>469016</v>
      </c>
      <c r="D27" s="7">
        <f t="shared" si="2"/>
        <v>95931</v>
      </c>
      <c r="E27" s="7">
        <f t="shared" si="3"/>
        <v>12519363</v>
      </c>
    </row>
    <row r="28" spans="1:5" ht="15" customHeight="1" x14ac:dyDescent="0.2">
      <c r="A28" s="5" t="s">
        <v>8</v>
      </c>
      <c r="B28" s="6">
        <v>612063</v>
      </c>
      <c r="C28" s="12">
        <v>501131</v>
      </c>
      <c r="D28" s="7">
        <f t="shared" si="2"/>
        <v>110932</v>
      </c>
      <c r="E28" s="7">
        <f t="shared" si="3"/>
        <v>12630295</v>
      </c>
    </row>
    <row r="29" spans="1:5" ht="15" customHeight="1" x14ac:dyDescent="0.2">
      <c r="A29" s="5" t="s">
        <v>9</v>
      </c>
      <c r="B29" s="6">
        <v>597632</v>
      </c>
      <c r="C29" s="12">
        <v>514655</v>
      </c>
      <c r="D29" s="7">
        <f t="shared" si="2"/>
        <v>82977</v>
      </c>
      <c r="E29" s="7">
        <f t="shared" si="3"/>
        <v>12713272</v>
      </c>
    </row>
    <row r="30" spans="1:5" ht="15" customHeight="1" x14ac:dyDescent="0.2">
      <c r="A30" s="5" t="s">
        <v>29</v>
      </c>
      <c r="B30" s="6">
        <v>591815</v>
      </c>
      <c r="C30" s="11">
        <v>514863</v>
      </c>
      <c r="D30" s="7">
        <f t="shared" si="2"/>
        <v>76952</v>
      </c>
      <c r="E30" s="7">
        <f t="shared" si="3"/>
        <v>12790224</v>
      </c>
    </row>
    <row r="31" spans="1:5" ht="15" hidden="1" customHeight="1" x14ac:dyDescent="0.2">
      <c r="A31" s="5" t="s">
        <v>11</v>
      </c>
      <c r="B31" s="6"/>
      <c r="C31" s="12"/>
      <c r="D31" s="7">
        <f t="shared" si="2"/>
        <v>0</v>
      </c>
      <c r="E31" s="7">
        <f t="shared" si="3"/>
        <v>12790224</v>
      </c>
    </row>
    <row r="32" spans="1:5" ht="15" hidden="1" customHeight="1" x14ac:dyDescent="0.2">
      <c r="A32" s="5" t="s">
        <v>12</v>
      </c>
      <c r="B32" s="6"/>
      <c r="C32" s="12"/>
      <c r="D32" s="7">
        <f t="shared" si="2"/>
        <v>0</v>
      </c>
      <c r="E32" s="7">
        <f t="shared" si="3"/>
        <v>12790224</v>
      </c>
    </row>
    <row r="33" spans="1:5" ht="15" customHeight="1" x14ac:dyDescent="0.2">
      <c r="A33" s="8" t="s">
        <v>24</v>
      </c>
      <c r="B33" s="9">
        <f>SUM(B21:B32)</f>
        <v>5694008</v>
      </c>
      <c r="C33" s="9">
        <f>SUM(C21:C32)</f>
        <v>4881524</v>
      </c>
      <c r="D33" s="10">
        <f>SUM(D21:D32)</f>
        <v>812484</v>
      </c>
      <c r="E33" s="10">
        <f>E30</f>
        <v>12790224</v>
      </c>
    </row>
    <row r="34" spans="1:5" x14ac:dyDescent="0.2">
      <c r="A34" s="15" t="s">
        <v>26</v>
      </c>
    </row>
    <row r="35" spans="1:5" x14ac:dyDescent="0.2">
      <c r="A35" s="13" t="s">
        <v>13</v>
      </c>
    </row>
    <row r="36" spans="1:5" ht="24.75" customHeight="1" x14ac:dyDescent="0.2">
      <c r="A36" s="22" t="s">
        <v>28</v>
      </c>
      <c r="B36" s="22"/>
      <c r="C36" s="22"/>
      <c r="D36" s="22"/>
      <c r="E36" s="22"/>
    </row>
    <row r="38" spans="1:5" x14ac:dyDescent="0.2">
      <c r="E38" s="17"/>
    </row>
    <row r="39" spans="1:5" x14ac:dyDescent="0.2">
      <c r="E39" s="18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Minas Gerais</vt:lpstr>
      <vt:lpstr>Espírito Santo</vt:lpstr>
      <vt:lpstr>Rio de Janeiro</vt:lpstr>
      <vt:lpstr>São Paulo</vt:lpstr>
      <vt:lpstr>'Espírito Santo'!Area_de_impressao</vt:lpstr>
      <vt:lpstr>'Minas Gerais'!Area_de_impressao</vt:lpstr>
      <vt:lpstr>'Rio de Janeiro'!Area_de_impressao</vt:lpstr>
      <vt:lpstr>'São Paulo'!Area_de_impressao</vt:lpstr>
      <vt:lpstr>'Espírito Santo'!Titulos_de_impressao</vt:lpstr>
      <vt:lpstr>'Minas Gerais'!Titulos_de_impressao</vt:lpstr>
      <vt:lpstr>'Rio de Janeiro'!Titulos_de_impressao</vt:lpstr>
      <vt:lpstr>'São Paulo'!Titulos_de_impressao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2020-07-02T18:32:14Z</cp:lastPrinted>
  <dcterms:created xsi:type="dcterms:W3CDTF">2011-05-23T12:47:08Z</dcterms:created>
  <dcterms:modified xsi:type="dcterms:W3CDTF">2021-12-01T18:45:38Z</dcterms:modified>
</cp:coreProperties>
</file>