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DIARIOS BDCBIC\NOVO CAGED - ano 2022\"/>
    </mc:Choice>
  </mc:AlternateContent>
  <xr:revisionPtr revIDLastSave="0" documentId="13_ncr:1_{1D71D64D-05D1-4706-8F2B-F78C4DB308CC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Santo'!$A$1:$E$49</definedName>
    <definedName name="_xlnm.Print_Area" localSheetId="0">'Minas Gerais'!$A$1:$E$49</definedName>
    <definedName name="_xlnm.Print_Area" localSheetId="2">'Rio de Janeiro'!$A$1:$E$49</definedName>
    <definedName name="_xlnm.Print_Area" localSheetId="3">'São Paulo'!$A$1:$E$49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7" l="1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D46" i="6" l="1"/>
  <c r="D46" i="5"/>
  <c r="D46" i="7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D46" i="4" l="1"/>
  <c r="D19" i="4"/>
  <c r="C33" i="4"/>
  <c r="B33" i="4"/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D21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D32" i="4"/>
  <c r="D31" i="4"/>
  <c r="D30" i="4"/>
  <c r="D29" i="4"/>
  <c r="D28" i="4"/>
  <c r="D27" i="4"/>
  <c r="D26" i="4"/>
  <c r="D25" i="4"/>
  <c r="D24" i="4"/>
  <c r="D23" i="4"/>
  <c r="D22" i="4"/>
  <c r="D21" i="4"/>
  <c r="D33" i="6" l="1"/>
  <c r="D33" i="7"/>
  <c r="D33" i="5"/>
  <c r="D33" i="4"/>
  <c r="C20" i="7" l="1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8" i="4"/>
  <c r="D17" i="4"/>
  <c r="D16" i="4"/>
  <c r="D15" i="4"/>
  <c r="D14" i="4"/>
  <c r="D13" i="4"/>
  <c r="D12" i="4"/>
  <c r="D11" i="4"/>
  <c r="D10" i="4"/>
  <c r="D9" i="4"/>
  <c r="E9" i="4" s="1"/>
  <c r="D8" i="4"/>
  <c r="D20" i="6" l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5"/>
  <c r="E11" i="5" s="1"/>
  <c r="E12" i="5" s="1"/>
  <c r="E10" i="7"/>
  <c r="E11" i="7" s="1"/>
  <c r="E12" i="7" s="1"/>
  <c r="E13" i="7" s="1"/>
  <c r="E14" i="7" s="1"/>
  <c r="E15" i="7" s="1"/>
  <c r="D20" i="7"/>
  <c r="D20" i="5"/>
  <c r="D20" i="4"/>
  <c r="E13" i="5" l="1"/>
  <c r="E14" i="5" s="1"/>
  <c r="E15" i="5" s="1"/>
  <c r="E16" i="5" s="1"/>
  <c r="E16" i="7"/>
  <c r="E16" i="6"/>
  <c r="E16" i="4"/>
  <c r="E17" i="7" l="1"/>
  <c r="E17" i="6"/>
  <c r="E17" i="5"/>
  <c r="E17" i="4"/>
  <c r="E18" i="4" l="1"/>
  <c r="E19" i="4" s="1"/>
  <c r="E18" i="5"/>
  <c r="E18" i="6"/>
  <c r="E18" i="7"/>
  <c r="E19" i="7" l="1"/>
  <c r="E21" i="7" s="1"/>
  <c r="E22" i="7" s="1"/>
  <c r="E19" i="6"/>
  <c r="E19" i="5"/>
  <c r="E20" i="7" l="1"/>
  <c r="E23" i="7"/>
  <c r="E24" i="7" s="1"/>
  <c r="E25" i="7" s="1"/>
  <c r="E20" i="6"/>
  <c r="E21" i="6"/>
  <c r="E22" i="6" s="1"/>
  <c r="E20" i="5"/>
  <c r="E21" i="5"/>
  <c r="E22" i="5" s="1"/>
  <c r="E23" i="5" s="1"/>
  <c r="E24" i="5" s="1"/>
  <c r="E25" i="5" s="1"/>
  <c r="E20" i="4"/>
  <c r="E21" i="4"/>
  <c r="E22" i="4" s="1"/>
  <c r="E23" i="4" s="1"/>
  <c r="E24" i="4" s="1"/>
  <c r="E25" i="4" s="1"/>
  <c r="E26" i="7" l="1"/>
  <c r="E26" i="5"/>
  <c r="E26" i="4"/>
  <c r="E23" i="6"/>
  <c r="E27" i="7" l="1"/>
  <c r="E27" i="5"/>
  <c r="E27" i="4"/>
  <c r="E24" i="6"/>
  <c r="E28" i="7" l="1"/>
  <c r="E28" i="5"/>
  <c r="E28" i="4"/>
  <c r="E25" i="6"/>
  <c r="E29" i="7" l="1"/>
  <c r="E29" i="5"/>
  <c r="E29" i="4"/>
  <c r="E30" i="4" s="1"/>
  <c r="E26" i="6"/>
  <c r="E30" i="7" l="1"/>
  <c r="E30" i="5"/>
  <c r="E27" i="6"/>
  <c r="E31" i="7" l="1"/>
  <c r="E31" i="5"/>
  <c r="E31" i="4"/>
  <c r="E28" i="6"/>
  <c r="E32" i="7" l="1"/>
  <c r="E32" i="5"/>
  <c r="E32" i="4"/>
  <c r="E34" i="4" s="1"/>
  <c r="E29" i="6"/>
  <c r="E33" i="7" l="1"/>
  <c r="E34" i="7"/>
  <c r="E35" i="7" s="1"/>
  <c r="E33" i="5"/>
  <c r="E34" i="5"/>
  <c r="E35" i="5" s="1"/>
  <c r="E33" i="4"/>
  <c r="E35" i="4"/>
  <c r="E30" i="6"/>
  <c r="E36" i="7" l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36" i="5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1" i="6"/>
  <c r="E32" i="6" l="1"/>
  <c r="E33" i="6" l="1"/>
  <c r="E34" i="6"/>
  <c r="E35" i="6" s="1"/>
  <c r="E36" i="6" l="1"/>
  <c r="E37" i="6" s="1"/>
  <c r="E38" i="6" s="1"/>
  <c r="E39" i="6" s="1"/>
  <c r="E40" i="6" s="1"/>
  <c r="E41" i="6" s="1"/>
  <c r="E42" i="6" s="1"/>
  <c r="E43" i="6" s="1"/>
  <c r="E44" i="6" s="1"/>
  <c r="E45" i="6" s="1"/>
  <c r="E46" i="6" s="1"/>
</calcChain>
</file>

<file path=xl/sharedStrings.xml><?xml version="1.0" encoding="utf-8"?>
<sst xmlns="http://schemas.openxmlformats.org/spreadsheetml/2006/main" count="200" uniqueCount="33">
  <si>
    <t>MINAS GERAIS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</si>
  <si>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</si>
  <si>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</si>
  <si>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</si>
  <si>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</si>
  <si>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</si>
  <si>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</si>
  <si>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</si>
  <si>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</si>
  <si>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</si>
  <si>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</si>
  <si>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</si>
  <si>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</si>
  <si>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</si>
  <si>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ESPÍRITO SANTO</t>
  </si>
  <si>
    <t>RIO DE JANEIRO</t>
  </si>
  <si>
    <t>SÃO PAULO</t>
  </si>
  <si>
    <t>Admissões</t>
  </si>
  <si>
    <t>Desligamentos</t>
  </si>
  <si>
    <t>Saldos</t>
  </si>
  <si>
    <t>20 JAN</t>
  </si>
  <si>
    <t>ADMISSÕES, DESLIGAMENTOS E SALDOS DO EMPREGO FORMAL EM TODAS AS ATIVIDADES</t>
  </si>
  <si>
    <t>Estoque</t>
  </si>
  <si>
    <t>2020</t>
  </si>
  <si>
    <t>21 JAN</t>
  </si>
  <si>
    <t>Fonte: NOVO CADASTRO GERAL DE EMPREGADOS E DESEMPREGADOS-CAGED, MINISTÉRIO DO TRABALHO E PREVIDÊNCIA.</t>
  </si>
  <si>
    <t>DADOS NOVO CAGED/MTP</t>
  </si>
  <si>
    <t>DEZ*</t>
  </si>
  <si>
    <t>22 JAN</t>
  </si>
  <si>
    <t>2022*</t>
  </si>
  <si>
    <t>2021</t>
  </si>
  <si>
    <t>(*) Os totais de admissões, desligamentos e saldos referem-se ao somatório de janeiro a maio com ajustes somado aos valores de admissão, desligamento e saldo de junho sem ajustes.</t>
  </si>
  <si>
    <t>JUN*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</si>
</sst>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zoomScaleNormal="100" workbookViewId="0">
      <pane ySplit="7" topLeftCell="A32" activePane="bottomLeft" state="frozen"/>
      <selection activeCell="A246" sqref="A246:D246"/>
      <selection pane="bottomLeft" activeCell="D50" sqref="D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1" t="s">
        <v>21</v>
      </c>
      <c r="B1" s="21"/>
      <c r="C1" s="21"/>
      <c r="D1" s="21"/>
      <c r="E1" s="21"/>
    </row>
    <row r="2" spans="1:5" ht="12" customHeight="1" x14ac:dyDescent="0.2">
      <c r="A2" s="22" t="s">
        <v>26</v>
      </c>
      <c r="B2" s="22"/>
      <c r="C2" s="22"/>
      <c r="D2" s="22"/>
      <c r="E2" s="22"/>
    </row>
    <row r="3" spans="1:5" ht="6" customHeight="1" x14ac:dyDescent="0.2">
      <c r="A3" s="16"/>
      <c r="B3" s="16"/>
      <c r="C3" s="16"/>
      <c r="D3" s="16"/>
      <c r="E3" s="16"/>
    </row>
    <row r="4" spans="1:5" ht="16.5" customHeight="1" x14ac:dyDescent="0.2">
      <c r="A4" s="23" t="s">
        <v>0</v>
      </c>
      <c r="B4" s="23"/>
      <c r="C4" s="23"/>
      <c r="D4" s="23"/>
      <c r="E4" s="23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7" t="s">
        <v>1</v>
      </c>
      <c r="B6" s="29" t="s">
        <v>17</v>
      </c>
      <c r="C6" s="27" t="s">
        <v>18</v>
      </c>
      <c r="D6" s="25" t="s">
        <v>19</v>
      </c>
      <c r="E6" s="25" t="s">
        <v>22</v>
      </c>
    </row>
    <row r="7" spans="1:5" ht="15" customHeight="1" x14ac:dyDescent="0.2">
      <c r="A7" s="28"/>
      <c r="B7" s="29"/>
      <c r="C7" s="30"/>
      <c r="D7" s="26"/>
      <c r="E7" s="26"/>
    </row>
    <row r="8" spans="1:5" ht="15" customHeight="1" x14ac:dyDescent="0.2">
      <c r="A8" s="2" t="s">
        <v>20</v>
      </c>
      <c r="B8" s="3">
        <v>148184</v>
      </c>
      <c r="C8" s="3">
        <v>143449</v>
      </c>
      <c r="D8" s="4">
        <f>B8-C8</f>
        <v>4735</v>
      </c>
      <c r="E8" s="7">
        <v>4003084</v>
      </c>
    </row>
    <row r="9" spans="1:5" ht="15" customHeight="1" x14ac:dyDescent="0.2">
      <c r="A9" s="5" t="s">
        <v>2</v>
      </c>
      <c r="B9" s="6">
        <v>166798</v>
      </c>
      <c r="C9" s="6">
        <v>140125</v>
      </c>
      <c r="D9" s="7">
        <f t="shared" ref="D9:D18" si="0">B9-C9</f>
        <v>26673</v>
      </c>
      <c r="E9" s="7">
        <f t="shared" ref="E9:E18" si="1">E8+D9</f>
        <v>4029757</v>
      </c>
    </row>
    <row r="10" spans="1:5" ht="15" customHeight="1" x14ac:dyDescent="0.2">
      <c r="A10" s="5" t="s">
        <v>3</v>
      </c>
      <c r="B10" s="6">
        <v>157866</v>
      </c>
      <c r="C10" s="6">
        <v>179606</v>
      </c>
      <c r="D10" s="7">
        <f t="shared" si="0"/>
        <v>-21740</v>
      </c>
      <c r="E10" s="7">
        <f t="shared" si="1"/>
        <v>4008017</v>
      </c>
    </row>
    <row r="11" spans="1:5" ht="15" customHeight="1" x14ac:dyDescent="0.2">
      <c r="A11" s="5" t="s">
        <v>4</v>
      </c>
      <c r="B11" s="6">
        <v>66060</v>
      </c>
      <c r="C11" s="6">
        <v>167087</v>
      </c>
      <c r="D11" s="7">
        <f t="shared" si="0"/>
        <v>-101027</v>
      </c>
      <c r="E11" s="7">
        <f t="shared" si="1"/>
        <v>3906990</v>
      </c>
    </row>
    <row r="12" spans="1:5" ht="15" customHeight="1" x14ac:dyDescent="0.2">
      <c r="A12" s="5" t="s">
        <v>5</v>
      </c>
      <c r="B12" s="6">
        <v>84800</v>
      </c>
      <c r="C12" s="6">
        <v>125504</v>
      </c>
      <c r="D12" s="7">
        <f t="shared" si="0"/>
        <v>-40704</v>
      </c>
      <c r="E12" s="7">
        <f t="shared" si="1"/>
        <v>3866286</v>
      </c>
    </row>
    <row r="13" spans="1:5" ht="15" customHeight="1" x14ac:dyDescent="0.2">
      <c r="A13" s="5" t="s">
        <v>6</v>
      </c>
      <c r="B13" s="6">
        <v>106063</v>
      </c>
      <c r="C13" s="6">
        <v>107909</v>
      </c>
      <c r="D13" s="7">
        <f t="shared" si="0"/>
        <v>-1846</v>
      </c>
      <c r="E13" s="7">
        <f t="shared" si="1"/>
        <v>3864440</v>
      </c>
    </row>
    <row r="14" spans="1:5" ht="15" customHeight="1" x14ac:dyDescent="0.2">
      <c r="A14" s="5" t="s">
        <v>7</v>
      </c>
      <c r="B14" s="6">
        <v>128648</v>
      </c>
      <c r="C14" s="6">
        <v>111216</v>
      </c>
      <c r="D14" s="7">
        <f t="shared" si="0"/>
        <v>17432</v>
      </c>
      <c r="E14" s="7">
        <f t="shared" si="1"/>
        <v>3881872</v>
      </c>
    </row>
    <row r="15" spans="1:5" ht="15" customHeight="1" x14ac:dyDescent="0.2">
      <c r="A15" s="5" t="s">
        <v>8</v>
      </c>
      <c r="B15" s="6">
        <v>143457</v>
      </c>
      <c r="C15" s="6">
        <v>118447</v>
      </c>
      <c r="D15" s="7">
        <f t="shared" si="0"/>
        <v>25010</v>
      </c>
      <c r="E15" s="7">
        <f t="shared" si="1"/>
        <v>3906882</v>
      </c>
    </row>
    <row r="16" spans="1:5" ht="15" customHeight="1" x14ac:dyDescent="0.2">
      <c r="A16" s="5" t="s">
        <v>9</v>
      </c>
      <c r="B16" s="6">
        <v>160578</v>
      </c>
      <c r="C16" s="6">
        <v>126836</v>
      </c>
      <c r="D16" s="7">
        <f t="shared" si="0"/>
        <v>33742</v>
      </c>
      <c r="E16" s="7">
        <f t="shared" si="1"/>
        <v>3940624</v>
      </c>
    </row>
    <row r="17" spans="1:5" ht="15" customHeight="1" x14ac:dyDescent="0.2">
      <c r="A17" s="5" t="s">
        <v>10</v>
      </c>
      <c r="B17" s="6">
        <v>175408</v>
      </c>
      <c r="C17" s="6">
        <v>135742</v>
      </c>
      <c r="D17" s="7">
        <f t="shared" si="0"/>
        <v>39666</v>
      </c>
      <c r="E17" s="7">
        <f t="shared" si="1"/>
        <v>3980290</v>
      </c>
    </row>
    <row r="18" spans="1:5" ht="15" customHeight="1" x14ac:dyDescent="0.2">
      <c r="A18" s="5" t="s">
        <v>11</v>
      </c>
      <c r="B18" s="6">
        <v>166970</v>
      </c>
      <c r="C18" s="6">
        <v>138443</v>
      </c>
      <c r="D18" s="7">
        <f t="shared" si="0"/>
        <v>28527</v>
      </c>
      <c r="E18" s="7">
        <f t="shared" si="1"/>
        <v>4008817</v>
      </c>
    </row>
    <row r="19" spans="1:5" ht="15" customHeight="1" x14ac:dyDescent="0.2">
      <c r="A19" s="5" t="s">
        <v>12</v>
      </c>
      <c r="B19" s="6">
        <v>138983</v>
      </c>
      <c r="C19" s="6">
        <v>150482</v>
      </c>
      <c r="D19" s="7">
        <f>B19-C19</f>
        <v>-11499</v>
      </c>
      <c r="E19" s="7">
        <f>E18+D19</f>
        <v>3997318</v>
      </c>
    </row>
    <row r="20" spans="1:5" ht="15" customHeight="1" x14ac:dyDescent="0.2">
      <c r="A20" s="8" t="s">
        <v>23</v>
      </c>
      <c r="B20" s="9">
        <f>SUM(B8:B19)</f>
        <v>1643815</v>
      </c>
      <c r="C20" s="9">
        <f>SUM(C8:C19)</f>
        <v>1644846</v>
      </c>
      <c r="D20" s="10">
        <f>SUM(D8:D19)</f>
        <v>-1031</v>
      </c>
      <c r="E20" s="10">
        <f>E19</f>
        <v>3997318</v>
      </c>
    </row>
    <row r="21" spans="1:5" ht="15" customHeight="1" x14ac:dyDescent="0.2">
      <c r="A21" s="2" t="s">
        <v>24</v>
      </c>
      <c r="B21" s="3">
        <v>173759</v>
      </c>
      <c r="C21" s="3">
        <v>153410</v>
      </c>
      <c r="D21" s="4">
        <f>B21-C21</f>
        <v>20349</v>
      </c>
      <c r="E21" s="4">
        <f>E19+D21</f>
        <v>4017667</v>
      </c>
    </row>
    <row r="22" spans="1:5" ht="15" customHeight="1" x14ac:dyDescent="0.2">
      <c r="A22" s="5" t="s">
        <v>2</v>
      </c>
      <c r="B22" s="6">
        <v>198952</v>
      </c>
      <c r="C22" s="6">
        <v>148042</v>
      </c>
      <c r="D22" s="7">
        <f t="shared" ref="D22:D32" si="2">B22-C22</f>
        <v>50910</v>
      </c>
      <c r="E22" s="7">
        <f t="shared" ref="E22:E32" si="3">E21+D22</f>
        <v>4068577</v>
      </c>
    </row>
    <row r="23" spans="1:5" ht="15" customHeight="1" x14ac:dyDescent="0.2">
      <c r="A23" s="5" t="s">
        <v>3</v>
      </c>
      <c r="B23" s="6">
        <v>196564</v>
      </c>
      <c r="C23" s="6">
        <v>163675</v>
      </c>
      <c r="D23" s="7">
        <f t="shared" si="2"/>
        <v>32889</v>
      </c>
      <c r="E23" s="7">
        <f t="shared" si="3"/>
        <v>4101466</v>
      </c>
    </row>
    <row r="24" spans="1:5" ht="15" customHeight="1" x14ac:dyDescent="0.2">
      <c r="A24" s="5" t="s">
        <v>4</v>
      </c>
      <c r="B24" s="6">
        <v>161871</v>
      </c>
      <c r="C24" s="6">
        <v>150470</v>
      </c>
      <c r="D24" s="7">
        <f t="shared" si="2"/>
        <v>11401</v>
      </c>
      <c r="E24" s="7">
        <f t="shared" si="3"/>
        <v>4112867</v>
      </c>
    </row>
    <row r="25" spans="1:5" ht="15" customHeight="1" x14ac:dyDescent="0.2">
      <c r="A25" s="5" t="s">
        <v>5</v>
      </c>
      <c r="B25" s="6">
        <v>176832</v>
      </c>
      <c r="C25" s="6">
        <v>145027</v>
      </c>
      <c r="D25" s="7">
        <f t="shared" si="2"/>
        <v>31805</v>
      </c>
      <c r="E25" s="7">
        <f t="shared" si="3"/>
        <v>4144672</v>
      </c>
    </row>
    <row r="26" spans="1:5" ht="15" customHeight="1" x14ac:dyDescent="0.2">
      <c r="A26" s="5" t="s">
        <v>6</v>
      </c>
      <c r="B26" s="6">
        <v>182408</v>
      </c>
      <c r="C26" s="12">
        <v>147009</v>
      </c>
      <c r="D26" s="7">
        <f t="shared" si="2"/>
        <v>35399</v>
      </c>
      <c r="E26" s="7">
        <f t="shared" si="3"/>
        <v>4180071</v>
      </c>
    </row>
    <row r="27" spans="1:5" ht="15" customHeight="1" x14ac:dyDescent="0.2">
      <c r="A27" s="5" t="s">
        <v>7</v>
      </c>
      <c r="B27" s="6">
        <v>192467</v>
      </c>
      <c r="C27" s="12">
        <v>158924</v>
      </c>
      <c r="D27" s="7">
        <f t="shared" si="2"/>
        <v>33543</v>
      </c>
      <c r="E27" s="7">
        <f t="shared" si="3"/>
        <v>4213614</v>
      </c>
    </row>
    <row r="28" spans="1:5" ht="15" customHeight="1" x14ac:dyDescent="0.2">
      <c r="A28" s="5" t="s">
        <v>8</v>
      </c>
      <c r="B28" s="19">
        <v>207248</v>
      </c>
      <c r="C28" s="20">
        <v>162138</v>
      </c>
      <c r="D28" s="7">
        <f t="shared" si="2"/>
        <v>45110</v>
      </c>
      <c r="E28" s="7">
        <f t="shared" si="3"/>
        <v>4258724</v>
      </c>
    </row>
    <row r="29" spans="1:5" ht="15" customHeight="1" x14ac:dyDescent="0.2">
      <c r="A29" s="5" t="s">
        <v>9</v>
      </c>
      <c r="B29" s="6">
        <v>196496</v>
      </c>
      <c r="C29" s="12">
        <v>167126</v>
      </c>
      <c r="D29" s="7">
        <f t="shared" si="2"/>
        <v>29370</v>
      </c>
      <c r="E29" s="7">
        <f t="shared" si="3"/>
        <v>4288094</v>
      </c>
    </row>
    <row r="30" spans="1:5" ht="15" customHeight="1" x14ac:dyDescent="0.2">
      <c r="A30" s="5" t="s">
        <v>10</v>
      </c>
      <c r="B30" s="6">
        <v>192397</v>
      </c>
      <c r="C30" s="12">
        <v>171060</v>
      </c>
      <c r="D30" s="7">
        <f t="shared" si="2"/>
        <v>21337</v>
      </c>
      <c r="E30" s="7">
        <f>E29+D30</f>
        <v>4309431</v>
      </c>
    </row>
    <row r="31" spans="1:5" ht="15" customHeight="1" x14ac:dyDescent="0.2">
      <c r="A31" s="5" t="s">
        <v>11</v>
      </c>
      <c r="B31" s="6">
        <v>190983</v>
      </c>
      <c r="C31" s="12">
        <v>169058</v>
      </c>
      <c r="D31" s="7">
        <f t="shared" si="2"/>
        <v>21925</v>
      </c>
      <c r="E31" s="7">
        <f t="shared" si="3"/>
        <v>4331356</v>
      </c>
    </row>
    <row r="32" spans="1:5" ht="15" customHeight="1" x14ac:dyDescent="0.2">
      <c r="A32" s="5" t="s">
        <v>12</v>
      </c>
      <c r="B32" s="6">
        <v>153532</v>
      </c>
      <c r="C32" s="12">
        <v>177946</v>
      </c>
      <c r="D32" s="7">
        <f t="shared" si="2"/>
        <v>-24414</v>
      </c>
      <c r="E32" s="7">
        <f t="shared" si="3"/>
        <v>4306942</v>
      </c>
    </row>
    <row r="33" spans="1:5" ht="15" customHeight="1" x14ac:dyDescent="0.2">
      <c r="A33" s="8" t="s">
        <v>30</v>
      </c>
      <c r="B33" s="9">
        <f>SUM(B21:B32)</f>
        <v>2223509</v>
      </c>
      <c r="C33" s="9">
        <f>SUM(C21:C32)</f>
        <v>1913885</v>
      </c>
      <c r="D33" s="10">
        <f>SUM(D21:D32)</f>
        <v>309624</v>
      </c>
      <c r="E33" s="10">
        <f>E32</f>
        <v>4306942</v>
      </c>
    </row>
    <row r="34" spans="1:5" ht="15" customHeight="1" x14ac:dyDescent="0.2">
      <c r="A34" s="2" t="s">
        <v>28</v>
      </c>
      <c r="B34" s="3">
        <v>181865</v>
      </c>
      <c r="C34" s="3">
        <v>183007</v>
      </c>
      <c r="D34" s="4">
        <f>B34-C34</f>
        <v>-1142</v>
      </c>
      <c r="E34" s="4">
        <f>E32+D34</f>
        <v>4305800</v>
      </c>
    </row>
    <row r="35" spans="1:5" ht="15" customHeight="1" x14ac:dyDescent="0.2">
      <c r="A35" s="5" t="s">
        <v>2</v>
      </c>
      <c r="B35" s="6">
        <v>223749</v>
      </c>
      <c r="C35" s="6">
        <v>186358</v>
      </c>
      <c r="D35" s="7">
        <f t="shared" ref="D35:D45" si="4">B35-C35</f>
        <v>37391</v>
      </c>
      <c r="E35" s="7">
        <f t="shared" ref="E35:E42" si="5">E34+D35</f>
        <v>4343191</v>
      </c>
    </row>
    <row r="36" spans="1:5" ht="15" customHeight="1" x14ac:dyDescent="0.2">
      <c r="A36" s="5" t="s">
        <v>3</v>
      </c>
      <c r="B36" s="6">
        <v>223150</v>
      </c>
      <c r="C36" s="6">
        <v>200337</v>
      </c>
      <c r="D36" s="7">
        <f t="shared" si="4"/>
        <v>22813</v>
      </c>
      <c r="E36" s="7">
        <f t="shared" si="5"/>
        <v>4366004</v>
      </c>
    </row>
    <row r="37" spans="1:5" ht="15" customHeight="1" x14ac:dyDescent="0.2">
      <c r="A37" s="5" t="s">
        <v>4</v>
      </c>
      <c r="B37" s="6">
        <v>204388</v>
      </c>
      <c r="C37" s="6">
        <v>184149</v>
      </c>
      <c r="D37" s="7">
        <f t="shared" si="4"/>
        <v>20239</v>
      </c>
      <c r="E37" s="7">
        <f t="shared" si="5"/>
        <v>4386243</v>
      </c>
    </row>
    <row r="38" spans="1:5" ht="15" customHeight="1" x14ac:dyDescent="0.2">
      <c r="A38" s="5" t="s">
        <v>5</v>
      </c>
      <c r="B38" s="6">
        <v>219406</v>
      </c>
      <c r="C38" s="11">
        <v>189480</v>
      </c>
      <c r="D38" s="7">
        <f t="shared" si="4"/>
        <v>29926</v>
      </c>
      <c r="E38" s="7">
        <f t="shared" si="5"/>
        <v>4416169</v>
      </c>
    </row>
    <row r="39" spans="1:5" ht="15" customHeight="1" x14ac:dyDescent="0.2">
      <c r="A39" s="5" t="s">
        <v>32</v>
      </c>
      <c r="B39" s="6">
        <v>211383</v>
      </c>
      <c r="C39" s="12">
        <v>180291</v>
      </c>
      <c r="D39" s="7">
        <f t="shared" si="4"/>
        <v>31092</v>
      </c>
      <c r="E39" s="7">
        <f t="shared" si="5"/>
        <v>4447261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4447261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4447261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4447261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4447261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4447261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4447261</v>
      </c>
    </row>
    <row r="46" spans="1:5" ht="15" customHeight="1" x14ac:dyDescent="0.2">
      <c r="A46" s="8" t="s">
        <v>29</v>
      </c>
      <c r="B46" s="9">
        <f>SUM(B34:B45)</f>
        <v>1263941</v>
      </c>
      <c r="C46" s="9">
        <f>SUM(C34:C45)</f>
        <v>1123622</v>
      </c>
      <c r="D46" s="10">
        <f>SUM(D34:D45)</f>
        <v>140319</v>
      </c>
      <c r="E46" s="10">
        <f>E45</f>
        <v>4447261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5.5" customHeight="1" x14ac:dyDescent="0.2">
      <c r="A49" s="24" t="s">
        <v>31</v>
      </c>
      <c r="B49" s="24"/>
      <c r="C49" s="24"/>
      <c r="D49" s="24"/>
      <c r="E49" s="24"/>
    </row>
    <row r="50" spans="1:5" x14ac:dyDescent="0.2">
      <c r="A50" s="14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pane ySplit="7" topLeftCell="A32" activePane="bottomLeft" state="frozen"/>
      <selection activeCell="A246" sqref="A246:D246"/>
      <selection pane="bottomLeft" activeCell="C51" sqref="C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1" t="s">
        <v>21</v>
      </c>
      <c r="B1" s="21"/>
      <c r="C1" s="21"/>
      <c r="D1" s="21"/>
      <c r="E1" s="21"/>
    </row>
    <row r="2" spans="1:5" ht="15" x14ac:dyDescent="0.2">
      <c r="A2" s="22" t="s">
        <v>26</v>
      </c>
      <c r="B2" s="22"/>
      <c r="C2" s="22"/>
      <c r="D2" s="22"/>
      <c r="E2" s="22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3" t="s">
        <v>14</v>
      </c>
      <c r="B4" s="23"/>
      <c r="C4" s="23"/>
      <c r="D4" s="23"/>
      <c r="E4" s="23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7" t="s">
        <v>1</v>
      </c>
      <c r="B6" s="29" t="s">
        <v>17</v>
      </c>
      <c r="C6" s="27" t="s">
        <v>18</v>
      </c>
      <c r="D6" s="25" t="s">
        <v>19</v>
      </c>
      <c r="E6" s="25" t="s">
        <v>22</v>
      </c>
    </row>
    <row r="7" spans="1:5" ht="15" customHeight="1" x14ac:dyDescent="0.2">
      <c r="A7" s="28"/>
      <c r="B7" s="29"/>
      <c r="C7" s="30"/>
      <c r="D7" s="26"/>
      <c r="E7" s="26"/>
    </row>
    <row r="8" spans="1:5" ht="15" customHeight="1" x14ac:dyDescent="0.2">
      <c r="A8" s="2" t="s">
        <v>20</v>
      </c>
      <c r="B8" s="3">
        <v>27640</v>
      </c>
      <c r="C8" s="3">
        <v>27286</v>
      </c>
      <c r="D8" s="4">
        <f>B8-C8</f>
        <v>354</v>
      </c>
      <c r="E8" s="7">
        <v>717884</v>
      </c>
    </row>
    <row r="9" spans="1:5" ht="15" customHeight="1" x14ac:dyDescent="0.2">
      <c r="A9" s="5" t="s">
        <v>2</v>
      </c>
      <c r="B9" s="6">
        <v>31151</v>
      </c>
      <c r="C9" s="6">
        <v>27532</v>
      </c>
      <c r="D9" s="7">
        <f t="shared" ref="D9:D19" si="0">B9-C9</f>
        <v>3619</v>
      </c>
      <c r="E9" s="7">
        <f t="shared" ref="E9:E19" si="1">E8+D9</f>
        <v>721503</v>
      </c>
    </row>
    <row r="10" spans="1:5" ht="15" customHeight="1" x14ac:dyDescent="0.2">
      <c r="A10" s="5" t="s">
        <v>3</v>
      </c>
      <c r="B10" s="6">
        <v>28362</v>
      </c>
      <c r="C10" s="6">
        <v>33240</v>
      </c>
      <c r="D10" s="7">
        <f t="shared" si="0"/>
        <v>-4878</v>
      </c>
      <c r="E10" s="7">
        <f t="shared" si="1"/>
        <v>716625</v>
      </c>
    </row>
    <row r="11" spans="1:5" ht="15" customHeight="1" x14ac:dyDescent="0.2">
      <c r="A11" s="5" t="s">
        <v>4</v>
      </c>
      <c r="B11" s="6">
        <v>11379</v>
      </c>
      <c r="C11" s="6">
        <v>31143</v>
      </c>
      <c r="D11" s="7">
        <f t="shared" si="0"/>
        <v>-19764</v>
      </c>
      <c r="E11" s="7">
        <f t="shared" si="1"/>
        <v>696861</v>
      </c>
    </row>
    <row r="12" spans="1:5" ht="15" customHeight="1" x14ac:dyDescent="0.2">
      <c r="A12" s="5" t="s">
        <v>5</v>
      </c>
      <c r="B12" s="6">
        <v>16018</v>
      </c>
      <c r="C12" s="6">
        <v>23990</v>
      </c>
      <c r="D12" s="7">
        <f t="shared" si="0"/>
        <v>-7972</v>
      </c>
      <c r="E12" s="7">
        <f t="shared" si="1"/>
        <v>688889</v>
      </c>
    </row>
    <row r="13" spans="1:5" ht="15" customHeight="1" x14ac:dyDescent="0.2">
      <c r="A13" s="5" t="s">
        <v>6</v>
      </c>
      <c r="B13" s="6">
        <v>18596</v>
      </c>
      <c r="C13" s="6">
        <v>19398</v>
      </c>
      <c r="D13" s="7">
        <f t="shared" si="0"/>
        <v>-802</v>
      </c>
      <c r="E13" s="7">
        <f>E12+D13</f>
        <v>688087</v>
      </c>
    </row>
    <row r="14" spans="1:5" ht="15" customHeight="1" x14ac:dyDescent="0.2">
      <c r="A14" s="5" t="s">
        <v>7</v>
      </c>
      <c r="B14" s="6">
        <v>22891</v>
      </c>
      <c r="C14" s="6">
        <v>20518</v>
      </c>
      <c r="D14" s="7">
        <f t="shared" si="0"/>
        <v>2373</v>
      </c>
      <c r="E14" s="7">
        <f t="shared" si="1"/>
        <v>690460</v>
      </c>
    </row>
    <row r="15" spans="1:5" ht="15" customHeight="1" x14ac:dyDescent="0.2">
      <c r="A15" s="5" t="s">
        <v>8</v>
      </c>
      <c r="B15" s="19">
        <v>26425</v>
      </c>
      <c r="C15" s="6">
        <v>20538</v>
      </c>
      <c r="D15" s="7">
        <f t="shared" si="0"/>
        <v>5887</v>
      </c>
      <c r="E15" s="7">
        <f t="shared" si="1"/>
        <v>696347</v>
      </c>
    </row>
    <row r="16" spans="1:5" ht="15" customHeight="1" x14ac:dyDescent="0.2">
      <c r="A16" s="5" t="s">
        <v>9</v>
      </c>
      <c r="B16" s="6">
        <v>29214</v>
      </c>
      <c r="C16" s="6">
        <v>22593</v>
      </c>
      <c r="D16" s="7">
        <f t="shared" si="0"/>
        <v>6621</v>
      </c>
      <c r="E16" s="7">
        <f t="shared" si="1"/>
        <v>702968</v>
      </c>
    </row>
    <row r="17" spans="1:5" ht="15" customHeight="1" x14ac:dyDescent="0.2">
      <c r="A17" s="5" t="s">
        <v>10</v>
      </c>
      <c r="B17" s="6">
        <v>33484</v>
      </c>
      <c r="C17" s="6">
        <v>24453</v>
      </c>
      <c r="D17" s="7">
        <f t="shared" si="0"/>
        <v>9031</v>
      </c>
      <c r="E17" s="7">
        <f t="shared" si="1"/>
        <v>711999</v>
      </c>
    </row>
    <row r="18" spans="1:5" ht="15" customHeight="1" x14ac:dyDescent="0.2">
      <c r="A18" s="5" t="s">
        <v>11</v>
      </c>
      <c r="B18" s="6">
        <v>34719</v>
      </c>
      <c r="C18" s="6">
        <v>24074</v>
      </c>
      <c r="D18" s="7">
        <f t="shared" si="0"/>
        <v>10645</v>
      </c>
      <c r="E18" s="7">
        <f t="shared" si="1"/>
        <v>722644</v>
      </c>
    </row>
    <row r="19" spans="1:5" ht="15" customHeight="1" x14ac:dyDescent="0.2">
      <c r="A19" s="5" t="s">
        <v>12</v>
      </c>
      <c r="B19" s="6">
        <v>28996</v>
      </c>
      <c r="C19" s="6">
        <v>31611</v>
      </c>
      <c r="D19" s="7">
        <f t="shared" si="0"/>
        <v>-2615</v>
      </c>
      <c r="E19" s="7">
        <f t="shared" si="1"/>
        <v>720029</v>
      </c>
    </row>
    <row r="20" spans="1:5" ht="15" customHeight="1" x14ac:dyDescent="0.2">
      <c r="A20" s="8" t="s">
        <v>23</v>
      </c>
      <c r="B20" s="9">
        <f>SUM(B8:B19)</f>
        <v>308875</v>
      </c>
      <c r="C20" s="9">
        <f>SUM(C8:C19)</f>
        <v>306376</v>
      </c>
      <c r="D20" s="10">
        <f>SUM(D8:D19)</f>
        <v>2499</v>
      </c>
      <c r="E20" s="10">
        <f>E19</f>
        <v>720029</v>
      </c>
    </row>
    <row r="21" spans="1:5" ht="15" customHeight="1" x14ac:dyDescent="0.2">
      <c r="A21" s="2" t="s">
        <v>24</v>
      </c>
      <c r="B21" s="3">
        <v>32689</v>
      </c>
      <c r="C21" s="3">
        <v>27978</v>
      </c>
      <c r="D21" s="4">
        <f>B21-C21</f>
        <v>4711</v>
      </c>
      <c r="E21" s="4">
        <f>E19+D21</f>
        <v>724740</v>
      </c>
    </row>
    <row r="22" spans="1:5" ht="15" customHeight="1" x14ac:dyDescent="0.2">
      <c r="A22" s="5" t="s">
        <v>2</v>
      </c>
      <c r="B22" s="6">
        <v>35391</v>
      </c>
      <c r="C22" s="6">
        <v>28141</v>
      </c>
      <c r="D22" s="7">
        <f t="shared" ref="D22:D32" si="2">B22-C22</f>
        <v>7250</v>
      </c>
      <c r="E22" s="7">
        <f t="shared" ref="E22:E32" si="3">E21+D22</f>
        <v>731990</v>
      </c>
    </row>
    <row r="23" spans="1:5" ht="15" customHeight="1" x14ac:dyDescent="0.2">
      <c r="A23" s="5" t="s">
        <v>3</v>
      </c>
      <c r="B23" s="6">
        <v>36432</v>
      </c>
      <c r="C23" s="6">
        <v>32125</v>
      </c>
      <c r="D23" s="7">
        <f t="shared" si="2"/>
        <v>4307</v>
      </c>
      <c r="E23" s="7">
        <f t="shared" si="3"/>
        <v>736297</v>
      </c>
    </row>
    <row r="24" spans="1:5" ht="15" customHeight="1" x14ac:dyDescent="0.2">
      <c r="A24" s="5" t="s">
        <v>4</v>
      </c>
      <c r="B24" s="6">
        <v>26990</v>
      </c>
      <c r="C24" s="6">
        <v>26751</v>
      </c>
      <c r="D24" s="7">
        <f t="shared" si="2"/>
        <v>239</v>
      </c>
      <c r="E24" s="7">
        <f t="shared" si="3"/>
        <v>736536</v>
      </c>
    </row>
    <row r="25" spans="1:5" ht="15" customHeight="1" x14ac:dyDescent="0.2">
      <c r="A25" s="5" t="s">
        <v>5</v>
      </c>
      <c r="B25" s="6">
        <v>34920</v>
      </c>
      <c r="C25" s="12">
        <v>27618</v>
      </c>
      <c r="D25" s="7">
        <f t="shared" si="2"/>
        <v>7302</v>
      </c>
      <c r="E25" s="7">
        <f t="shared" si="3"/>
        <v>743838</v>
      </c>
    </row>
    <row r="26" spans="1:5" ht="15" customHeight="1" x14ac:dyDescent="0.2">
      <c r="A26" s="5" t="s">
        <v>6</v>
      </c>
      <c r="B26" s="6">
        <v>34657</v>
      </c>
      <c r="C26" s="6">
        <v>27975</v>
      </c>
      <c r="D26" s="7">
        <f t="shared" si="2"/>
        <v>6682</v>
      </c>
      <c r="E26" s="7">
        <f t="shared" si="3"/>
        <v>750520</v>
      </c>
    </row>
    <row r="27" spans="1:5" ht="15" customHeight="1" x14ac:dyDescent="0.2">
      <c r="A27" s="5" t="s">
        <v>7</v>
      </c>
      <c r="B27" s="6">
        <v>34747</v>
      </c>
      <c r="C27" s="6">
        <v>30748</v>
      </c>
      <c r="D27" s="7">
        <f t="shared" si="2"/>
        <v>3999</v>
      </c>
      <c r="E27" s="7">
        <f t="shared" si="3"/>
        <v>754519</v>
      </c>
    </row>
    <row r="28" spans="1:5" ht="15" customHeight="1" x14ac:dyDescent="0.2">
      <c r="A28" s="5" t="s">
        <v>8</v>
      </c>
      <c r="B28" s="6">
        <v>38580</v>
      </c>
      <c r="C28" s="6">
        <v>32020</v>
      </c>
      <c r="D28" s="7">
        <f t="shared" si="2"/>
        <v>6560</v>
      </c>
      <c r="E28" s="7">
        <f t="shared" si="3"/>
        <v>761079</v>
      </c>
    </row>
    <row r="29" spans="1:5" ht="15" customHeight="1" x14ac:dyDescent="0.2">
      <c r="A29" s="5" t="s">
        <v>9</v>
      </c>
      <c r="B29" s="6">
        <v>35331</v>
      </c>
      <c r="C29" s="11">
        <v>29217</v>
      </c>
      <c r="D29" s="7">
        <f t="shared" si="2"/>
        <v>6114</v>
      </c>
      <c r="E29" s="7">
        <f t="shared" si="3"/>
        <v>767193</v>
      </c>
    </row>
    <row r="30" spans="1:5" ht="15" customHeight="1" x14ac:dyDescent="0.2">
      <c r="A30" s="5" t="s">
        <v>10</v>
      </c>
      <c r="B30" s="6">
        <v>35190</v>
      </c>
      <c r="C30" s="11">
        <v>31635</v>
      </c>
      <c r="D30" s="7">
        <f t="shared" si="2"/>
        <v>3555</v>
      </c>
      <c r="E30" s="7">
        <f t="shared" si="3"/>
        <v>770748</v>
      </c>
    </row>
    <row r="31" spans="1:5" ht="15" customHeight="1" x14ac:dyDescent="0.2">
      <c r="A31" s="5" t="s">
        <v>11</v>
      </c>
      <c r="B31" s="6">
        <v>37163</v>
      </c>
      <c r="C31" s="11">
        <v>28902</v>
      </c>
      <c r="D31" s="7">
        <f t="shared" si="2"/>
        <v>8261</v>
      </c>
      <c r="E31" s="7">
        <f t="shared" si="3"/>
        <v>779009</v>
      </c>
    </row>
    <row r="32" spans="1:5" ht="15" customHeight="1" x14ac:dyDescent="0.2">
      <c r="A32" s="5" t="s">
        <v>12</v>
      </c>
      <c r="B32" s="6">
        <v>30749</v>
      </c>
      <c r="C32" s="11">
        <v>35956</v>
      </c>
      <c r="D32" s="7">
        <f t="shared" si="2"/>
        <v>-5207</v>
      </c>
      <c r="E32" s="7">
        <f t="shared" si="3"/>
        <v>773802</v>
      </c>
    </row>
    <row r="33" spans="1:5" ht="15" customHeight="1" x14ac:dyDescent="0.2">
      <c r="A33" s="8" t="s">
        <v>30</v>
      </c>
      <c r="B33" s="9">
        <f>SUM(B21:B32)</f>
        <v>412839</v>
      </c>
      <c r="C33" s="9">
        <f>SUM(C21:C32)</f>
        <v>359066</v>
      </c>
      <c r="D33" s="10">
        <f>SUM(D21:D32)</f>
        <v>53773</v>
      </c>
      <c r="E33" s="10">
        <f>E32</f>
        <v>773802</v>
      </c>
    </row>
    <row r="34" spans="1:5" ht="15" customHeight="1" x14ac:dyDescent="0.2">
      <c r="A34" s="2" t="s">
        <v>28</v>
      </c>
      <c r="B34" s="3">
        <v>37369</v>
      </c>
      <c r="C34" s="3">
        <v>33724</v>
      </c>
      <c r="D34" s="4">
        <f>B34-C34</f>
        <v>3645</v>
      </c>
      <c r="E34" s="4">
        <f>E32+D34</f>
        <v>777447</v>
      </c>
    </row>
    <row r="35" spans="1:5" ht="15" customHeight="1" x14ac:dyDescent="0.2">
      <c r="A35" s="5" t="s">
        <v>2</v>
      </c>
      <c r="B35" s="6">
        <v>42127</v>
      </c>
      <c r="C35" s="6">
        <v>35171</v>
      </c>
      <c r="D35" s="7">
        <f t="shared" ref="D35:D45" si="4">B35-C35</f>
        <v>6956</v>
      </c>
      <c r="E35" s="7">
        <f t="shared" ref="E35:E42" si="5">E34+D35</f>
        <v>784403</v>
      </c>
    </row>
    <row r="36" spans="1:5" ht="15" customHeight="1" x14ac:dyDescent="0.2">
      <c r="A36" s="5" t="s">
        <v>3</v>
      </c>
      <c r="B36" s="6">
        <v>39240</v>
      </c>
      <c r="C36" s="6">
        <v>37287</v>
      </c>
      <c r="D36" s="7">
        <f t="shared" si="4"/>
        <v>1953</v>
      </c>
      <c r="E36" s="7">
        <f t="shared" si="5"/>
        <v>786356</v>
      </c>
    </row>
    <row r="37" spans="1:5" ht="15" customHeight="1" x14ac:dyDescent="0.2">
      <c r="A37" s="5" t="s">
        <v>4</v>
      </c>
      <c r="B37" s="6">
        <v>38837</v>
      </c>
      <c r="C37" s="6">
        <v>33796</v>
      </c>
      <c r="D37" s="7">
        <f t="shared" si="4"/>
        <v>5041</v>
      </c>
      <c r="E37" s="7">
        <f t="shared" si="5"/>
        <v>791397</v>
      </c>
    </row>
    <row r="38" spans="1:5" ht="15" customHeight="1" x14ac:dyDescent="0.2">
      <c r="A38" s="5" t="s">
        <v>5</v>
      </c>
      <c r="B38" s="6">
        <v>48292</v>
      </c>
      <c r="C38" s="11">
        <v>36352</v>
      </c>
      <c r="D38" s="7">
        <f t="shared" si="4"/>
        <v>11940</v>
      </c>
      <c r="E38" s="7">
        <f t="shared" si="5"/>
        <v>803337</v>
      </c>
    </row>
    <row r="39" spans="1:5" ht="15" customHeight="1" x14ac:dyDescent="0.2">
      <c r="A39" s="5" t="s">
        <v>32</v>
      </c>
      <c r="B39" s="6">
        <v>39028</v>
      </c>
      <c r="C39" s="12">
        <v>36081</v>
      </c>
      <c r="D39" s="7">
        <f t="shared" si="4"/>
        <v>2947</v>
      </c>
      <c r="E39" s="7">
        <f t="shared" si="5"/>
        <v>806284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806284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806284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806284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806284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806284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806284</v>
      </c>
    </row>
    <row r="46" spans="1:5" ht="15" customHeight="1" x14ac:dyDescent="0.2">
      <c r="A46" s="8" t="s">
        <v>29</v>
      </c>
      <c r="B46" s="9">
        <f>SUM(B34:B45)</f>
        <v>244893</v>
      </c>
      <c r="C46" s="9">
        <f>SUM(C34:C45)</f>
        <v>212411</v>
      </c>
      <c r="D46" s="10">
        <f>SUM(D34:D45)</f>
        <v>32482</v>
      </c>
      <c r="E46" s="10">
        <f>E45</f>
        <v>806284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6.25" customHeight="1" x14ac:dyDescent="0.2">
      <c r="A49" s="24" t="s">
        <v>31</v>
      </c>
      <c r="B49" s="24"/>
      <c r="C49" s="24"/>
      <c r="D49" s="24"/>
      <c r="E49" s="24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B6:B7"/>
    <mergeCell ref="C6:C7"/>
    <mergeCell ref="A6:A7"/>
    <mergeCell ref="D6:D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2"/>
  <sheetViews>
    <sheetView showGridLines="0" zoomScaleNormal="100" workbookViewId="0">
      <pane ySplit="7" topLeftCell="A32" activePane="bottomLeft" state="frozen"/>
      <selection pane="bottomLeft" activeCell="C50" sqref="C50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1" t="s">
        <v>21</v>
      </c>
      <c r="B1" s="21"/>
      <c r="C1" s="21"/>
      <c r="D1" s="21"/>
      <c r="E1" s="21"/>
    </row>
    <row r="2" spans="1:5" ht="12.75" customHeight="1" x14ac:dyDescent="0.2">
      <c r="A2" s="22" t="s">
        <v>26</v>
      </c>
      <c r="B2" s="22"/>
      <c r="C2" s="22"/>
      <c r="D2" s="22"/>
      <c r="E2" s="22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3" t="s">
        <v>15</v>
      </c>
      <c r="B4" s="23"/>
      <c r="C4" s="23"/>
      <c r="D4" s="23"/>
      <c r="E4" s="23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7" t="s">
        <v>1</v>
      </c>
      <c r="B6" s="29" t="s">
        <v>17</v>
      </c>
      <c r="C6" s="27" t="s">
        <v>18</v>
      </c>
      <c r="D6" s="25" t="s">
        <v>19</v>
      </c>
      <c r="E6" s="25" t="s">
        <v>22</v>
      </c>
    </row>
    <row r="7" spans="1:5" ht="15" customHeight="1" x14ac:dyDescent="0.2">
      <c r="A7" s="28"/>
      <c r="B7" s="29"/>
      <c r="C7" s="30"/>
      <c r="D7" s="26"/>
      <c r="E7" s="26"/>
    </row>
    <row r="8" spans="1:5" ht="15" customHeight="1" x14ac:dyDescent="0.2">
      <c r="A8" s="2" t="s">
        <v>20</v>
      </c>
      <c r="B8" s="3">
        <v>100908</v>
      </c>
      <c r="C8" s="3">
        <v>112654</v>
      </c>
      <c r="D8" s="4">
        <f>B8-C8</f>
        <v>-11746</v>
      </c>
      <c r="E8" s="7">
        <v>3188640</v>
      </c>
    </row>
    <row r="9" spans="1:5" ht="15" customHeight="1" x14ac:dyDescent="0.2">
      <c r="A9" s="5" t="s">
        <v>2</v>
      </c>
      <c r="B9" s="6">
        <v>109807</v>
      </c>
      <c r="C9" s="6">
        <v>108349</v>
      </c>
      <c r="D9" s="7">
        <f t="shared" ref="D9:D19" si="0">B9-C9</f>
        <v>1458</v>
      </c>
      <c r="E9" s="7">
        <f t="shared" ref="E9:E19" si="1">E8+D9</f>
        <v>3190098</v>
      </c>
    </row>
    <row r="10" spans="1:5" ht="15" customHeight="1" x14ac:dyDescent="0.2">
      <c r="A10" s="5" t="s">
        <v>3</v>
      </c>
      <c r="B10" s="6">
        <v>94069</v>
      </c>
      <c r="C10" s="6">
        <v>129638</v>
      </c>
      <c r="D10" s="7">
        <f t="shared" si="0"/>
        <v>-35569</v>
      </c>
      <c r="E10" s="7">
        <f t="shared" si="1"/>
        <v>3154529</v>
      </c>
    </row>
    <row r="11" spans="1:5" ht="15" customHeight="1" x14ac:dyDescent="0.2">
      <c r="A11" s="5" t="s">
        <v>4</v>
      </c>
      <c r="B11" s="6">
        <v>41317</v>
      </c>
      <c r="C11" s="6">
        <v>132342</v>
      </c>
      <c r="D11" s="7">
        <f t="shared" si="0"/>
        <v>-91025</v>
      </c>
      <c r="E11" s="7">
        <f t="shared" si="1"/>
        <v>3063504</v>
      </c>
    </row>
    <row r="12" spans="1:5" ht="15" customHeight="1" x14ac:dyDescent="0.2">
      <c r="A12" s="5" t="s">
        <v>5</v>
      </c>
      <c r="B12" s="6">
        <v>44682</v>
      </c>
      <c r="C12" s="6">
        <v>85429</v>
      </c>
      <c r="D12" s="7">
        <f t="shared" si="0"/>
        <v>-40747</v>
      </c>
      <c r="E12" s="7">
        <f t="shared" si="1"/>
        <v>3022757</v>
      </c>
    </row>
    <row r="13" spans="1:5" ht="15" customHeight="1" x14ac:dyDescent="0.2">
      <c r="A13" s="5" t="s">
        <v>6</v>
      </c>
      <c r="B13" s="6">
        <v>53832</v>
      </c>
      <c r="C13" s="6">
        <v>74023</v>
      </c>
      <c r="D13" s="7">
        <f t="shared" si="0"/>
        <v>-20191</v>
      </c>
      <c r="E13" s="7">
        <f t="shared" si="1"/>
        <v>3002566</v>
      </c>
    </row>
    <row r="14" spans="1:5" ht="15" customHeight="1" x14ac:dyDescent="0.2">
      <c r="A14" s="5" t="s">
        <v>7</v>
      </c>
      <c r="B14" s="19">
        <v>68995</v>
      </c>
      <c r="C14" s="6">
        <v>80138</v>
      </c>
      <c r="D14" s="7">
        <f t="shared" si="0"/>
        <v>-11143</v>
      </c>
      <c r="E14" s="7">
        <f t="shared" si="1"/>
        <v>2991423</v>
      </c>
    </row>
    <row r="15" spans="1:5" ht="15" customHeight="1" x14ac:dyDescent="0.2">
      <c r="A15" s="5" t="s">
        <v>8</v>
      </c>
      <c r="B15" s="6">
        <v>81629</v>
      </c>
      <c r="C15" s="6">
        <v>81686</v>
      </c>
      <c r="D15" s="7">
        <f t="shared" si="0"/>
        <v>-57</v>
      </c>
      <c r="E15" s="7">
        <f t="shared" si="1"/>
        <v>2991366</v>
      </c>
    </row>
    <row r="16" spans="1:5" ht="15" customHeight="1" x14ac:dyDescent="0.2">
      <c r="A16" s="5" t="s">
        <v>9</v>
      </c>
      <c r="B16" s="6">
        <v>89552</v>
      </c>
      <c r="C16" s="6">
        <v>79972</v>
      </c>
      <c r="D16" s="7">
        <f t="shared" si="0"/>
        <v>9580</v>
      </c>
      <c r="E16" s="7">
        <f t="shared" si="1"/>
        <v>3000946</v>
      </c>
    </row>
    <row r="17" spans="1:5" ht="15" customHeight="1" x14ac:dyDescent="0.2">
      <c r="A17" s="5" t="s">
        <v>10</v>
      </c>
      <c r="B17" s="6">
        <v>103646</v>
      </c>
      <c r="C17" s="6">
        <v>88162</v>
      </c>
      <c r="D17" s="7">
        <f t="shared" si="0"/>
        <v>15484</v>
      </c>
      <c r="E17" s="7">
        <f t="shared" si="1"/>
        <v>3016430</v>
      </c>
    </row>
    <row r="18" spans="1:5" ht="15" customHeight="1" x14ac:dyDescent="0.2">
      <c r="A18" s="5" t="s">
        <v>11</v>
      </c>
      <c r="B18" s="6">
        <v>111872</v>
      </c>
      <c r="C18" s="6">
        <v>79494</v>
      </c>
      <c r="D18" s="7">
        <f t="shared" si="0"/>
        <v>32378</v>
      </c>
      <c r="E18" s="7">
        <f t="shared" si="1"/>
        <v>3048808</v>
      </c>
    </row>
    <row r="19" spans="1:5" ht="15" customHeight="1" x14ac:dyDescent="0.2">
      <c r="A19" s="5" t="s">
        <v>12</v>
      </c>
      <c r="B19" s="6">
        <v>100696</v>
      </c>
      <c r="C19" s="6">
        <v>99923</v>
      </c>
      <c r="D19" s="7">
        <f t="shared" si="0"/>
        <v>773</v>
      </c>
      <c r="E19" s="7">
        <f t="shared" si="1"/>
        <v>3049581</v>
      </c>
    </row>
    <row r="20" spans="1:5" ht="15" customHeight="1" x14ac:dyDescent="0.2">
      <c r="A20" s="8" t="s">
        <v>23</v>
      </c>
      <c r="B20" s="9">
        <f>SUM(B8:B19)</f>
        <v>1001005</v>
      </c>
      <c r="C20" s="9">
        <f>SUM(C8:C19)</f>
        <v>1151810</v>
      </c>
      <c r="D20" s="10">
        <f>SUM(D8:D19)</f>
        <v>-150805</v>
      </c>
      <c r="E20" s="10">
        <f>E19</f>
        <v>3049581</v>
      </c>
    </row>
    <row r="21" spans="1:5" ht="15" customHeight="1" x14ac:dyDescent="0.2">
      <c r="A21" s="2" t="s">
        <v>24</v>
      </c>
      <c r="B21" s="3">
        <v>103050</v>
      </c>
      <c r="C21" s="3">
        <v>104262</v>
      </c>
      <c r="D21" s="4">
        <f>B21-C21</f>
        <v>-1212</v>
      </c>
      <c r="E21" s="4">
        <f>E19+D21</f>
        <v>3048369</v>
      </c>
    </row>
    <row r="22" spans="1:5" ht="15" customHeight="1" x14ac:dyDescent="0.2">
      <c r="A22" s="5" t="s">
        <v>2</v>
      </c>
      <c r="B22" s="19">
        <v>109863</v>
      </c>
      <c r="C22" s="19">
        <v>93214</v>
      </c>
      <c r="D22" s="7">
        <f t="shared" ref="D22:D32" si="2">B22-C22</f>
        <v>16649</v>
      </c>
      <c r="E22" s="7">
        <f t="shared" ref="E22:E32" si="3">E21+D22</f>
        <v>3065018</v>
      </c>
    </row>
    <row r="23" spans="1:5" ht="15" customHeight="1" x14ac:dyDescent="0.2">
      <c r="A23" s="5" t="s">
        <v>3</v>
      </c>
      <c r="B23" s="6">
        <v>116386</v>
      </c>
      <c r="C23" s="6">
        <v>103456</v>
      </c>
      <c r="D23" s="7">
        <f t="shared" si="2"/>
        <v>12930</v>
      </c>
      <c r="E23" s="7">
        <f t="shared" si="3"/>
        <v>3077948</v>
      </c>
    </row>
    <row r="24" spans="1:5" ht="15" customHeight="1" x14ac:dyDescent="0.2">
      <c r="A24" s="5" t="s">
        <v>4</v>
      </c>
      <c r="B24" s="6">
        <v>90892</v>
      </c>
      <c r="C24" s="6">
        <v>87646</v>
      </c>
      <c r="D24" s="7">
        <f t="shared" si="2"/>
        <v>3246</v>
      </c>
      <c r="E24" s="7">
        <f t="shared" si="3"/>
        <v>3081194</v>
      </c>
    </row>
    <row r="25" spans="1:5" ht="15" customHeight="1" x14ac:dyDescent="0.2">
      <c r="A25" s="5" t="s">
        <v>5</v>
      </c>
      <c r="B25" s="6">
        <v>104946</v>
      </c>
      <c r="C25" s="6">
        <v>87478</v>
      </c>
      <c r="D25" s="7">
        <f t="shared" si="2"/>
        <v>17468</v>
      </c>
      <c r="E25" s="7">
        <f t="shared" si="3"/>
        <v>3098662</v>
      </c>
    </row>
    <row r="26" spans="1:5" ht="15" customHeight="1" x14ac:dyDescent="0.2">
      <c r="A26" s="5" t="s">
        <v>6</v>
      </c>
      <c r="B26" s="6">
        <v>104061</v>
      </c>
      <c r="C26" s="6">
        <v>86089</v>
      </c>
      <c r="D26" s="7">
        <f t="shared" si="2"/>
        <v>17972</v>
      </c>
      <c r="E26" s="7">
        <f t="shared" si="3"/>
        <v>3116634</v>
      </c>
    </row>
    <row r="27" spans="1:5" ht="15" customHeight="1" x14ac:dyDescent="0.2">
      <c r="A27" s="5" t="s">
        <v>7</v>
      </c>
      <c r="B27" s="6">
        <v>111957</v>
      </c>
      <c r="C27" s="6">
        <v>93743</v>
      </c>
      <c r="D27" s="7">
        <f t="shared" si="2"/>
        <v>18214</v>
      </c>
      <c r="E27" s="7">
        <f t="shared" si="3"/>
        <v>3134848</v>
      </c>
    </row>
    <row r="28" spans="1:5" ht="15" customHeight="1" x14ac:dyDescent="0.2">
      <c r="A28" s="5" t="s">
        <v>8</v>
      </c>
      <c r="B28" s="6">
        <v>122789</v>
      </c>
      <c r="C28" s="6">
        <v>97743</v>
      </c>
      <c r="D28" s="7">
        <f t="shared" si="2"/>
        <v>25046</v>
      </c>
      <c r="E28" s="7">
        <f t="shared" si="3"/>
        <v>3159894</v>
      </c>
    </row>
    <row r="29" spans="1:5" ht="15" customHeight="1" x14ac:dyDescent="0.2">
      <c r="A29" s="5" t="s">
        <v>9</v>
      </c>
      <c r="B29" s="6">
        <v>119111</v>
      </c>
      <c r="C29" s="6">
        <v>96539</v>
      </c>
      <c r="D29" s="7">
        <f t="shared" si="2"/>
        <v>22572</v>
      </c>
      <c r="E29" s="7">
        <f t="shared" si="3"/>
        <v>3182466</v>
      </c>
    </row>
    <row r="30" spans="1:5" ht="15" customHeight="1" x14ac:dyDescent="0.2">
      <c r="A30" s="5" t="s">
        <v>10</v>
      </c>
      <c r="B30" s="6">
        <v>116983</v>
      </c>
      <c r="C30" s="6">
        <v>97119</v>
      </c>
      <c r="D30" s="7">
        <f t="shared" si="2"/>
        <v>19864</v>
      </c>
      <c r="E30" s="7">
        <f t="shared" si="3"/>
        <v>3202330</v>
      </c>
    </row>
    <row r="31" spans="1:5" ht="15" customHeight="1" x14ac:dyDescent="0.2">
      <c r="A31" s="5" t="s">
        <v>11</v>
      </c>
      <c r="B31" s="6">
        <v>129955</v>
      </c>
      <c r="C31" s="6">
        <v>93104</v>
      </c>
      <c r="D31" s="7">
        <f t="shared" si="2"/>
        <v>36851</v>
      </c>
      <c r="E31" s="7">
        <f t="shared" si="3"/>
        <v>3239181</v>
      </c>
    </row>
    <row r="32" spans="1:5" ht="15" customHeight="1" x14ac:dyDescent="0.2">
      <c r="A32" s="5" t="s">
        <v>12</v>
      </c>
      <c r="B32" s="6">
        <v>110500</v>
      </c>
      <c r="C32" s="6">
        <v>115711</v>
      </c>
      <c r="D32" s="7">
        <f t="shared" si="2"/>
        <v>-5211</v>
      </c>
      <c r="E32" s="7">
        <f t="shared" si="3"/>
        <v>3233970</v>
      </c>
    </row>
    <row r="33" spans="1:5" ht="15" customHeight="1" x14ac:dyDescent="0.2">
      <c r="A33" s="8" t="s">
        <v>30</v>
      </c>
      <c r="B33" s="9">
        <f>SUM(B21:B32)</f>
        <v>1340493</v>
      </c>
      <c r="C33" s="9">
        <f>SUM(C21:C32)</f>
        <v>1156104</v>
      </c>
      <c r="D33" s="10">
        <f>SUM(D21:D32)</f>
        <v>184389</v>
      </c>
      <c r="E33" s="10">
        <f>E32</f>
        <v>3233970</v>
      </c>
    </row>
    <row r="34" spans="1:5" ht="15" customHeight="1" x14ac:dyDescent="0.2">
      <c r="A34" s="2" t="s">
        <v>28</v>
      </c>
      <c r="B34" s="3">
        <v>114114</v>
      </c>
      <c r="C34" s="3">
        <v>110626</v>
      </c>
      <c r="D34" s="4">
        <f>B34-C34</f>
        <v>3488</v>
      </c>
      <c r="E34" s="4">
        <f>E32+D34</f>
        <v>3237458</v>
      </c>
    </row>
    <row r="35" spans="1:5" ht="15" customHeight="1" x14ac:dyDescent="0.2">
      <c r="A35" s="5" t="s">
        <v>2</v>
      </c>
      <c r="B35" s="6">
        <v>133989</v>
      </c>
      <c r="C35" s="6">
        <v>110213</v>
      </c>
      <c r="D35" s="7">
        <f t="shared" ref="D35:D45" si="4">B35-C35</f>
        <v>23776</v>
      </c>
      <c r="E35" s="7">
        <f t="shared" ref="E35:E42" si="5">E34+D35</f>
        <v>3261234</v>
      </c>
    </row>
    <row r="36" spans="1:5" ht="15" customHeight="1" x14ac:dyDescent="0.2">
      <c r="A36" s="5" t="s">
        <v>3</v>
      </c>
      <c r="B36" s="6">
        <v>127660</v>
      </c>
      <c r="C36" s="6">
        <v>116834</v>
      </c>
      <c r="D36" s="7">
        <f t="shared" si="4"/>
        <v>10826</v>
      </c>
      <c r="E36" s="7">
        <f t="shared" si="5"/>
        <v>3272060</v>
      </c>
    </row>
    <row r="37" spans="1:5" ht="15" customHeight="1" x14ac:dyDescent="0.2">
      <c r="A37" s="5" t="s">
        <v>4</v>
      </c>
      <c r="B37" s="6">
        <v>132245</v>
      </c>
      <c r="C37" s="6">
        <v>110033</v>
      </c>
      <c r="D37" s="7">
        <f t="shared" si="4"/>
        <v>22212</v>
      </c>
      <c r="E37" s="7">
        <f t="shared" si="5"/>
        <v>3294272</v>
      </c>
    </row>
    <row r="38" spans="1:5" ht="15" customHeight="1" x14ac:dyDescent="0.2">
      <c r="A38" s="5" t="s">
        <v>5</v>
      </c>
      <c r="B38" s="6">
        <v>131148</v>
      </c>
      <c r="C38" s="6">
        <v>110228</v>
      </c>
      <c r="D38" s="7">
        <f t="shared" si="4"/>
        <v>20920</v>
      </c>
      <c r="E38" s="7">
        <f t="shared" si="5"/>
        <v>3315192</v>
      </c>
    </row>
    <row r="39" spans="1:5" ht="15" customHeight="1" x14ac:dyDescent="0.2">
      <c r="A39" s="5" t="s">
        <v>32</v>
      </c>
      <c r="B39" s="6">
        <v>125953</v>
      </c>
      <c r="C39" s="12">
        <v>103031</v>
      </c>
      <c r="D39" s="7">
        <f t="shared" si="4"/>
        <v>22922</v>
      </c>
      <c r="E39" s="7">
        <f t="shared" si="5"/>
        <v>3338114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3338114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3338114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3338114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3338114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3338114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3338114</v>
      </c>
    </row>
    <row r="46" spans="1:5" ht="15" customHeight="1" x14ac:dyDescent="0.2">
      <c r="A46" s="8" t="s">
        <v>29</v>
      </c>
      <c r="B46" s="9">
        <f>SUM(B34:B45)</f>
        <v>765109</v>
      </c>
      <c r="C46" s="9">
        <f>SUM(C34:C45)</f>
        <v>660965</v>
      </c>
      <c r="D46" s="10">
        <f>SUM(D34:D45)</f>
        <v>104144</v>
      </c>
      <c r="E46" s="10">
        <f>E45</f>
        <v>3338114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1.75" customHeight="1" x14ac:dyDescent="0.2">
      <c r="A49" s="24" t="s">
        <v>31</v>
      </c>
      <c r="B49" s="24"/>
      <c r="C49" s="24"/>
      <c r="D49" s="24"/>
      <c r="E49" s="24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showGridLines="0" tabSelected="1" zoomScaleNormal="100" workbookViewId="0">
      <pane ySplit="7" topLeftCell="A32" activePane="bottomLeft" state="frozen"/>
      <selection pane="bottomLeft" activeCell="E51" sqref="E51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9.75" customHeight="1" x14ac:dyDescent="0.2">
      <c r="A1" s="21" t="s">
        <v>21</v>
      </c>
      <c r="B1" s="21"/>
      <c r="C1" s="21"/>
      <c r="D1" s="21"/>
      <c r="E1" s="21"/>
    </row>
    <row r="2" spans="1:5" ht="12" customHeight="1" x14ac:dyDescent="0.2">
      <c r="A2" s="22" t="s">
        <v>26</v>
      </c>
      <c r="B2" s="22"/>
      <c r="C2" s="22"/>
      <c r="D2" s="22"/>
      <c r="E2" s="22"/>
    </row>
    <row r="3" spans="1:5" ht="6" customHeight="1" x14ac:dyDescent="0.2">
      <c r="A3" s="1"/>
      <c r="B3" s="1"/>
      <c r="C3" s="1"/>
      <c r="D3" s="1"/>
      <c r="E3" s="16"/>
    </row>
    <row r="4" spans="1:5" ht="14.25" customHeight="1" x14ac:dyDescent="0.2">
      <c r="A4" s="23" t="s">
        <v>16</v>
      </c>
      <c r="B4" s="23"/>
      <c r="C4" s="23"/>
      <c r="D4" s="23"/>
      <c r="E4" s="23"/>
    </row>
    <row r="5" spans="1:5" ht="12" customHeight="1" x14ac:dyDescent="0.2">
      <c r="A5" s="1"/>
      <c r="B5" s="1"/>
      <c r="C5" s="1"/>
      <c r="D5" s="1"/>
      <c r="E5" s="16"/>
    </row>
    <row r="6" spans="1:5" ht="15" customHeight="1" x14ac:dyDescent="0.2">
      <c r="A6" s="27" t="s">
        <v>1</v>
      </c>
      <c r="B6" s="29" t="s">
        <v>17</v>
      </c>
      <c r="C6" s="27" t="s">
        <v>18</v>
      </c>
      <c r="D6" s="25" t="s">
        <v>19</v>
      </c>
      <c r="E6" s="25" t="s">
        <v>22</v>
      </c>
    </row>
    <row r="7" spans="1:5" ht="15" customHeight="1" x14ac:dyDescent="0.2">
      <c r="A7" s="28"/>
      <c r="B7" s="29"/>
      <c r="C7" s="30"/>
      <c r="D7" s="26"/>
      <c r="E7" s="26"/>
    </row>
    <row r="8" spans="1:5" ht="15" customHeight="1" x14ac:dyDescent="0.2">
      <c r="A8" s="2" t="s">
        <v>20</v>
      </c>
      <c r="B8" s="6">
        <v>501096</v>
      </c>
      <c r="C8" s="6">
        <v>462203</v>
      </c>
      <c r="D8" s="4">
        <f>B8-C8</f>
        <v>38893</v>
      </c>
      <c r="E8" s="7">
        <v>11963113</v>
      </c>
    </row>
    <row r="9" spans="1:5" ht="15" customHeight="1" x14ac:dyDescent="0.2">
      <c r="A9" s="5" t="s">
        <v>2</v>
      </c>
      <c r="B9" s="6">
        <v>534816</v>
      </c>
      <c r="C9" s="6">
        <v>459109</v>
      </c>
      <c r="D9" s="7">
        <f t="shared" ref="D9:D19" si="0">B9-C9</f>
        <v>75707</v>
      </c>
      <c r="E9" s="7">
        <f t="shared" ref="E9:E19" si="1">E8+D9</f>
        <v>12038820</v>
      </c>
    </row>
    <row r="10" spans="1:5" ht="15" customHeight="1" x14ac:dyDescent="0.2">
      <c r="A10" s="5" t="s">
        <v>3</v>
      </c>
      <c r="B10" s="6">
        <v>505741</v>
      </c>
      <c r="C10" s="6">
        <v>603265</v>
      </c>
      <c r="D10" s="7">
        <f t="shared" si="0"/>
        <v>-97524</v>
      </c>
      <c r="E10" s="7">
        <f t="shared" si="1"/>
        <v>11941296</v>
      </c>
    </row>
    <row r="11" spans="1:5" ht="15" customHeight="1" x14ac:dyDescent="0.2">
      <c r="A11" s="5" t="s">
        <v>4</v>
      </c>
      <c r="B11" s="6">
        <v>249576</v>
      </c>
      <c r="C11" s="6">
        <v>543266</v>
      </c>
      <c r="D11" s="7">
        <f t="shared" si="0"/>
        <v>-293690</v>
      </c>
      <c r="E11" s="7">
        <f t="shared" si="1"/>
        <v>11647606</v>
      </c>
    </row>
    <row r="12" spans="1:5" ht="15" customHeight="1" x14ac:dyDescent="0.2">
      <c r="A12" s="5" t="s">
        <v>5</v>
      </c>
      <c r="B12" s="6">
        <v>255146</v>
      </c>
      <c r="C12" s="6">
        <v>376864</v>
      </c>
      <c r="D12" s="7">
        <f t="shared" si="0"/>
        <v>-121718</v>
      </c>
      <c r="E12" s="7">
        <f t="shared" si="1"/>
        <v>11525888</v>
      </c>
    </row>
    <row r="13" spans="1:5" ht="15" customHeight="1" x14ac:dyDescent="0.2">
      <c r="A13" s="5" t="s">
        <v>6</v>
      </c>
      <c r="B13" s="6">
        <v>324210</v>
      </c>
      <c r="C13" s="6">
        <v>347997</v>
      </c>
      <c r="D13" s="7">
        <f t="shared" si="0"/>
        <v>-23787</v>
      </c>
      <c r="E13" s="7">
        <f t="shared" si="1"/>
        <v>11502101</v>
      </c>
    </row>
    <row r="14" spans="1:5" ht="15" customHeight="1" x14ac:dyDescent="0.2">
      <c r="A14" s="5" t="s">
        <v>7</v>
      </c>
      <c r="B14" s="6">
        <v>389889</v>
      </c>
      <c r="C14" s="6">
        <v>364847</v>
      </c>
      <c r="D14" s="7">
        <f t="shared" si="0"/>
        <v>25042</v>
      </c>
      <c r="E14" s="7">
        <f t="shared" si="1"/>
        <v>11527143</v>
      </c>
    </row>
    <row r="15" spans="1:5" ht="15" customHeight="1" x14ac:dyDescent="0.2">
      <c r="A15" s="5" t="s">
        <v>8</v>
      </c>
      <c r="B15" s="6">
        <v>425716</v>
      </c>
      <c r="C15" s="6">
        <v>370199</v>
      </c>
      <c r="D15" s="7">
        <f t="shared" si="0"/>
        <v>55517</v>
      </c>
      <c r="E15" s="7">
        <f t="shared" si="1"/>
        <v>11582660</v>
      </c>
    </row>
    <row r="16" spans="1:5" ht="15" customHeight="1" x14ac:dyDescent="0.2">
      <c r="A16" s="5" t="s">
        <v>9</v>
      </c>
      <c r="B16" s="6">
        <v>469292</v>
      </c>
      <c r="C16" s="6">
        <v>401129</v>
      </c>
      <c r="D16" s="7">
        <f t="shared" si="0"/>
        <v>68163</v>
      </c>
      <c r="E16" s="7">
        <f t="shared" si="1"/>
        <v>11650823</v>
      </c>
    </row>
    <row r="17" spans="1:5" ht="15" customHeight="1" x14ac:dyDescent="0.2">
      <c r="A17" s="5" t="s">
        <v>10</v>
      </c>
      <c r="B17" s="6">
        <v>546769</v>
      </c>
      <c r="C17" s="6">
        <v>437834</v>
      </c>
      <c r="D17" s="7">
        <f t="shared" si="0"/>
        <v>108935</v>
      </c>
      <c r="E17" s="7">
        <f t="shared" si="1"/>
        <v>11759758</v>
      </c>
    </row>
    <row r="18" spans="1:5" ht="15" customHeight="1" x14ac:dyDescent="0.2">
      <c r="A18" s="5" t="s">
        <v>11</v>
      </c>
      <c r="B18" s="6">
        <v>559490</v>
      </c>
      <c r="C18" s="6">
        <v>432992</v>
      </c>
      <c r="D18" s="7">
        <f t="shared" si="0"/>
        <v>126498</v>
      </c>
      <c r="E18" s="7">
        <f t="shared" si="1"/>
        <v>11886256</v>
      </c>
    </row>
    <row r="19" spans="1:5" ht="15" customHeight="1" x14ac:dyDescent="0.2">
      <c r="A19" s="5" t="s">
        <v>12</v>
      </c>
      <c r="B19" s="6">
        <v>447759</v>
      </c>
      <c r="C19" s="6">
        <v>514347</v>
      </c>
      <c r="D19" s="7">
        <f t="shared" si="0"/>
        <v>-66588</v>
      </c>
      <c r="E19" s="7">
        <f t="shared" si="1"/>
        <v>11819668</v>
      </c>
    </row>
    <row r="20" spans="1:5" ht="15" customHeight="1" x14ac:dyDescent="0.2">
      <c r="A20" s="8" t="s">
        <v>23</v>
      </c>
      <c r="B20" s="9">
        <f>SUM(B8:B19)</f>
        <v>5209500</v>
      </c>
      <c r="C20" s="9">
        <f>SUM(C8:C19)</f>
        <v>5314052</v>
      </c>
      <c r="D20" s="10">
        <f>SUM(D8:D19)</f>
        <v>-104552</v>
      </c>
      <c r="E20" s="10">
        <f>E19</f>
        <v>11819668</v>
      </c>
    </row>
    <row r="21" spans="1:5" ht="15" customHeight="1" x14ac:dyDescent="0.2">
      <c r="A21" s="2" t="s">
        <v>24</v>
      </c>
      <c r="B21" s="3">
        <v>555057</v>
      </c>
      <c r="C21" s="3">
        <v>480212</v>
      </c>
      <c r="D21" s="4">
        <f>B21-C21</f>
        <v>74845</v>
      </c>
      <c r="E21" s="4">
        <f>E19+D21</f>
        <v>11894513</v>
      </c>
    </row>
    <row r="22" spans="1:5" ht="15" customHeight="1" x14ac:dyDescent="0.2">
      <c r="A22" s="5" t="s">
        <v>2</v>
      </c>
      <c r="B22" s="6">
        <v>615976</v>
      </c>
      <c r="C22" s="6">
        <v>488482</v>
      </c>
      <c r="D22" s="7">
        <f t="shared" ref="D22:D32" si="2">B22-C22</f>
        <v>127494</v>
      </c>
      <c r="E22" s="7">
        <f>E21+D22</f>
        <v>12022007</v>
      </c>
    </row>
    <row r="23" spans="1:5" ht="15" customHeight="1" x14ac:dyDescent="0.2">
      <c r="A23" s="5" t="s">
        <v>3</v>
      </c>
      <c r="B23" s="6">
        <v>571342</v>
      </c>
      <c r="C23" s="6">
        <v>531827</v>
      </c>
      <c r="D23" s="7">
        <f t="shared" si="2"/>
        <v>39515</v>
      </c>
      <c r="E23" s="7">
        <f t="shared" ref="E23:E32" si="3">E22+D23</f>
        <v>12061522</v>
      </c>
    </row>
    <row r="24" spans="1:5" ht="15" customHeight="1" x14ac:dyDescent="0.2">
      <c r="A24" s="5" t="s">
        <v>4</v>
      </c>
      <c r="B24" s="6">
        <v>494376</v>
      </c>
      <c r="C24" s="6">
        <v>476178</v>
      </c>
      <c r="D24" s="7">
        <f t="shared" si="2"/>
        <v>18198</v>
      </c>
      <c r="E24" s="7">
        <f t="shared" si="3"/>
        <v>12079720</v>
      </c>
    </row>
    <row r="25" spans="1:5" ht="15" customHeight="1" x14ac:dyDescent="0.2">
      <c r="A25" s="5" t="s">
        <v>5</v>
      </c>
      <c r="B25" s="6">
        <v>558042</v>
      </c>
      <c r="C25" s="6">
        <v>464581</v>
      </c>
      <c r="D25" s="7">
        <f t="shared" si="2"/>
        <v>93461</v>
      </c>
      <c r="E25" s="7">
        <f t="shared" si="3"/>
        <v>12173181</v>
      </c>
    </row>
    <row r="26" spans="1:5" ht="15" customHeight="1" x14ac:dyDescent="0.2">
      <c r="A26" s="5" t="s">
        <v>6</v>
      </c>
      <c r="B26" s="6">
        <v>569855</v>
      </c>
      <c r="C26" s="6">
        <v>468363</v>
      </c>
      <c r="D26" s="7">
        <f t="shared" si="2"/>
        <v>101492</v>
      </c>
      <c r="E26" s="7">
        <f t="shared" si="3"/>
        <v>12274673</v>
      </c>
    </row>
    <row r="27" spans="1:5" ht="15" customHeight="1" x14ac:dyDescent="0.2">
      <c r="A27" s="5" t="s">
        <v>7</v>
      </c>
      <c r="B27" s="6">
        <v>573662</v>
      </c>
      <c r="C27" s="6">
        <v>476336</v>
      </c>
      <c r="D27" s="7">
        <f t="shared" si="2"/>
        <v>97326</v>
      </c>
      <c r="E27" s="7">
        <f t="shared" si="3"/>
        <v>12371999</v>
      </c>
    </row>
    <row r="28" spans="1:5" ht="15" customHeight="1" x14ac:dyDescent="0.2">
      <c r="A28" s="5" t="s">
        <v>8</v>
      </c>
      <c r="B28" s="6">
        <v>623736</v>
      </c>
      <c r="C28" s="12">
        <v>510393</v>
      </c>
      <c r="D28" s="7">
        <f t="shared" si="2"/>
        <v>113343</v>
      </c>
      <c r="E28" s="7">
        <f t="shared" si="3"/>
        <v>12485342</v>
      </c>
    </row>
    <row r="29" spans="1:5" ht="15" customHeight="1" x14ac:dyDescent="0.2">
      <c r="A29" s="5" t="s">
        <v>9</v>
      </c>
      <c r="B29" s="6">
        <v>611711</v>
      </c>
      <c r="C29" s="12">
        <v>526017</v>
      </c>
      <c r="D29" s="7">
        <f t="shared" si="2"/>
        <v>85694</v>
      </c>
      <c r="E29" s="7">
        <f t="shared" si="3"/>
        <v>12571036</v>
      </c>
    </row>
    <row r="30" spans="1:5" ht="15" customHeight="1" x14ac:dyDescent="0.2">
      <c r="A30" s="5" t="s">
        <v>10</v>
      </c>
      <c r="B30" s="6">
        <v>612683</v>
      </c>
      <c r="C30" s="11">
        <v>538291</v>
      </c>
      <c r="D30" s="7">
        <f t="shared" si="2"/>
        <v>74392</v>
      </c>
      <c r="E30" s="7">
        <f t="shared" si="3"/>
        <v>12645428</v>
      </c>
    </row>
    <row r="31" spans="1:5" ht="15" customHeight="1" x14ac:dyDescent="0.2">
      <c r="A31" s="5" t="s">
        <v>11</v>
      </c>
      <c r="B31" s="6">
        <v>630830</v>
      </c>
      <c r="C31" s="12">
        <v>525872</v>
      </c>
      <c r="D31" s="7">
        <f t="shared" si="2"/>
        <v>104958</v>
      </c>
      <c r="E31" s="7">
        <f t="shared" si="3"/>
        <v>12750386</v>
      </c>
    </row>
    <row r="32" spans="1:5" ht="15" customHeight="1" x14ac:dyDescent="0.2">
      <c r="A32" s="5" t="s">
        <v>12</v>
      </c>
      <c r="B32" s="6">
        <v>495722</v>
      </c>
      <c r="C32" s="12">
        <v>609489</v>
      </c>
      <c r="D32" s="7">
        <f t="shared" si="2"/>
        <v>-113767</v>
      </c>
      <c r="E32" s="7">
        <f t="shared" si="3"/>
        <v>12636619</v>
      </c>
    </row>
    <row r="33" spans="1:5" ht="15" customHeight="1" x14ac:dyDescent="0.2">
      <c r="A33" s="8" t="s">
        <v>30</v>
      </c>
      <c r="B33" s="9">
        <f>SUM(B21:B32)</f>
        <v>6912992</v>
      </c>
      <c r="C33" s="9">
        <f>SUM(C21:C32)</f>
        <v>6096041</v>
      </c>
      <c r="D33" s="10">
        <f>SUM(D21:D32)</f>
        <v>816951</v>
      </c>
      <c r="E33" s="10">
        <f>E32</f>
        <v>12636619</v>
      </c>
    </row>
    <row r="34" spans="1:5" ht="15" customHeight="1" x14ac:dyDescent="0.2">
      <c r="A34" s="2" t="s">
        <v>28</v>
      </c>
      <c r="B34" s="3">
        <v>580755</v>
      </c>
      <c r="C34" s="3">
        <v>535651</v>
      </c>
      <c r="D34" s="4">
        <f>B34-C34</f>
        <v>45104</v>
      </c>
      <c r="E34" s="4">
        <f>E32+D34</f>
        <v>12681723</v>
      </c>
    </row>
    <row r="35" spans="1:5" ht="15" customHeight="1" x14ac:dyDescent="0.2">
      <c r="A35" s="5" t="s">
        <v>2</v>
      </c>
      <c r="B35" s="6">
        <v>656976</v>
      </c>
      <c r="C35" s="6">
        <v>557487</v>
      </c>
      <c r="D35" s="7">
        <f t="shared" ref="D35:D45" si="4">B35-C35</f>
        <v>99489</v>
      </c>
      <c r="E35" s="7">
        <f t="shared" ref="E35:E42" si="5">E34+D35</f>
        <v>12781212</v>
      </c>
    </row>
    <row r="36" spans="1:5" ht="15" customHeight="1" x14ac:dyDescent="0.2">
      <c r="A36" s="5" t="s">
        <v>3</v>
      </c>
      <c r="B36" s="6">
        <v>625524</v>
      </c>
      <c r="C36" s="6">
        <v>603842</v>
      </c>
      <c r="D36" s="7">
        <f t="shared" si="4"/>
        <v>21682</v>
      </c>
      <c r="E36" s="7">
        <f t="shared" si="5"/>
        <v>12802894</v>
      </c>
    </row>
    <row r="37" spans="1:5" ht="15" customHeight="1" x14ac:dyDescent="0.2">
      <c r="A37" s="5" t="s">
        <v>4</v>
      </c>
      <c r="B37" s="6">
        <v>599915</v>
      </c>
      <c r="C37" s="6">
        <v>545698</v>
      </c>
      <c r="D37" s="7">
        <f t="shared" si="4"/>
        <v>54217</v>
      </c>
      <c r="E37" s="7">
        <f t="shared" si="5"/>
        <v>12857111</v>
      </c>
    </row>
    <row r="38" spans="1:5" ht="15" customHeight="1" x14ac:dyDescent="0.2">
      <c r="A38" s="5" t="s">
        <v>5</v>
      </c>
      <c r="B38" s="6">
        <v>634821</v>
      </c>
      <c r="C38" s="11">
        <v>550116</v>
      </c>
      <c r="D38" s="7">
        <f t="shared" si="4"/>
        <v>84705</v>
      </c>
      <c r="E38" s="7">
        <f t="shared" si="5"/>
        <v>12941816</v>
      </c>
    </row>
    <row r="39" spans="1:5" ht="15" customHeight="1" x14ac:dyDescent="0.2">
      <c r="A39" s="5" t="s">
        <v>32</v>
      </c>
      <c r="B39" s="6">
        <v>606392</v>
      </c>
      <c r="C39" s="12">
        <v>526125</v>
      </c>
      <c r="D39" s="7">
        <f t="shared" si="4"/>
        <v>80267</v>
      </c>
      <c r="E39" s="7">
        <f t="shared" si="5"/>
        <v>13022083</v>
      </c>
    </row>
    <row r="40" spans="1:5" ht="15" hidden="1" customHeight="1" x14ac:dyDescent="0.2">
      <c r="A40" s="5" t="s">
        <v>7</v>
      </c>
      <c r="B40" s="6"/>
      <c r="C40" s="12"/>
      <c r="D40" s="7">
        <f t="shared" si="4"/>
        <v>0</v>
      </c>
      <c r="E40" s="7">
        <f t="shared" si="5"/>
        <v>13022083</v>
      </c>
    </row>
    <row r="41" spans="1:5" ht="15" hidden="1" customHeight="1" x14ac:dyDescent="0.2">
      <c r="A41" s="5" t="s">
        <v>8</v>
      </c>
      <c r="B41" s="6"/>
      <c r="C41" s="12"/>
      <c r="D41" s="7">
        <f t="shared" si="4"/>
        <v>0</v>
      </c>
      <c r="E41" s="7">
        <f t="shared" si="5"/>
        <v>13022083</v>
      </c>
    </row>
    <row r="42" spans="1:5" ht="15" hidden="1" customHeight="1" x14ac:dyDescent="0.2">
      <c r="A42" s="5" t="s">
        <v>9</v>
      </c>
      <c r="B42" s="6"/>
      <c r="C42" s="12"/>
      <c r="D42" s="7">
        <f t="shared" si="4"/>
        <v>0</v>
      </c>
      <c r="E42" s="7">
        <f t="shared" si="5"/>
        <v>13022083</v>
      </c>
    </row>
    <row r="43" spans="1:5" ht="15" hidden="1" customHeight="1" x14ac:dyDescent="0.2">
      <c r="A43" s="5" t="s">
        <v>10</v>
      </c>
      <c r="B43" s="6"/>
      <c r="C43" s="12"/>
      <c r="D43" s="7">
        <f t="shared" si="4"/>
        <v>0</v>
      </c>
      <c r="E43" s="7">
        <f>E42+D43</f>
        <v>13022083</v>
      </c>
    </row>
    <row r="44" spans="1:5" ht="15" hidden="1" customHeight="1" x14ac:dyDescent="0.2">
      <c r="A44" s="5" t="s">
        <v>11</v>
      </c>
      <c r="B44" s="6"/>
      <c r="C44" s="12"/>
      <c r="D44" s="7">
        <f t="shared" si="4"/>
        <v>0</v>
      </c>
      <c r="E44" s="7">
        <f t="shared" ref="E44:E45" si="6">E43+D44</f>
        <v>13022083</v>
      </c>
    </row>
    <row r="45" spans="1:5" ht="15" hidden="1" customHeight="1" x14ac:dyDescent="0.2">
      <c r="A45" s="5" t="s">
        <v>27</v>
      </c>
      <c r="B45" s="6"/>
      <c r="C45" s="12"/>
      <c r="D45" s="7">
        <f t="shared" si="4"/>
        <v>0</v>
      </c>
      <c r="E45" s="7">
        <f t="shared" si="6"/>
        <v>13022083</v>
      </c>
    </row>
    <row r="46" spans="1:5" ht="15" customHeight="1" x14ac:dyDescent="0.2">
      <c r="A46" s="8" t="s">
        <v>29</v>
      </c>
      <c r="B46" s="9">
        <f>SUM(B34:B45)</f>
        <v>3704383</v>
      </c>
      <c r="C46" s="9">
        <f>SUM(C34:C45)</f>
        <v>3318919</v>
      </c>
      <c r="D46" s="10">
        <f>SUM(D34:D45)</f>
        <v>385464</v>
      </c>
      <c r="E46" s="10">
        <f>E45</f>
        <v>13022083</v>
      </c>
    </row>
    <row r="47" spans="1:5" x14ac:dyDescent="0.2">
      <c r="A47" s="15" t="s">
        <v>25</v>
      </c>
    </row>
    <row r="48" spans="1:5" x14ac:dyDescent="0.2">
      <c r="A48" s="13" t="s">
        <v>13</v>
      </c>
    </row>
    <row r="49" spans="1:5" ht="24.75" customHeight="1" x14ac:dyDescent="0.2">
      <c r="A49" s="24" t="s">
        <v>31</v>
      </c>
      <c r="B49" s="24"/>
      <c r="C49" s="24"/>
      <c r="D49" s="24"/>
      <c r="E49" s="24"/>
    </row>
    <row r="51" spans="1:5" x14ac:dyDescent="0.2">
      <c r="E51" s="17"/>
    </row>
    <row r="52" spans="1:5" x14ac:dyDescent="0.2">
      <c r="E52" s="18"/>
    </row>
  </sheetData>
  <mergeCells count="9">
    <mergeCell ref="A1:E1"/>
    <mergeCell ref="A2:E2"/>
    <mergeCell ref="A4:E4"/>
    <mergeCell ref="A49:E49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2020-07-02T18:32:14Z</cp:lastPrinted>
  <dcterms:created xsi:type="dcterms:W3CDTF">2011-05-23T12:47:08Z</dcterms:created>
  <dcterms:modified xsi:type="dcterms:W3CDTF">2022-08-02T17:45:39Z</dcterms:modified>
</cp:coreProperties>
</file>