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DIARIOS BDCBIC\NOVO CAGED - ano 2023\"/>
    </mc:Choice>
  </mc:AlternateContent>
  <xr:revisionPtr revIDLastSave="0" documentId="13_ncr:1_{3AEDDC2D-EA87-47F8-8AC9-99D0238B355F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Paraná" sheetId="1" r:id="rId1"/>
    <sheet name="Santa Catarina" sheetId="2" r:id="rId2"/>
    <sheet name="Rio Grande do Sul" sheetId="3" r:id="rId3"/>
  </sheets>
  <definedNames>
    <definedName name="_xlnm.Print_Area" localSheetId="0">Paraná!$A$1:$E$62</definedName>
    <definedName name="_xlnm.Print_Area" localSheetId="2">'Rio Grande do Sul'!$A$1:$E$62</definedName>
    <definedName name="_xlnm.Print_Area" localSheetId="1">'Santa Catarina'!$A$1:$E$62</definedName>
    <definedName name="_xlnm.Print_Titles" localSheetId="0">Paraná!$1:$7</definedName>
    <definedName name="_xlnm.Print_Titles" localSheetId="2">'Rio Grande do Sul'!$1:$7</definedName>
    <definedName name="_xlnm.Print_Titles" localSheetId="1">'Santa Catarina'!$1:$7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1" i="2" l="1"/>
  <c r="B46" i="1"/>
  <c r="D34" i="3"/>
  <c r="D34" i="2"/>
  <c r="C59" i="3" l="1"/>
  <c r="B59" i="3"/>
  <c r="D58" i="3"/>
  <c r="D57" i="3"/>
  <c r="D56" i="3"/>
  <c r="D55" i="3"/>
  <c r="D54" i="3"/>
  <c r="D53" i="3"/>
  <c r="D52" i="3"/>
  <c r="D51" i="3"/>
  <c r="D50" i="3"/>
  <c r="D49" i="3"/>
  <c r="D48" i="3"/>
  <c r="D47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D46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E10" i="3" s="1"/>
  <c r="E11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D47" i="2"/>
  <c r="C46" i="2"/>
  <c r="B46" i="2"/>
  <c r="D45" i="2"/>
  <c r="D44" i="2"/>
  <c r="D43" i="2"/>
  <c r="D42" i="2"/>
  <c r="D41" i="2"/>
  <c r="D40" i="2"/>
  <c r="D39" i="2"/>
  <c r="D38" i="2"/>
  <c r="D46" i="2" s="1"/>
  <c r="D37" i="2"/>
  <c r="D36" i="2"/>
  <c r="D35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D8" i="1"/>
  <c r="E10" i="2" l="1"/>
  <c r="E11" i="2" s="1"/>
  <c r="E12" i="2" s="1"/>
  <c r="E13" i="2" s="1"/>
  <c r="E14" i="2" s="1"/>
  <c r="E15" i="2" s="1"/>
  <c r="E16" i="2" s="1"/>
  <c r="E17" i="2" s="1"/>
  <c r="E18" i="2" s="1"/>
  <c r="E19" i="2" s="1"/>
  <c r="D46" i="1"/>
  <c r="D20" i="1"/>
  <c r="D33" i="3"/>
  <c r="E12" i="3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D33" i="2"/>
  <c r="D20" i="2"/>
  <c r="D33" i="1"/>
  <c r="D59" i="3"/>
  <c r="D59" i="2"/>
  <c r="D59" i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D20" i="3"/>
  <c r="E21" i="2" l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20" i="3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20" i="1"/>
  <c r="E34" i="2" l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33" i="2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3" i="1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47" i="2" l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46" i="1"/>
</calcChain>
</file>

<file path=xl/sharedStrings.xml><?xml version="1.0" encoding="utf-8"?>
<sst xmlns="http://schemas.openxmlformats.org/spreadsheetml/2006/main" count="189" uniqueCount="34">
  <si>
    <t>ADMISSÕES, DESLIGAMENTOS E SALDOS DO EMPREGO FORMAL EM TODAS AS ATIVIDADES</t>
  </si>
  <si>
    <t>DADOS NOVO CAGED/MTP</t>
  </si>
  <si>
    <t>PARANÁ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</si>
  <si>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</si>
  <si>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</si>
  <si>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</si>
  <si>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</si>
  <si>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</si>
  <si>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</si>
  <si>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</si>
  <si>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</si>
  <si>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</si>
  <si>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</si>
  <si>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</si>
  <si>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</si>
  <si>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</si>
  <si>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</si>
  <si>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</si>
  <si>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</si>
  <si>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</si>
  <si>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</si>
  <si>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</si>
  <si>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</si>
  <si>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</si>
  <si>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</si>
  <si>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</si>
  <si>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</si>
  <si>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2023*</t>
  </si>
  <si>
    <t>Fonte: NOVO CADASTRO GERAL DE EMPREGADOS E DESEMPREGADOS-CAGED, MINISTÉRIO DO TRABALHO E PREVIDÊNCIA.</t>
  </si>
  <si>
    <t>Elaboração: Banco de Dados-CBIC</t>
  </si>
  <si>
    <t>SANTA CATARINA</t>
  </si>
  <si>
    <t>RIO GRANDE DO SUL</t>
  </si>
  <si>
    <t>(*) Os totais de admissões, desligamentos e saldos referem-se ao somatório de janeiro a setembro com ajustes somado aos valores de admissão,desligamento e saldo de outubro sem ajustes.</t>
  </si>
  <si>
    <t>OUT*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</si>
</sst>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8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showGridLines="0" zoomScaleNormal="100" workbookViewId="0">
      <pane ySplit="7" topLeftCell="A50" activePane="bottomLeft" state="frozen"/>
      <selection pane="bottomLeft" activeCell="D65" sqref="D65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0" t="s">
        <v>2</v>
      </c>
      <c r="B4" s="20"/>
      <c r="C4" s="20"/>
      <c r="D4" s="20"/>
      <c r="E4" s="20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">
      <c r="A7" s="21"/>
      <c r="B7" s="22"/>
      <c r="C7" s="21"/>
      <c r="D7" s="23"/>
      <c r="E7" s="23"/>
    </row>
    <row r="8" spans="1:5" ht="15" customHeight="1" x14ac:dyDescent="0.2">
      <c r="A8" s="2" t="s">
        <v>8</v>
      </c>
      <c r="B8" s="3">
        <v>119808</v>
      </c>
      <c r="C8" s="3">
        <v>101247</v>
      </c>
      <c r="D8" s="4">
        <f t="shared" ref="D8:D19" si="0">B8-C8</f>
        <v>18561</v>
      </c>
      <c r="E8" s="5">
        <v>2615073</v>
      </c>
    </row>
    <row r="9" spans="1:5" ht="15" customHeight="1" x14ac:dyDescent="0.2">
      <c r="A9" s="6" t="s">
        <v>9</v>
      </c>
      <c r="B9" s="7">
        <v>137475</v>
      </c>
      <c r="C9" s="7">
        <v>109170</v>
      </c>
      <c r="D9" s="5">
        <f t="shared" si="0"/>
        <v>28305</v>
      </c>
      <c r="E9" s="5">
        <f t="shared" ref="E9:E19" si="1">E8+D9</f>
        <v>2643378</v>
      </c>
    </row>
    <row r="10" spans="1:5" ht="15" customHeight="1" x14ac:dyDescent="0.2">
      <c r="A10" s="6" t="s">
        <v>10</v>
      </c>
      <c r="B10" s="7">
        <v>116508</v>
      </c>
      <c r="C10" s="7">
        <v>131553</v>
      </c>
      <c r="D10" s="5">
        <f t="shared" si="0"/>
        <v>-15045</v>
      </c>
      <c r="E10" s="5">
        <f t="shared" si="1"/>
        <v>2628333</v>
      </c>
    </row>
    <row r="11" spans="1:5" ht="15" customHeight="1" x14ac:dyDescent="0.2">
      <c r="A11" s="6" t="s">
        <v>11</v>
      </c>
      <c r="B11" s="7">
        <v>51265</v>
      </c>
      <c r="C11" s="7">
        <v>114788</v>
      </c>
      <c r="D11" s="5">
        <f t="shared" si="0"/>
        <v>-63523</v>
      </c>
      <c r="E11" s="5">
        <f t="shared" si="1"/>
        <v>2564810</v>
      </c>
    </row>
    <row r="12" spans="1:5" ht="15" customHeight="1" x14ac:dyDescent="0.2">
      <c r="A12" s="6" t="s">
        <v>12</v>
      </c>
      <c r="B12" s="7">
        <v>60264</v>
      </c>
      <c r="C12" s="7">
        <v>88400</v>
      </c>
      <c r="D12" s="5">
        <f t="shared" si="0"/>
        <v>-28136</v>
      </c>
      <c r="E12" s="5">
        <f t="shared" si="1"/>
        <v>2536674</v>
      </c>
    </row>
    <row r="13" spans="1:5" ht="15" customHeight="1" x14ac:dyDescent="0.2">
      <c r="A13" s="6" t="s">
        <v>13</v>
      </c>
      <c r="B13" s="7">
        <v>78136</v>
      </c>
      <c r="C13" s="7">
        <v>78465</v>
      </c>
      <c r="D13" s="5">
        <f t="shared" si="0"/>
        <v>-329</v>
      </c>
      <c r="E13" s="5">
        <f t="shared" si="1"/>
        <v>2536345</v>
      </c>
    </row>
    <row r="14" spans="1:5" ht="15" customHeight="1" x14ac:dyDescent="0.2">
      <c r="A14" s="6" t="s">
        <v>14</v>
      </c>
      <c r="B14" s="7">
        <v>95246</v>
      </c>
      <c r="C14" s="7">
        <v>82652</v>
      </c>
      <c r="D14" s="5">
        <f t="shared" si="0"/>
        <v>12594</v>
      </c>
      <c r="E14" s="5">
        <f t="shared" si="1"/>
        <v>2548939</v>
      </c>
    </row>
    <row r="15" spans="1:5" ht="15" customHeight="1" x14ac:dyDescent="0.2">
      <c r="A15" s="6" t="s">
        <v>15</v>
      </c>
      <c r="B15" s="7">
        <v>103117</v>
      </c>
      <c r="C15" s="7">
        <v>88094</v>
      </c>
      <c r="D15" s="5">
        <f t="shared" si="0"/>
        <v>15023</v>
      </c>
      <c r="E15" s="5">
        <f t="shared" si="1"/>
        <v>2563962</v>
      </c>
    </row>
    <row r="16" spans="1:5" ht="15" customHeight="1" x14ac:dyDescent="0.2">
      <c r="A16" s="6" t="s">
        <v>16</v>
      </c>
      <c r="B16" s="7">
        <v>114895</v>
      </c>
      <c r="C16" s="7">
        <v>96149</v>
      </c>
      <c r="D16" s="5">
        <f t="shared" si="0"/>
        <v>18746</v>
      </c>
      <c r="E16" s="5">
        <f t="shared" si="1"/>
        <v>2582708</v>
      </c>
    </row>
    <row r="17" spans="1:5" ht="15" customHeight="1" x14ac:dyDescent="0.2">
      <c r="A17" s="6" t="s">
        <v>17</v>
      </c>
      <c r="B17" s="7">
        <v>133640</v>
      </c>
      <c r="C17" s="8">
        <v>102755</v>
      </c>
      <c r="D17" s="5">
        <f t="shared" si="0"/>
        <v>30885</v>
      </c>
      <c r="E17" s="5">
        <f t="shared" si="1"/>
        <v>2613593</v>
      </c>
    </row>
    <row r="18" spans="1:5" ht="15" customHeight="1" x14ac:dyDescent="0.2">
      <c r="A18" s="6" t="s">
        <v>18</v>
      </c>
      <c r="B18" s="7">
        <v>128986</v>
      </c>
      <c r="C18" s="7">
        <v>101395</v>
      </c>
      <c r="D18" s="5">
        <f t="shared" si="0"/>
        <v>27591</v>
      </c>
      <c r="E18" s="5">
        <f t="shared" si="1"/>
        <v>2641184</v>
      </c>
    </row>
    <row r="19" spans="1:5" ht="15" customHeight="1" x14ac:dyDescent="0.2">
      <c r="A19" s="6" t="s">
        <v>19</v>
      </c>
      <c r="B19" s="7">
        <v>98342</v>
      </c>
      <c r="C19" s="7">
        <v>112598</v>
      </c>
      <c r="D19" s="5">
        <f t="shared" si="0"/>
        <v>-14256</v>
      </c>
      <c r="E19" s="5">
        <f t="shared" si="1"/>
        <v>2626928</v>
      </c>
    </row>
    <row r="20" spans="1:5" ht="15" customHeight="1" x14ac:dyDescent="0.2">
      <c r="A20" s="9" t="s">
        <v>20</v>
      </c>
      <c r="B20" s="10">
        <f>SUM(B8:B19)</f>
        <v>1237682</v>
      </c>
      <c r="C20" s="10">
        <f>SUM(C8:C19)</f>
        <v>1207266</v>
      </c>
      <c r="D20" s="10">
        <f>SUM(D8:D19)</f>
        <v>30416</v>
      </c>
      <c r="E20" s="11">
        <f>E19</f>
        <v>2626928</v>
      </c>
    </row>
    <row r="21" spans="1:5" ht="15" customHeight="1" x14ac:dyDescent="0.2">
      <c r="A21" s="2" t="s">
        <v>21</v>
      </c>
      <c r="B21" s="12">
        <v>135055</v>
      </c>
      <c r="C21" s="3">
        <v>110005</v>
      </c>
      <c r="D21" s="4">
        <f t="shared" ref="D21:D32" si="2">B21-C21</f>
        <v>25050</v>
      </c>
      <c r="E21" s="4">
        <f>E19+D21</f>
        <v>2651978</v>
      </c>
    </row>
    <row r="22" spans="1:5" ht="15" customHeight="1" x14ac:dyDescent="0.2">
      <c r="A22" s="6" t="s">
        <v>9</v>
      </c>
      <c r="B22" s="7">
        <v>159775</v>
      </c>
      <c r="C22" s="7">
        <v>118390</v>
      </c>
      <c r="D22" s="5">
        <f t="shared" si="2"/>
        <v>41385</v>
      </c>
      <c r="E22" s="5">
        <f t="shared" ref="E22:E32" si="3">E21+D22</f>
        <v>2693363</v>
      </c>
    </row>
    <row r="23" spans="1:5" ht="15" customHeight="1" x14ac:dyDescent="0.2">
      <c r="A23" s="6" t="s">
        <v>10</v>
      </c>
      <c r="B23" s="7">
        <v>138012</v>
      </c>
      <c r="C23" s="7">
        <v>129340</v>
      </c>
      <c r="D23" s="5">
        <f t="shared" si="2"/>
        <v>8672</v>
      </c>
      <c r="E23" s="5">
        <f t="shared" si="3"/>
        <v>2702035</v>
      </c>
    </row>
    <row r="24" spans="1:5" ht="15" customHeight="1" x14ac:dyDescent="0.2">
      <c r="A24" s="6" t="s">
        <v>11</v>
      </c>
      <c r="B24" s="7">
        <v>119190</v>
      </c>
      <c r="C24" s="7">
        <v>110837</v>
      </c>
      <c r="D24" s="5">
        <f t="shared" si="2"/>
        <v>8353</v>
      </c>
      <c r="E24" s="5">
        <f t="shared" si="3"/>
        <v>2710388</v>
      </c>
    </row>
    <row r="25" spans="1:5" ht="15" customHeight="1" x14ac:dyDescent="0.2">
      <c r="A25" s="6" t="s">
        <v>12</v>
      </c>
      <c r="B25" s="7">
        <v>126445</v>
      </c>
      <c r="C25" s="7">
        <v>110668</v>
      </c>
      <c r="D25" s="5">
        <f t="shared" si="2"/>
        <v>15777</v>
      </c>
      <c r="E25" s="5">
        <f t="shared" si="3"/>
        <v>2726165</v>
      </c>
    </row>
    <row r="26" spans="1:5" ht="15" customHeight="1" x14ac:dyDescent="0.2">
      <c r="A26" s="6" t="s">
        <v>13</v>
      </c>
      <c r="B26" s="7">
        <v>124794</v>
      </c>
      <c r="C26" s="7">
        <v>108610</v>
      </c>
      <c r="D26" s="5">
        <f t="shared" si="2"/>
        <v>16184</v>
      </c>
      <c r="E26" s="5">
        <f t="shared" si="3"/>
        <v>2742349</v>
      </c>
    </row>
    <row r="27" spans="1:5" ht="15" customHeight="1" x14ac:dyDescent="0.2">
      <c r="A27" s="6" t="s">
        <v>14</v>
      </c>
      <c r="B27" s="7">
        <v>132729</v>
      </c>
      <c r="C27" s="7">
        <v>117704</v>
      </c>
      <c r="D27" s="5">
        <f t="shared" si="2"/>
        <v>15025</v>
      </c>
      <c r="E27" s="5">
        <f t="shared" si="3"/>
        <v>2757374</v>
      </c>
    </row>
    <row r="28" spans="1:5" ht="15" customHeight="1" x14ac:dyDescent="0.2">
      <c r="A28" s="6" t="s">
        <v>15</v>
      </c>
      <c r="B28" s="7">
        <v>148081</v>
      </c>
      <c r="C28" s="7">
        <v>124073</v>
      </c>
      <c r="D28" s="5">
        <f t="shared" si="2"/>
        <v>24008</v>
      </c>
      <c r="E28" s="5">
        <f t="shared" si="3"/>
        <v>2781382</v>
      </c>
    </row>
    <row r="29" spans="1:5" ht="15" customHeight="1" x14ac:dyDescent="0.2">
      <c r="A29" s="6" t="s">
        <v>16</v>
      </c>
      <c r="B29" s="7">
        <v>141027</v>
      </c>
      <c r="C29" s="7">
        <v>124325</v>
      </c>
      <c r="D29" s="5">
        <f t="shared" si="2"/>
        <v>16702</v>
      </c>
      <c r="E29" s="5">
        <f t="shared" si="3"/>
        <v>2798084</v>
      </c>
    </row>
    <row r="30" spans="1:5" ht="15" customHeight="1" x14ac:dyDescent="0.2">
      <c r="A30" s="6" t="s">
        <v>17</v>
      </c>
      <c r="B30" s="7">
        <v>137706</v>
      </c>
      <c r="C30" s="7">
        <v>121514</v>
      </c>
      <c r="D30" s="5">
        <f t="shared" si="2"/>
        <v>16192</v>
      </c>
      <c r="E30" s="5">
        <f t="shared" si="3"/>
        <v>2814276</v>
      </c>
    </row>
    <row r="31" spans="1:5" ht="14.25" customHeight="1" x14ac:dyDescent="0.2">
      <c r="A31" s="6" t="s">
        <v>18</v>
      </c>
      <c r="B31" s="7">
        <v>138235</v>
      </c>
      <c r="C31" s="7">
        <v>121423</v>
      </c>
      <c r="D31" s="5">
        <f t="shared" si="2"/>
        <v>16812</v>
      </c>
      <c r="E31" s="5">
        <f t="shared" si="3"/>
        <v>2831088</v>
      </c>
    </row>
    <row r="32" spans="1:5" ht="15" customHeight="1" x14ac:dyDescent="0.2">
      <c r="A32" s="6" t="s">
        <v>19</v>
      </c>
      <c r="B32" s="7">
        <v>109550</v>
      </c>
      <c r="C32" s="13">
        <v>135787</v>
      </c>
      <c r="D32" s="5">
        <f t="shared" si="2"/>
        <v>-26237</v>
      </c>
      <c r="E32" s="5">
        <f t="shared" si="3"/>
        <v>2804851</v>
      </c>
    </row>
    <row r="33" spans="1:5" ht="15" customHeight="1" x14ac:dyDescent="0.2">
      <c r="A33" s="9" t="s">
        <v>22</v>
      </c>
      <c r="B33" s="10">
        <f>SUM(B21:B32)</f>
        <v>1610599</v>
      </c>
      <c r="C33" s="10">
        <f>SUM(C21:C32)</f>
        <v>1432676</v>
      </c>
      <c r="D33" s="11">
        <f>SUM(D21:D32)</f>
        <v>177923</v>
      </c>
      <c r="E33" s="11">
        <f>E32</f>
        <v>2804851</v>
      </c>
    </row>
    <row r="34" spans="1:5" ht="15" customHeight="1" x14ac:dyDescent="0.2">
      <c r="A34" s="2" t="s">
        <v>23</v>
      </c>
      <c r="B34" s="3">
        <v>147162</v>
      </c>
      <c r="C34" s="3">
        <v>127324</v>
      </c>
      <c r="D34" s="4">
        <f t="shared" ref="D34:D45" si="4">B34-C34</f>
        <v>19838</v>
      </c>
      <c r="E34" s="4">
        <f>E32+D34</f>
        <v>2824689</v>
      </c>
    </row>
    <row r="35" spans="1:5" ht="15" customHeight="1" x14ac:dyDescent="0.2">
      <c r="A35" s="6" t="s">
        <v>9</v>
      </c>
      <c r="B35" s="7">
        <v>174960</v>
      </c>
      <c r="C35" s="7">
        <v>145523</v>
      </c>
      <c r="D35" s="5">
        <f t="shared" si="4"/>
        <v>29437</v>
      </c>
      <c r="E35" s="5">
        <f t="shared" ref="E35:E45" si="5">E34+D35</f>
        <v>2854126</v>
      </c>
    </row>
    <row r="36" spans="1:5" ht="15" customHeight="1" x14ac:dyDescent="0.2">
      <c r="A36" s="6" t="s">
        <v>10</v>
      </c>
      <c r="B36" s="7">
        <v>159990</v>
      </c>
      <c r="C36" s="7">
        <v>154403</v>
      </c>
      <c r="D36" s="5">
        <f t="shared" si="4"/>
        <v>5587</v>
      </c>
      <c r="E36" s="5">
        <f t="shared" si="5"/>
        <v>2859713</v>
      </c>
    </row>
    <row r="37" spans="1:5" ht="15" customHeight="1" x14ac:dyDescent="0.2">
      <c r="A37" s="6" t="s">
        <v>11</v>
      </c>
      <c r="B37" s="7">
        <v>141059</v>
      </c>
      <c r="C37" s="7">
        <v>131066</v>
      </c>
      <c r="D37" s="5">
        <f t="shared" si="4"/>
        <v>9993</v>
      </c>
      <c r="E37" s="5">
        <f t="shared" si="5"/>
        <v>2869706</v>
      </c>
    </row>
    <row r="38" spans="1:5" ht="15" customHeight="1" x14ac:dyDescent="0.2">
      <c r="A38" s="6" t="s">
        <v>12</v>
      </c>
      <c r="B38" s="7">
        <v>150369</v>
      </c>
      <c r="C38" s="7">
        <v>136043</v>
      </c>
      <c r="D38" s="5">
        <f t="shared" si="4"/>
        <v>14326</v>
      </c>
      <c r="E38" s="5">
        <f t="shared" si="5"/>
        <v>2884032</v>
      </c>
    </row>
    <row r="39" spans="1:5" ht="15" customHeight="1" x14ac:dyDescent="0.2">
      <c r="A39" s="6" t="s">
        <v>13</v>
      </c>
      <c r="B39" s="7">
        <v>146978</v>
      </c>
      <c r="C39" s="7">
        <v>132306</v>
      </c>
      <c r="D39" s="5">
        <f t="shared" si="4"/>
        <v>14672</v>
      </c>
      <c r="E39" s="5">
        <f t="shared" si="5"/>
        <v>2898704</v>
      </c>
    </row>
    <row r="40" spans="1:5" ht="15" customHeight="1" x14ac:dyDescent="0.2">
      <c r="A40" s="6" t="s">
        <v>14</v>
      </c>
      <c r="B40" s="7">
        <v>151250</v>
      </c>
      <c r="C40" s="7">
        <v>134646</v>
      </c>
      <c r="D40" s="5">
        <f t="shared" si="4"/>
        <v>16604</v>
      </c>
      <c r="E40" s="5">
        <f t="shared" si="5"/>
        <v>2915308</v>
      </c>
    </row>
    <row r="41" spans="1:5" ht="15" customHeight="1" x14ac:dyDescent="0.2">
      <c r="A41" s="6" t="s">
        <v>15</v>
      </c>
      <c r="B41" s="7">
        <v>158335</v>
      </c>
      <c r="C41" s="7">
        <v>142644</v>
      </c>
      <c r="D41" s="5">
        <f t="shared" si="4"/>
        <v>15691</v>
      </c>
      <c r="E41" s="5">
        <f t="shared" si="5"/>
        <v>2930999</v>
      </c>
    </row>
    <row r="42" spans="1:5" ht="15" customHeight="1" x14ac:dyDescent="0.2">
      <c r="A42" s="6" t="s">
        <v>16</v>
      </c>
      <c r="B42" s="7">
        <v>142743</v>
      </c>
      <c r="C42" s="7">
        <v>129514</v>
      </c>
      <c r="D42" s="5">
        <f t="shared" si="4"/>
        <v>13229</v>
      </c>
      <c r="E42" s="5">
        <f t="shared" si="5"/>
        <v>2944228</v>
      </c>
    </row>
    <row r="43" spans="1:5" ht="15" customHeight="1" x14ac:dyDescent="0.2">
      <c r="A43" s="6" t="s">
        <v>17</v>
      </c>
      <c r="B43" s="7">
        <v>138014</v>
      </c>
      <c r="C43" s="7">
        <v>126992</v>
      </c>
      <c r="D43" s="5">
        <f t="shared" si="4"/>
        <v>11022</v>
      </c>
      <c r="E43" s="5">
        <f t="shared" si="5"/>
        <v>2955250</v>
      </c>
    </row>
    <row r="44" spans="1:5" ht="14.25" customHeight="1" x14ac:dyDescent="0.2">
      <c r="A44" s="6" t="s">
        <v>18</v>
      </c>
      <c r="B44" s="7">
        <v>129586</v>
      </c>
      <c r="C44" s="7">
        <v>124835</v>
      </c>
      <c r="D44" s="5">
        <f t="shared" si="4"/>
        <v>4751</v>
      </c>
      <c r="E44" s="5">
        <f t="shared" si="5"/>
        <v>2960001</v>
      </c>
    </row>
    <row r="45" spans="1:5" ht="15" customHeight="1" x14ac:dyDescent="0.2">
      <c r="A45" s="6" t="s">
        <v>19</v>
      </c>
      <c r="B45" s="7">
        <v>102998</v>
      </c>
      <c r="C45" s="13">
        <v>139882</v>
      </c>
      <c r="D45" s="5">
        <f t="shared" si="4"/>
        <v>-36884</v>
      </c>
      <c r="E45" s="5">
        <f t="shared" si="5"/>
        <v>2923117</v>
      </c>
    </row>
    <row r="46" spans="1:5" ht="15" customHeight="1" x14ac:dyDescent="0.2">
      <c r="A46" s="9" t="s">
        <v>24</v>
      </c>
      <c r="B46" s="10">
        <f>SUM(B34:B45)</f>
        <v>1743444</v>
      </c>
      <c r="C46" s="10">
        <f>SUM(C34:C45)</f>
        <v>1625178</v>
      </c>
      <c r="D46" s="11">
        <f>SUM(D34:D45)</f>
        <v>118266</v>
      </c>
      <c r="E46" s="11">
        <f>E45</f>
        <v>2923117</v>
      </c>
    </row>
    <row r="47" spans="1:5" ht="15" customHeight="1" x14ac:dyDescent="0.2">
      <c r="A47" s="2" t="s">
        <v>25</v>
      </c>
      <c r="B47" s="3">
        <v>148150</v>
      </c>
      <c r="C47" s="3">
        <v>141261</v>
      </c>
      <c r="D47" s="4">
        <f t="shared" ref="D47:D58" si="6">B47-C47</f>
        <v>6889</v>
      </c>
      <c r="E47" s="4">
        <f>E45+D47</f>
        <v>2930006</v>
      </c>
    </row>
    <row r="48" spans="1:5" ht="15" customHeight="1" x14ac:dyDescent="0.2">
      <c r="A48" s="6" t="s">
        <v>9</v>
      </c>
      <c r="B48" s="7">
        <v>164673</v>
      </c>
      <c r="C48" s="7">
        <v>140567</v>
      </c>
      <c r="D48" s="5">
        <f t="shared" si="6"/>
        <v>24106</v>
      </c>
      <c r="E48" s="5">
        <f t="shared" ref="E48:E58" si="7">E47+D48</f>
        <v>2954112</v>
      </c>
    </row>
    <row r="49" spans="1:5" ht="15" customHeight="1" x14ac:dyDescent="0.2">
      <c r="A49" s="6" t="s">
        <v>10</v>
      </c>
      <c r="B49" s="7">
        <v>172249</v>
      </c>
      <c r="C49" s="7">
        <v>158789</v>
      </c>
      <c r="D49" s="5">
        <f t="shared" si="6"/>
        <v>13460</v>
      </c>
      <c r="E49" s="5">
        <f t="shared" si="7"/>
        <v>2967572</v>
      </c>
    </row>
    <row r="50" spans="1:5" ht="15" customHeight="1" x14ac:dyDescent="0.2">
      <c r="A50" s="6" t="s">
        <v>11</v>
      </c>
      <c r="B50" s="7">
        <v>144722</v>
      </c>
      <c r="C50" s="7">
        <v>134384</v>
      </c>
      <c r="D50" s="5">
        <f t="shared" si="6"/>
        <v>10338</v>
      </c>
      <c r="E50" s="5">
        <f t="shared" si="7"/>
        <v>2977910</v>
      </c>
    </row>
    <row r="51" spans="1:5" ht="15" customHeight="1" x14ac:dyDescent="0.2">
      <c r="A51" s="6" t="s">
        <v>12</v>
      </c>
      <c r="B51" s="7">
        <v>153591</v>
      </c>
      <c r="C51" s="7">
        <v>145568</v>
      </c>
      <c r="D51" s="5">
        <f t="shared" si="6"/>
        <v>8023</v>
      </c>
      <c r="E51" s="5">
        <f t="shared" si="7"/>
        <v>2985933</v>
      </c>
    </row>
    <row r="52" spans="1:5" ht="15" customHeight="1" x14ac:dyDescent="0.2">
      <c r="A52" s="6" t="s">
        <v>13</v>
      </c>
      <c r="B52" s="7">
        <v>146555</v>
      </c>
      <c r="C52" s="7">
        <v>138682</v>
      </c>
      <c r="D52" s="5">
        <f t="shared" si="6"/>
        <v>7873</v>
      </c>
      <c r="E52" s="5">
        <f t="shared" si="7"/>
        <v>2993806</v>
      </c>
    </row>
    <row r="53" spans="1:5" ht="15" customHeight="1" x14ac:dyDescent="0.2">
      <c r="A53" s="6" t="s">
        <v>14</v>
      </c>
      <c r="B53" s="7">
        <v>144316</v>
      </c>
      <c r="C53" s="7">
        <v>137074</v>
      </c>
      <c r="D53" s="5">
        <f t="shared" si="6"/>
        <v>7242</v>
      </c>
      <c r="E53" s="5">
        <f t="shared" si="7"/>
        <v>3001048</v>
      </c>
    </row>
    <row r="54" spans="1:5" ht="15" customHeight="1" x14ac:dyDescent="0.2">
      <c r="A54" s="6" t="s">
        <v>15</v>
      </c>
      <c r="B54" s="7">
        <v>160721</v>
      </c>
      <c r="C54" s="7">
        <v>147319</v>
      </c>
      <c r="D54" s="5">
        <f t="shared" si="6"/>
        <v>13402</v>
      </c>
      <c r="E54" s="5">
        <f t="shared" si="7"/>
        <v>3014450</v>
      </c>
    </row>
    <row r="55" spans="1:5" ht="15" customHeight="1" x14ac:dyDescent="0.2">
      <c r="A55" s="6" t="s">
        <v>16</v>
      </c>
      <c r="B55" s="7">
        <v>143438</v>
      </c>
      <c r="C55" s="7">
        <v>134643</v>
      </c>
      <c r="D55" s="5">
        <f t="shared" si="6"/>
        <v>8795</v>
      </c>
      <c r="E55" s="5">
        <f t="shared" si="7"/>
        <v>3023245</v>
      </c>
    </row>
    <row r="56" spans="1:5" ht="15" customHeight="1" x14ac:dyDescent="0.2">
      <c r="A56" s="6" t="s">
        <v>33</v>
      </c>
      <c r="B56" s="7">
        <v>149544</v>
      </c>
      <c r="C56" s="7">
        <v>134599</v>
      </c>
      <c r="D56" s="5">
        <f t="shared" si="6"/>
        <v>14945</v>
      </c>
      <c r="E56" s="5">
        <f t="shared" si="7"/>
        <v>3038190</v>
      </c>
    </row>
    <row r="57" spans="1:5" ht="14.25" hidden="1" customHeight="1" x14ac:dyDescent="0.2">
      <c r="A57" s="6" t="s">
        <v>18</v>
      </c>
      <c r="B57" s="7">
        <v>0</v>
      </c>
      <c r="C57" s="7">
        <v>0</v>
      </c>
      <c r="D57" s="5">
        <f t="shared" si="6"/>
        <v>0</v>
      </c>
      <c r="E57" s="5">
        <f t="shared" si="7"/>
        <v>3038190</v>
      </c>
    </row>
    <row r="58" spans="1:5" ht="15" hidden="1" customHeight="1" x14ac:dyDescent="0.2">
      <c r="A58" s="6" t="s">
        <v>26</v>
      </c>
      <c r="B58" s="7">
        <v>0</v>
      </c>
      <c r="C58" s="13">
        <v>0</v>
      </c>
      <c r="D58" s="5">
        <f t="shared" si="6"/>
        <v>0</v>
      </c>
      <c r="E58" s="5">
        <f t="shared" si="7"/>
        <v>3038190</v>
      </c>
    </row>
    <row r="59" spans="1:5" ht="15" customHeight="1" x14ac:dyDescent="0.2">
      <c r="A59" s="9" t="s">
        <v>27</v>
      </c>
      <c r="B59" s="10">
        <f>SUM(B47:B58)</f>
        <v>1527959</v>
      </c>
      <c r="C59" s="10">
        <f>SUM(C47:C58)</f>
        <v>1412886</v>
      </c>
      <c r="D59" s="11">
        <f>SUM(D47:D58)</f>
        <v>115073</v>
      </c>
      <c r="E59" s="11">
        <f>E58</f>
        <v>3038190</v>
      </c>
    </row>
    <row r="60" spans="1:5" x14ac:dyDescent="0.2">
      <c r="A60" s="14" t="s">
        <v>28</v>
      </c>
    </row>
    <row r="61" spans="1:5" x14ac:dyDescent="0.2">
      <c r="A61" s="15" t="s">
        <v>29</v>
      </c>
    </row>
    <row r="62" spans="1:5" ht="25.5" customHeight="1" x14ac:dyDescent="0.2">
      <c r="A62" s="18" t="s">
        <v>32</v>
      </c>
      <c r="B62" s="18"/>
      <c r="C62" s="18"/>
      <c r="D62" s="18"/>
      <c r="E62" s="18"/>
    </row>
    <row r="64" spans="1:5" x14ac:dyDescent="0.2">
      <c r="E64" s="16"/>
    </row>
    <row r="65" spans="5:5" x14ac:dyDescent="0.2">
      <c r="E65" s="17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zoomScaleNormal="100" workbookViewId="0">
      <pane ySplit="7" topLeftCell="A50" activePane="bottomLeft" state="frozen"/>
      <selection pane="bottomLeft" activeCell="D66" sqref="D6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30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">
      <c r="A7" s="21"/>
      <c r="B7" s="22"/>
      <c r="C7" s="21"/>
      <c r="D7" s="23"/>
      <c r="E7" s="23"/>
    </row>
    <row r="8" spans="1:5" ht="15" customHeight="1" x14ac:dyDescent="0.2">
      <c r="A8" s="2" t="s">
        <v>8</v>
      </c>
      <c r="B8" s="12">
        <v>117753</v>
      </c>
      <c r="C8" s="3">
        <v>87867</v>
      </c>
      <c r="D8" s="4">
        <f t="shared" ref="D8:D19" si="0">B8-C8</f>
        <v>29886</v>
      </c>
      <c r="E8" s="5">
        <v>2079476</v>
      </c>
    </row>
    <row r="9" spans="1:5" ht="15" customHeight="1" x14ac:dyDescent="0.2">
      <c r="A9" s="6" t="s">
        <v>9</v>
      </c>
      <c r="B9" s="7">
        <v>116317</v>
      </c>
      <c r="C9" s="7">
        <v>96008</v>
      </c>
      <c r="D9" s="5">
        <f t="shared" si="0"/>
        <v>20309</v>
      </c>
      <c r="E9" s="5">
        <f t="shared" ref="E9:E19" si="1">E8+D9</f>
        <v>2099785</v>
      </c>
    </row>
    <row r="10" spans="1:5" ht="15" customHeight="1" x14ac:dyDescent="0.2">
      <c r="A10" s="6" t="s">
        <v>10</v>
      </c>
      <c r="B10" s="7">
        <v>92354</v>
      </c>
      <c r="C10" s="7">
        <v>101475</v>
      </c>
      <c r="D10" s="5">
        <f t="shared" si="0"/>
        <v>-9121</v>
      </c>
      <c r="E10" s="5">
        <f t="shared" si="1"/>
        <v>2090664</v>
      </c>
    </row>
    <row r="11" spans="1:5" ht="15" customHeight="1" x14ac:dyDescent="0.2">
      <c r="A11" s="6" t="s">
        <v>11</v>
      </c>
      <c r="B11" s="7">
        <v>35601</v>
      </c>
      <c r="C11" s="7">
        <v>115812</v>
      </c>
      <c r="D11" s="5">
        <f t="shared" si="0"/>
        <v>-80211</v>
      </c>
      <c r="E11" s="5">
        <f t="shared" si="1"/>
        <v>2010453</v>
      </c>
    </row>
    <row r="12" spans="1:5" ht="15" customHeight="1" x14ac:dyDescent="0.2">
      <c r="A12" s="6" t="s">
        <v>12</v>
      </c>
      <c r="B12" s="7">
        <v>48654</v>
      </c>
      <c r="C12" s="7">
        <v>75018</v>
      </c>
      <c r="D12" s="5">
        <f t="shared" si="0"/>
        <v>-26364</v>
      </c>
      <c r="E12" s="5">
        <f t="shared" si="1"/>
        <v>1984089</v>
      </c>
    </row>
    <row r="13" spans="1:5" ht="15" customHeight="1" x14ac:dyDescent="0.2">
      <c r="A13" s="6" t="s">
        <v>13</v>
      </c>
      <c r="B13" s="7">
        <v>63177</v>
      </c>
      <c r="C13" s="7">
        <v>61282</v>
      </c>
      <c r="D13" s="5">
        <f t="shared" si="0"/>
        <v>1895</v>
      </c>
      <c r="E13" s="5">
        <f t="shared" si="1"/>
        <v>1985984</v>
      </c>
    </row>
    <row r="14" spans="1:5" ht="15" customHeight="1" x14ac:dyDescent="0.2">
      <c r="A14" s="6" t="s">
        <v>14</v>
      </c>
      <c r="B14" s="7">
        <v>80382</v>
      </c>
      <c r="C14" s="7">
        <v>67130</v>
      </c>
      <c r="D14" s="5">
        <f t="shared" si="0"/>
        <v>13252</v>
      </c>
      <c r="E14" s="5">
        <f t="shared" si="1"/>
        <v>1999236</v>
      </c>
    </row>
    <row r="15" spans="1:5" ht="15" customHeight="1" x14ac:dyDescent="0.2">
      <c r="A15" s="6" t="s">
        <v>15</v>
      </c>
      <c r="B15" s="7">
        <v>90126</v>
      </c>
      <c r="C15" s="7">
        <v>73746</v>
      </c>
      <c r="D15" s="5">
        <f t="shared" si="0"/>
        <v>16380</v>
      </c>
      <c r="E15" s="5">
        <f t="shared" si="1"/>
        <v>2015616</v>
      </c>
    </row>
    <row r="16" spans="1:5" ht="15" customHeight="1" x14ac:dyDescent="0.2">
      <c r="A16" s="6" t="s">
        <v>16</v>
      </c>
      <c r="B16" s="7">
        <v>105322</v>
      </c>
      <c r="C16" s="7">
        <v>80169</v>
      </c>
      <c r="D16" s="5">
        <f t="shared" si="0"/>
        <v>25153</v>
      </c>
      <c r="E16" s="5">
        <f t="shared" si="1"/>
        <v>2040769</v>
      </c>
    </row>
    <row r="17" spans="1:5" ht="15" customHeight="1" x14ac:dyDescent="0.2">
      <c r="A17" s="6" t="s">
        <v>17</v>
      </c>
      <c r="B17" s="7">
        <v>122185</v>
      </c>
      <c r="C17" s="7">
        <v>90906</v>
      </c>
      <c r="D17" s="5">
        <f t="shared" si="0"/>
        <v>31279</v>
      </c>
      <c r="E17" s="5">
        <f t="shared" si="1"/>
        <v>2072048</v>
      </c>
    </row>
    <row r="18" spans="1:5" ht="15" customHeight="1" x14ac:dyDescent="0.2">
      <c r="A18" s="6" t="s">
        <v>18</v>
      </c>
      <c r="B18" s="7">
        <v>116705</v>
      </c>
      <c r="C18" s="7">
        <v>86699</v>
      </c>
      <c r="D18" s="5">
        <f t="shared" si="0"/>
        <v>30006</v>
      </c>
      <c r="E18" s="5">
        <f t="shared" si="1"/>
        <v>2102054</v>
      </c>
    </row>
    <row r="19" spans="1:5" ht="15" customHeight="1" x14ac:dyDescent="0.2">
      <c r="A19" s="6" t="s">
        <v>19</v>
      </c>
      <c r="B19" s="7">
        <v>88746</v>
      </c>
      <c r="C19" s="7">
        <v>105994</v>
      </c>
      <c r="D19" s="5">
        <f t="shared" si="0"/>
        <v>-17248</v>
      </c>
      <c r="E19" s="5">
        <f t="shared" si="1"/>
        <v>2084806</v>
      </c>
    </row>
    <row r="20" spans="1:5" ht="15" customHeight="1" x14ac:dyDescent="0.2">
      <c r="A20" s="9" t="s">
        <v>20</v>
      </c>
      <c r="B20" s="10">
        <f>SUM(B8:B19)</f>
        <v>1077322</v>
      </c>
      <c r="C20" s="10">
        <f>SUM(C8:C19)</f>
        <v>1042106</v>
      </c>
      <c r="D20" s="11">
        <f>SUM(D8:D19)</f>
        <v>35216</v>
      </c>
      <c r="E20" s="11">
        <f>E19</f>
        <v>2084806</v>
      </c>
    </row>
    <row r="21" spans="1:5" ht="15" customHeight="1" x14ac:dyDescent="0.2">
      <c r="A21" s="2" t="s">
        <v>21</v>
      </c>
      <c r="B21" s="3">
        <v>133510</v>
      </c>
      <c r="C21" s="3">
        <v>101127</v>
      </c>
      <c r="D21" s="4">
        <f t="shared" ref="D21:D32" si="2">B21-C21</f>
        <v>32383</v>
      </c>
      <c r="E21" s="4">
        <f>E19+D21</f>
        <v>2117189</v>
      </c>
    </row>
    <row r="22" spans="1:5" ht="15" customHeight="1" x14ac:dyDescent="0.2">
      <c r="A22" s="6" t="s">
        <v>9</v>
      </c>
      <c r="B22" s="7">
        <v>141790</v>
      </c>
      <c r="C22" s="7">
        <v>108130</v>
      </c>
      <c r="D22" s="5">
        <f t="shared" si="2"/>
        <v>33660</v>
      </c>
      <c r="E22" s="5">
        <f t="shared" ref="E22:E32" si="3">E21+D22</f>
        <v>2150849</v>
      </c>
    </row>
    <row r="23" spans="1:5" ht="14.25" customHeight="1" x14ac:dyDescent="0.2">
      <c r="A23" s="6" t="s">
        <v>10</v>
      </c>
      <c r="B23" s="7">
        <v>132849</v>
      </c>
      <c r="C23" s="7">
        <v>114090</v>
      </c>
      <c r="D23" s="5">
        <f t="shared" si="2"/>
        <v>18759</v>
      </c>
      <c r="E23" s="5">
        <f t="shared" si="3"/>
        <v>2169608</v>
      </c>
    </row>
    <row r="24" spans="1:5" ht="15" customHeight="1" x14ac:dyDescent="0.2">
      <c r="A24" s="6" t="s">
        <v>11</v>
      </c>
      <c r="B24" s="7">
        <v>109016</v>
      </c>
      <c r="C24" s="7">
        <v>100203</v>
      </c>
      <c r="D24" s="5">
        <f t="shared" si="2"/>
        <v>8813</v>
      </c>
      <c r="E24" s="5">
        <f t="shared" si="3"/>
        <v>2178421</v>
      </c>
    </row>
    <row r="25" spans="1:5" ht="15" customHeight="1" x14ac:dyDescent="0.2">
      <c r="A25" s="6" t="s">
        <v>12</v>
      </c>
      <c r="B25" s="7">
        <v>112897</v>
      </c>
      <c r="C25" s="7">
        <v>100702</v>
      </c>
      <c r="D25" s="5">
        <f t="shared" si="2"/>
        <v>12195</v>
      </c>
      <c r="E25" s="5">
        <f t="shared" si="3"/>
        <v>2190616</v>
      </c>
    </row>
    <row r="26" spans="1:5" ht="15" customHeight="1" x14ac:dyDescent="0.2">
      <c r="A26" s="6" t="s">
        <v>13</v>
      </c>
      <c r="B26" s="7">
        <v>114926</v>
      </c>
      <c r="C26" s="7">
        <v>99327</v>
      </c>
      <c r="D26" s="5">
        <f t="shared" si="2"/>
        <v>15599</v>
      </c>
      <c r="E26" s="5">
        <f t="shared" si="3"/>
        <v>2206215</v>
      </c>
    </row>
    <row r="27" spans="1:5" ht="15" customHeight="1" x14ac:dyDescent="0.2">
      <c r="A27" s="6" t="s">
        <v>14</v>
      </c>
      <c r="B27" s="7">
        <v>118500</v>
      </c>
      <c r="C27" s="7">
        <v>106261</v>
      </c>
      <c r="D27" s="5">
        <f t="shared" si="2"/>
        <v>12239</v>
      </c>
      <c r="E27" s="5">
        <f t="shared" si="3"/>
        <v>2218454</v>
      </c>
    </row>
    <row r="28" spans="1:5" ht="15" customHeight="1" x14ac:dyDescent="0.2">
      <c r="A28" s="6" t="s">
        <v>15</v>
      </c>
      <c r="B28" s="7">
        <v>130195</v>
      </c>
      <c r="C28" s="7">
        <v>109876</v>
      </c>
      <c r="D28" s="5">
        <f t="shared" si="2"/>
        <v>20319</v>
      </c>
      <c r="E28" s="5">
        <f t="shared" si="3"/>
        <v>2238773</v>
      </c>
    </row>
    <row r="29" spans="1:5" ht="15" customHeight="1" x14ac:dyDescent="0.2">
      <c r="A29" s="6" t="s">
        <v>16</v>
      </c>
      <c r="B29" s="7">
        <v>128668</v>
      </c>
      <c r="C29" s="7">
        <v>110430</v>
      </c>
      <c r="D29" s="5">
        <f t="shared" si="2"/>
        <v>18238</v>
      </c>
      <c r="E29" s="5">
        <f t="shared" si="3"/>
        <v>2257011</v>
      </c>
    </row>
    <row r="30" spans="1:5" ht="15" customHeight="1" x14ac:dyDescent="0.2">
      <c r="A30" s="6" t="s">
        <v>17</v>
      </c>
      <c r="B30" s="7">
        <v>125093</v>
      </c>
      <c r="C30" s="7">
        <v>107308</v>
      </c>
      <c r="D30" s="5">
        <f t="shared" si="2"/>
        <v>17785</v>
      </c>
      <c r="E30" s="5">
        <f t="shared" si="3"/>
        <v>2274796</v>
      </c>
    </row>
    <row r="31" spans="1:5" ht="15" customHeight="1" x14ac:dyDescent="0.2">
      <c r="A31" s="6" t="s">
        <v>18</v>
      </c>
      <c r="B31" s="7">
        <v>121730</v>
      </c>
      <c r="C31" s="7">
        <v>104264</v>
      </c>
      <c r="D31" s="5">
        <f t="shared" si="2"/>
        <v>17466</v>
      </c>
      <c r="E31" s="5">
        <f t="shared" si="3"/>
        <v>2292262</v>
      </c>
    </row>
    <row r="32" spans="1:5" ht="15" customHeight="1" x14ac:dyDescent="0.2">
      <c r="A32" s="6" t="s">
        <v>19</v>
      </c>
      <c r="B32" s="7">
        <v>91013</v>
      </c>
      <c r="C32" s="13">
        <v>130445</v>
      </c>
      <c r="D32" s="5">
        <f t="shared" si="2"/>
        <v>-39432</v>
      </c>
      <c r="E32" s="5">
        <f t="shared" si="3"/>
        <v>2252830</v>
      </c>
    </row>
    <row r="33" spans="1:5" ht="15" customHeight="1" x14ac:dyDescent="0.2">
      <c r="A33" s="9" t="s">
        <v>22</v>
      </c>
      <c r="B33" s="10">
        <f>SUM(B21:B32)</f>
        <v>1460187</v>
      </c>
      <c r="C33" s="10">
        <f>SUM(C21:C32)</f>
        <v>1292163</v>
      </c>
      <c r="D33" s="11">
        <f>SUM(D21:D32)</f>
        <v>168024</v>
      </c>
      <c r="E33" s="11">
        <f>E32</f>
        <v>2252830</v>
      </c>
    </row>
    <row r="34" spans="1:5" ht="15.75" customHeight="1" x14ac:dyDescent="0.2">
      <c r="A34" s="2" t="s">
        <v>23</v>
      </c>
      <c r="B34" s="3">
        <v>141057</v>
      </c>
      <c r="C34" s="3">
        <v>116957</v>
      </c>
      <c r="D34" s="4">
        <f t="shared" ref="D34:D45" si="4">B34-C34</f>
        <v>24100</v>
      </c>
      <c r="E34" s="4">
        <f>E32+D34</f>
        <v>2276930</v>
      </c>
    </row>
    <row r="35" spans="1:5" ht="15.75" customHeight="1" x14ac:dyDescent="0.2">
      <c r="A35" s="6" t="s">
        <v>9</v>
      </c>
      <c r="B35" s="7">
        <v>155201</v>
      </c>
      <c r="C35" s="7">
        <v>123594</v>
      </c>
      <c r="D35" s="5">
        <f t="shared" si="4"/>
        <v>31607</v>
      </c>
      <c r="E35" s="5">
        <f t="shared" ref="E35:E45" si="5">E34+D35</f>
        <v>2308537</v>
      </c>
    </row>
    <row r="36" spans="1:5" ht="15.75" customHeight="1" x14ac:dyDescent="0.2">
      <c r="A36" s="6" t="s">
        <v>10</v>
      </c>
      <c r="B36" s="7">
        <v>141149</v>
      </c>
      <c r="C36" s="7">
        <v>134015</v>
      </c>
      <c r="D36" s="5">
        <f t="shared" si="4"/>
        <v>7134</v>
      </c>
      <c r="E36" s="5">
        <f t="shared" si="5"/>
        <v>2315671</v>
      </c>
    </row>
    <row r="37" spans="1:5" ht="15.75" customHeight="1" x14ac:dyDescent="0.2">
      <c r="A37" s="6" t="s">
        <v>11</v>
      </c>
      <c r="B37" s="7">
        <v>119860</v>
      </c>
      <c r="C37" s="7">
        <v>112223</v>
      </c>
      <c r="D37" s="5">
        <f t="shared" si="4"/>
        <v>7637</v>
      </c>
      <c r="E37" s="5">
        <f t="shared" si="5"/>
        <v>2323308</v>
      </c>
    </row>
    <row r="38" spans="1:5" ht="15.75" customHeight="1" x14ac:dyDescent="0.2">
      <c r="A38" s="6" t="s">
        <v>12</v>
      </c>
      <c r="B38" s="7">
        <v>127230</v>
      </c>
      <c r="C38" s="7">
        <v>119837</v>
      </c>
      <c r="D38" s="5">
        <f t="shared" si="4"/>
        <v>7393</v>
      </c>
      <c r="E38" s="5">
        <f t="shared" si="5"/>
        <v>2330701</v>
      </c>
    </row>
    <row r="39" spans="1:5" ht="15.75" customHeight="1" x14ac:dyDescent="0.2">
      <c r="A39" s="6" t="s">
        <v>13</v>
      </c>
      <c r="B39" s="7">
        <v>120898</v>
      </c>
      <c r="C39" s="7">
        <v>110758</v>
      </c>
      <c r="D39" s="5">
        <f t="shared" si="4"/>
        <v>10140</v>
      </c>
      <c r="E39" s="5">
        <f t="shared" si="5"/>
        <v>2340841</v>
      </c>
    </row>
    <row r="40" spans="1:5" ht="15.75" customHeight="1" x14ac:dyDescent="0.2">
      <c r="A40" s="6" t="s">
        <v>14</v>
      </c>
      <c r="B40" s="7">
        <v>117859</v>
      </c>
      <c r="C40" s="7">
        <v>113057</v>
      </c>
      <c r="D40" s="5">
        <f t="shared" si="4"/>
        <v>4802</v>
      </c>
      <c r="E40" s="5">
        <f t="shared" si="5"/>
        <v>2345643</v>
      </c>
    </row>
    <row r="41" spans="1:5" ht="15.75" customHeight="1" x14ac:dyDescent="0.2">
      <c r="A41" s="6" t="s">
        <v>15</v>
      </c>
      <c r="B41" s="7">
        <v>130292</v>
      </c>
      <c r="C41" s="7">
        <v>119741</v>
      </c>
      <c r="D41" s="5">
        <f t="shared" si="4"/>
        <v>10551</v>
      </c>
      <c r="E41" s="5">
        <f t="shared" si="5"/>
        <v>2356194</v>
      </c>
    </row>
    <row r="42" spans="1:5" ht="15.75" customHeight="1" x14ac:dyDescent="0.2">
      <c r="A42" s="6" t="s">
        <v>16</v>
      </c>
      <c r="B42" s="7">
        <v>124626</v>
      </c>
      <c r="C42" s="7">
        <v>109574</v>
      </c>
      <c r="D42" s="5">
        <f t="shared" si="4"/>
        <v>15052</v>
      </c>
      <c r="E42" s="5">
        <f t="shared" si="5"/>
        <v>2371246</v>
      </c>
    </row>
    <row r="43" spans="1:5" ht="15.75" customHeight="1" x14ac:dyDescent="0.2">
      <c r="A43" s="6" t="s">
        <v>17</v>
      </c>
      <c r="B43" s="7">
        <v>119431</v>
      </c>
      <c r="C43" s="7">
        <v>112105</v>
      </c>
      <c r="D43" s="5">
        <f t="shared" si="4"/>
        <v>7326</v>
      </c>
      <c r="E43" s="5">
        <f t="shared" si="5"/>
        <v>2378572</v>
      </c>
    </row>
    <row r="44" spans="1:5" ht="15.75" customHeight="1" x14ac:dyDescent="0.2">
      <c r="A44" s="6" t="s">
        <v>18</v>
      </c>
      <c r="B44" s="7">
        <v>109672</v>
      </c>
      <c r="C44" s="7">
        <v>105426</v>
      </c>
      <c r="D44" s="5">
        <f t="shared" si="4"/>
        <v>4246</v>
      </c>
      <c r="E44" s="5">
        <f t="shared" si="5"/>
        <v>2382818</v>
      </c>
    </row>
    <row r="45" spans="1:5" ht="15.75" customHeight="1" x14ac:dyDescent="0.2">
      <c r="A45" s="6" t="s">
        <v>19</v>
      </c>
      <c r="B45" s="7">
        <v>84386</v>
      </c>
      <c r="C45" s="13">
        <v>123606</v>
      </c>
      <c r="D45" s="5">
        <f t="shared" si="4"/>
        <v>-39220</v>
      </c>
      <c r="E45" s="5">
        <f t="shared" si="5"/>
        <v>2343598</v>
      </c>
    </row>
    <row r="46" spans="1:5" ht="15.75" customHeight="1" x14ac:dyDescent="0.2">
      <c r="A46" s="9" t="s">
        <v>24</v>
      </c>
      <c r="B46" s="10">
        <f>SUM(B34:B45)</f>
        <v>1491661</v>
      </c>
      <c r="C46" s="10">
        <f>SUM(C34:C45)</f>
        <v>1400893</v>
      </c>
      <c r="D46" s="11">
        <f>SUM(D34:D45)</f>
        <v>90768</v>
      </c>
      <c r="E46" s="11">
        <f>E45</f>
        <v>2343598</v>
      </c>
    </row>
    <row r="47" spans="1:5" ht="15.75" customHeight="1" x14ac:dyDescent="0.2">
      <c r="A47" s="2" t="s">
        <v>25</v>
      </c>
      <c r="B47" s="3">
        <v>136337</v>
      </c>
      <c r="C47" s="3">
        <v>119661</v>
      </c>
      <c r="D47" s="4">
        <f t="shared" ref="D47:D58" si="6">B47-C47</f>
        <v>16676</v>
      </c>
      <c r="E47" s="4">
        <f>E45+D47</f>
        <v>2360274</v>
      </c>
    </row>
    <row r="48" spans="1:5" ht="15.75" customHeight="1" x14ac:dyDescent="0.2">
      <c r="A48" s="6" t="s">
        <v>9</v>
      </c>
      <c r="B48" s="7">
        <v>142239</v>
      </c>
      <c r="C48" s="7">
        <v>121986</v>
      </c>
      <c r="D48" s="5">
        <f t="shared" si="6"/>
        <v>20253</v>
      </c>
      <c r="E48" s="5">
        <f t="shared" ref="E48:E58" si="7">E47+D48</f>
        <v>2380527</v>
      </c>
    </row>
    <row r="49" spans="1:5" ht="15.75" customHeight="1" x14ac:dyDescent="0.2">
      <c r="A49" s="6" t="s">
        <v>10</v>
      </c>
      <c r="B49" s="7">
        <v>148641</v>
      </c>
      <c r="C49" s="7">
        <v>136804</v>
      </c>
      <c r="D49" s="5">
        <f t="shared" si="6"/>
        <v>11837</v>
      </c>
      <c r="E49" s="5">
        <f t="shared" si="7"/>
        <v>2392364</v>
      </c>
    </row>
    <row r="50" spans="1:5" ht="15.75" customHeight="1" x14ac:dyDescent="0.2">
      <c r="A50" s="6" t="s">
        <v>11</v>
      </c>
      <c r="B50" s="7">
        <v>120406</v>
      </c>
      <c r="C50" s="7">
        <v>113245</v>
      </c>
      <c r="D50" s="5">
        <f t="shared" si="6"/>
        <v>7161</v>
      </c>
      <c r="E50" s="5">
        <f t="shared" si="7"/>
        <v>2399525</v>
      </c>
    </row>
    <row r="51" spans="1:5" ht="15.75" customHeight="1" x14ac:dyDescent="0.2">
      <c r="A51" s="6" t="s">
        <v>12</v>
      </c>
      <c r="B51" s="7">
        <v>129035</v>
      </c>
      <c r="C51" s="7">
        <v>125289</v>
      </c>
      <c r="D51" s="5">
        <f t="shared" si="6"/>
        <v>3746</v>
      </c>
      <c r="E51" s="5">
        <f t="shared" si="7"/>
        <v>2403271</v>
      </c>
    </row>
    <row r="52" spans="1:5" ht="15.75" customHeight="1" x14ac:dyDescent="0.2">
      <c r="A52" s="6" t="s">
        <v>13</v>
      </c>
      <c r="B52" s="7">
        <v>119189</v>
      </c>
      <c r="C52" s="7">
        <v>117327</v>
      </c>
      <c r="D52" s="5">
        <f t="shared" si="6"/>
        <v>1862</v>
      </c>
      <c r="E52" s="5">
        <f t="shared" si="7"/>
        <v>2405133</v>
      </c>
    </row>
    <row r="53" spans="1:5" ht="15.75" customHeight="1" x14ac:dyDescent="0.2">
      <c r="A53" s="6" t="s">
        <v>14</v>
      </c>
      <c r="B53" s="7">
        <v>117201</v>
      </c>
      <c r="C53" s="7">
        <v>114952</v>
      </c>
      <c r="D53" s="5">
        <f t="shared" si="6"/>
        <v>2249</v>
      </c>
      <c r="E53" s="5">
        <f t="shared" si="7"/>
        <v>2407382</v>
      </c>
    </row>
    <row r="54" spans="1:5" ht="15.75" customHeight="1" x14ac:dyDescent="0.2">
      <c r="A54" s="6" t="s">
        <v>15</v>
      </c>
      <c r="B54" s="7">
        <v>132166</v>
      </c>
      <c r="C54" s="7">
        <v>125436</v>
      </c>
      <c r="D54" s="5">
        <f t="shared" si="6"/>
        <v>6730</v>
      </c>
      <c r="E54" s="5">
        <f t="shared" si="7"/>
        <v>2414112</v>
      </c>
    </row>
    <row r="55" spans="1:5" ht="15.75" customHeight="1" x14ac:dyDescent="0.2">
      <c r="A55" s="6" t="s">
        <v>16</v>
      </c>
      <c r="B55" s="7">
        <v>123633</v>
      </c>
      <c r="C55" s="7">
        <v>111751</v>
      </c>
      <c r="D55" s="5">
        <f t="shared" si="6"/>
        <v>11882</v>
      </c>
      <c r="E55" s="5">
        <f t="shared" si="7"/>
        <v>2425994</v>
      </c>
    </row>
    <row r="56" spans="1:5" ht="15.75" customHeight="1" x14ac:dyDescent="0.2">
      <c r="A56" s="6" t="s">
        <v>33</v>
      </c>
      <c r="B56" s="7">
        <v>125333</v>
      </c>
      <c r="C56" s="7">
        <v>113302</v>
      </c>
      <c r="D56" s="5">
        <f t="shared" si="6"/>
        <v>12031</v>
      </c>
      <c r="E56" s="5">
        <f t="shared" si="7"/>
        <v>2438025</v>
      </c>
    </row>
    <row r="57" spans="1:5" ht="15.75" hidden="1" customHeight="1" x14ac:dyDescent="0.2">
      <c r="A57" s="6" t="s">
        <v>18</v>
      </c>
      <c r="B57" s="7">
        <v>0</v>
      </c>
      <c r="C57" s="7">
        <v>0</v>
      </c>
      <c r="D57" s="5">
        <f t="shared" si="6"/>
        <v>0</v>
      </c>
      <c r="E57" s="5">
        <f t="shared" si="7"/>
        <v>2438025</v>
      </c>
    </row>
    <row r="58" spans="1:5" ht="15.75" hidden="1" customHeight="1" x14ac:dyDescent="0.2">
      <c r="A58" s="6" t="s">
        <v>26</v>
      </c>
      <c r="B58" s="7">
        <v>0</v>
      </c>
      <c r="C58" s="13">
        <v>0</v>
      </c>
      <c r="D58" s="5">
        <f t="shared" si="6"/>
        <v>0</v>
      </c>
      <c r="E58" s="5">
        <f t="shared" si="7"/>
        <v>2438025</v>
      </c>
    </row>
    <row r="59" spans="1:5" ht="15.75" customHeight="1" x14ac:dyDescent="0.2">
      <c r="A59" s="9" t="s">
        <v>27</v>
      </c>
      <c r="B59" s="10">
        <f>SUM(B47:B58)</f>
        <v>1294180</v>
      </c>
      <c r="C59" s="10">
        <f>SUM(C47:C58)</f>
        <v>1199753</v>
      </c>
      <c r="D59" s="11">
        <f>SUM(D47:D58)</f>
        <v>94427</v>
      </c>
      <c r="E59" s="11">
        <f>E58</f>
        <v>2438025</v>
      </c>
    </row>
    <row r="60" spans="1:5" x14ac:dyDescent="0.2">
      <c r="A60" s="14" t="s">
        <v>28</v>
      </c>
    </row>
    <row r="61" spans="1:5" x14ac:dyDescent="0.2">
      <c r="A61" s="15" t="s">
        <v>29</v>
      </c>
    </row>
    <row r="62" spans="1:5" ht="21.75" customHeight="1" x14ac:dyDescent="0.2">
      <c r="A62" s="18" t="s">
        <v>32</v>
      </c>
      <c r="B62" s="18"/>
      <c r="C62" s="18"/>
      <c r="D62" s="18"/>
      <c r="E62" s="18"/>
    </row>
    <row r="64" spans="1:5" x14ac:dyDescent="0.2">
      <c r="E64" s="16"/>
    </row>
    <row r="65" spans="5:5" x14ac:dyDescent="0.2">
      <c r="E65" s="17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5"/>
  <sheetViews>
    <sheetView showGridLines="0" tabSelected="1" topLeftCell="A46" zoomScaleNormal="100" workbookViewId="0">
      <selection activeCell="C68" sqref="C6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31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">
      <c r="A7" s="21"/>
      <c r="B7" s="22"/>
      <c r="C7" s="21"/>
      <c r="D7" s="23"/>
      <c r="E7" s="23"/>
    </row>
    <row r="8" spans="1:5" ht="15" customHeight="1" x14ac:dyDescent="0.2">
      <c r="A8" s="2" t="s">
        <v>8</v>
      </c>
      <c r="B8" s="12">
        <v>104882</v>
      </c>
      <c r="C8" s="3">
        <v>91215</v>
      </c>
      <c r="D8" s="4">
        <f t="shared" ref="D8:D19" si="0">B8-C8</f>
        <v>13667</v>
      </c>
      <c r="E8" s="5">
        <v>2464735</v>
      </c>
    </row>
    <row r="9" spans="1:5" ht="15" customHeight="1" x14ac:dyDescent="0.2">
      <c r="A9" s="6" t="s">
        <v>9</v>
      </c>
      <c r="B9" s="7">
        <v>116829</v>
      </c>
      <c r="C9" s="7">
        <v>92960</v>
      </c>
      <c r="D9" s="5">
        <f t="shared" si="0"/>
        <v>23869</v>
      </c>
      <c r="E9" s="5">
        <f t="shared" ref="E9:E19" si="1">E8+D9</f>
        <v>2488604</v>
      </c>
    </row>
    <row r="10" spans="1:5" ht="15" customHeight="1" x14ac:dyDescent="0.2">
      <c r="A10" s="6" t="s">
        <v>10</v>
      </c>
      <c r="B10" s="7">
        <v>103548</v>
      </c>
      <c r="C10" s="7">
        <v>120185</v>
      </c>
      <c r="D10" s="5">
        <f t="shared" si="0"/>
        <v>-16637</v>
      </c>
      <c r="E10" s="5">
        <f t="shared" si="1"/>
        <v>2471967</v>
      </c>
    </row>
    <row r="11" spans="1:5" ht="15" customHeight="1" x14ac:dyDescent="0.2">
      <c r="A11" s="6" t="s">
        <v>11</v>
      </c>
      <c r="B11" s="7">
        <v>37632</v>
      </c>
      <c r="C11" s="7">
        <v>121200</v>
      </c>
      <c r="D11" s="5">
        <f t="shared" si="0"/>
        <v>-83568</v>
      </c>
      <c r="E11" s="5">
        <f t="shared" si="1"/>
        <v>2388399</v>
      </c>
    </row>
    <row r="12" spans="1:5" ht="15" customHeight="1" x14ac:dyDescent="0.2">
      <c r="A12" s="6" t="s">
        <v>12</v>
      </c>
      <c r="B12" s="7">
        <v>45857</v>
      </c>
      <c r="C12" s="7">
        <v>84011</v>
      </c>
      <c r="D12" s="5">
        <f t="shared" si="0"/>
        <v>-38154</v>
      </c>
      <c r="E12" s="5">
        <f t="shared" si="1"/>
        <v>2350245</v>
      </c>
    </row>
    <row r="13" spans="1:5" ht="15" customHeight="1" x14ac:dyDescent="0.2">
      <c r="A13" s="6" t="s">
        <v>13</v>
      </c>
      <c r="B13" s="7">
        <v>56447</v>
      </c>
      <c r="C13" s="7">
        <v>65382</v>
      </c>
      <c r="D13" s="5">
        <f t="shared" si="0"/>
        <v>-8935</v>
      </c>
      <c r="E13" s="5">
        <f t="shared" si="1"/>
        <v>2341310</v>
      </c>
    </row>
    <row r="14" spans="1:5" ht="15" customHeight="1" x14ac:dyDescent="0.2">
      <c r="A14" s="6" t="s">
        <v>14</v>
      </c>
      <c r="B14" s="7">
        <v>65721</v>
      </c>
      <c r="C14" s="7">
        <v>65637</v>
      </c>
      <c r="D14" s="5">
        <f t="shared" si="0"/>
        <v>84</v>
      </c>
      <c r="E14" s="5">
        <f t="shared" si="1"/>
        <v>2341394</v>
      </c>
    </row>
    <row r="15" spans="1:5" ht="15.75" customHeight="1" x14ac:dyDescent="0.2">
      <c r="A15" s="6" t="s">
        <v>15</v>
      </c>
      <c r="B15" s="7">
        <v>76299</v>
      </c>
      <c r="C15" s="7">
        <v>70955</v>
      </c>
      <c r="D15" s="5">
        <f t="shared" si="0"/>
        <v>5344</v>
      </c>
      <c r="E15" s="5">
        <f t="shared" si="1"/>
        <v>2346738</v>
      </c>
    </row>
    <row r="16" spans="1:5" ht="15" customHeight="1" x14ac:dyDescent="0.2">
      <c r="A16" s="6" t="s">
        <v>16</v>
      </c>
      <c r="B16" s="7">
        <v>90047</v>
      </c>
      <c r="C16" s="7">
        <v>75304</v>
      </c>
      <c r="D16" s="5">
        <f t="shared" si="0"/>
        <v>14743</v>
      </c>
      <c r="E16" s="5">
        <f t="shared" si="1"/>
        <v>2361481</v>
      </c>
    </row>
    <row r="17" spans="1:5" ht="15" customHeight="1" x14ac:dyDescent="0.2">
      <c r="A17" s="6" t="s">
        <v>17</v>
      </c>
      <c r="B17" s="7">
        <v>107427</v>
      </c>
      <c r="C17" s="7">
        <v>82277</v>
      </c>
      <c r="D17" s="5">
        <f t="shared" si="0"/>
        <v>25150</v>
      </c>
      <c r="E17" s="5">
        <f t="shared" si="1"/>
        <v>2386631</v>
      </c>
    </row>
    <row r="18" spans="1:5" ht="15" customHeight="1" x14ac:dyDescent="0.2">
      <c r="A18" s="6" t="s">
        <v>18</v>
      </c>
      <c r="B18" s="7">
        <v>109719</v>
      </c>
      <c r="C18" s="7">
        <v>81896</v>
      </c>
      <c r="D18" s="5">
        <f t="shared" si="0"/>
        <v>27823</v>
      </c>
      <c r="E18" s="5">
        <f t="shared" si="1"/>
        <v>2414454</v>
      </c>
    </row>
    <row r="19" spans="1:5" ht="15" customHeight="1" x14ac:dyDescent="0.2">
      <c r="A19" s="6" t="s">
        <v>19</v>
      </c>
      <c r="B19" s="7">
        <v>88105</v>
      </c>
      <c r="C19" s="7">
        <v>92975</v>
      </c>
      <c r="D19" s="5">
        <f t="shared" si="0"/>
        <v>-4870</v>
      </c>
      <c r="E19" s="5">
        <f t="shared" si="1"/>
        <v>2409584</v>
      </c>
    </row>
    <row r="20" spans="1:5" ht="15" customHeight="1" x14ac:dyDescent="0.2">
      <c r="A20" s="9" t="s">
        <v>20</v>
      </c>
      <c r="B20" s="10">
        <f>SUM(B8:B19)</f>
        <v>1002513</v>
      </c>
      <c r="C20" s="10">
        <f>SUM(C8:C19)</f>
        <v>1043997</v>
      </c>
      <c r="D20" s="11">
        <f>SUM(D8:D19)</f>
        <v>-41484</v>
      </c>
      <c r="E20" s="11">
        <f>E19</f>
        <v>2409584</v>
      </c>
    </row>
    <row r="21" spans="1:5" ht="15" customHeight="1" x14ac:dyDescent="0.2">
      <c r="A21" s="2" t="s">
        <v>21</v>
      </c>
      <c r="B21" s="3">
        <v>121508</v>
      </c>
      <c r="C21" s="3">
        <v>92431</v>
      </c>
      <c r="D21" s="4">
        <f t="shared" ref="D21:D32" si="2">B21-C21</f>
        <v>29077</v>
      </c>
      <c r="E21" s="4">
        <f>E19+D21</f>
        <v>2438661</v>
      </c>
    </row>
    <row r="22" spans="1:5" ht="15" customHeight="1" x14ac:dyDescent="0.2">
      <c r="A22" s="6" t="s">
        <v>9</v>
      </c>
      <c r="B22" s="7">
        <v>127416</v>
      </c>
      <c r="C22" s="7">
        <v>99312</v>
      </c>
      <c r="D22" s="5">
        <f t="shared" si="2"/>
        <v>28104</v>
      </c>
      <c r="E22" s="5">
        <f t="shared" ref="E22:E32" si="3">E21+D22</f>
        <v>2466765</v>
      </c>
    </row>
    <row r="23" spans="1:5" ht="15" customHeight="1" x14ac:dyDescent="0.2">
      <c r="A23" s="6" t="s">
        <v>10</v>
      </c>
      <c r="B23" s="7">
        <v>121756</v>
      </c>
      <c r="C23" s="7">
        <v>108507</v>
      </c>
      <c r="D23" s="5">
        <f t="shared" si="2"/>
        <v>13249</v>
      </c>
      <c r="E23" s="5">
        <f t="shared" si="3"/>
        <v>2480014</v>
      </c>
    </row>
    <row r="24" spans="1:5" ht="15" customHeight="1" x14ac:dyDescent="0.2">
      <c r="A24" s="6" t="s">
        <v>11</v>
      </c>
      <c r="B24" s="7">
        <v>95799</v>
      </c>
      <c r="C24" s="7">
        <v>99310</v>
      </c>
      <c r="D24" s="5">
        <f t="shared" si="2"/>
        <v>-3511</v>
      </c>
      <c r="E24" s="5">
        <f t="shared" si="3"/>
        <v>2476503</v>
      </c>
    </row>
    <row r="25" spans="1:5" ht="15" customHeight="1" x14ac:dyDescent="0.2">
      <c r="A25" s="6" t="s">
        <v>12</v>
      </c>
      <c r="B25" s="7">
        <v>101553</v>
      </c>
      <c r="C25" s="7">
        <v>95886</v>
      </c>
      <c r="D25" s="5">
        <f t="shared" si="2"/>
        <v>5667</v>
      </c>
      <c r="E25" s="5">
        <f t="shared" si="3"/>
        <v>2482170</v>
      </c>
    </row>
    <row r="26" spans="1:5" ht="15" customHeight="1" x14ac:dyDescent="0.2">
      <c r="A26" s="6" t="s">
        <v>13</v>
      </c>
      <c r="B26" s="7">
        <v>104111</v>
      </c>
      <c r="C26" s="7">
        <v>92610</v>
      </c>
      <c r="D26" s="5">
        <f t="shared" si="2"/>
        <v>11501</v>
      </c>
      <c r="E26" s="5">
        <f t="shared" si="3"/>
        <v>2493671</v>
      </c>
    </row>
    <row r="27" spans="1:5" ht="15" customHeight="1" x14ac:dyDescent="0.2">
      <c r="A27" s="6" t="s">
        <v>14</v>
      </c>
      <c r="B27" s="7">
        <v>112483</v>
      </c>
      <c r="C27" s="7">
        <v>98299</v>
      </c>
      <c r="D27" s="5">
        <f t="shared" si="2"/>
        <v>14184</v>
      </c>
      <c r="E27" s="5">
        <f t="shared" si="3"/>
        <v>2507855</v>
      </c>
    </row>
    <row r="28" spans="1:5" ht="15" customHeight="1" x14ac:dyDescent="0.2">
      <c r="A28" s="6" t="s">
        <v>15</v>
      </c>
      <c r="B28" s="7">
        <v>115524</v>
      </c>
      <c r="C28" s="7">
        <v>102690</v>
      </c>
      <c r="D28" s="5">
        <f t="shared" si="2"/>
        <v>12834</v>
      </c>
      <c r="E28" s="5">
        <f t="shared" si="3"/>
        <v>2520689</v>
      </c>
    </row>
    <row r="29" spans="1:5" ht="15" customHeight="1" x14ac:dyDescent="0.2">
      <c r="A29" s="6" t="s">
        <v>16</v>
      </c>
      <c r="B29" s="7">
        <v>112677</v>
      </c>
      <c r="C29" s="7">
        <v>97978</v>
      </c>
      <c r="D29" s="5">
        <f t="shared" si="2"/>
        <v>14699</v>
      </c>
      <c r="E29" s="5">
        <f t="shared" si="3"/>
        <v>2535388</v>
      </c>
    </row>
    <row r="30" spans="1:5" ht="15" customHeight="1" x14ac:dyDescent="0.2">
      <c r="A30" s="6" t="s">
        <v>17</v>
      </c>
      <c r="B30" s="7">
        <v>119541</v>
      </c>
      <c r="C30" s="13">
        <v>99471</v>
      </c>
      <c r="D30" s="5">
        <f t="shared" si="2"/>
        <v>20070</v>
      </c>
      <c r="E30" s="5">
        <f t="shared" si="3"/>
        <v>2555458</v>
      </c>
    </row>
    <row r="31" spans="1:5" ht="15" customHeight="1" x14ac:dyDescent="0.2">
      <c r="A31" s="6" t="s">
        <v>18</v>
      </c>
      <c r="B31" s="7">
        <v>118472</v>
      </c>
      <c r="C31" s="13">
        <v>100438</v>
      </c>
      <c r="D31" s="5">
        <f t="shared" si="2"/>
        <v>18034</v>
      </c>
      <c r="E31" s="5">
        <f t="shared" si="3"/>
        <v>2573492</v>
      </c>
    </row>
    <row r="32" spans="1:5" ht="15" customHeight="1" x14ac:dyDescent="0.2">
      <c r="A32" s="6" t="s">
        <v>19</v>
      </c>
      <c r="B32" s="7">
        <v>93439</v>
      </c>
      <c r="C32" s="13">
        <v>112938</v>
      </c>
      <c r="D32" s="5">
        <f t="shared" si="2"/>
        <v>-19499</v>
      </c>
      <c r="E32" s="5">
        <f t="shared" si="3"/>
        <v>2553993</v>
      </c>
    </row>
    <row r="33" spans="1:5" ht="15" customHeight="1" x14ac:dyDescent="0.2">
      <c r="A33" s="9" t="s">
        <v>22</v>
      </c>
      <c r="B33" s="10">
        <f>SUM(B21:B32)</f>
        <v>1344279</v>
      </c>
      <c r="C33" s="10">
        <f>SUM(C21:C32)</f>
        <v>1199870</v>
      </c>
      <c r="D33" s="11">
        <f>SUM(D21:D32)</f>
        <v>144409</v>
      </c>
      <c r="E33" s="11">
        <f>E32</f>
        <v>2553993</v>
      </c>
    </row>
    <row r="34" spans="1:5" ht="15" customHeight="1" x14ac:dyDescent="0.2">
      <c r="A34" s="2" t="s">
        <v>23</v>
      </c>
      <c r="B34" s="3">
        <v>122696</v>
      </c>
      <c r="C34" s="3">
        <v>104842</v>
      </c>
      <c r="D34" s="4">
        <f t="shared" ref="D34:D45" si="4">B34-C34</f>
        <v>17854</v>
      </c>
      <c r="E34" s="4">
        <f>E32+D34</f>
        <v>2571847</v>
      </c>
    </row>
    <row r="35" spans="1:5" ht="15" customHeight="1" x14ac:dyDescent="0.2">
      <c r="A35" s="6" t="s">
        <v>9</v>
      </c>
      <c r="B35" s="7">
        <v>140697</v>
      </c>
      <c r="C35" s="7">
        <v>113896</v>
      </c>
      <c r="D35" s="5">
        <f t="shared" si="4"/>
        <v>26801</v>
      </c>
      <c r="E35" s="5">
        <f t="shared" ref="E35:E45" si="5">E34+D35</f>
        <v>2598648</v>
      </c>
    </row>
    <row r="36" spans="1:5" ht="15" customHeight="1" x14ac:dyDescent="0.2">
      <c r="A36" s="6" t="s">
        <v>10</v>
      </c>
      <c r="B36" s="7">
        <v>139826</v>
      </c>
      <c r="C36" s="7">
        <v>129125</v>
      </c>
      <c r="D36" s="5">
        <f t="shared" si="4"/>
        <v>10701</v>
      </c>
      <c r="E36" s="5">
        <f t="shared" si="5"/>
        <v>2609349</v>
      </c>
    </row>
    <row r="37" spans="1:5" ht="15" customHeight="1" x14ac:dyDescent="0.2">
      <c r="A37" s="6" t="s">
        <v>11</v>
      </c>
      <c r="B37" s="7">
        <v>118013</v>
      </c>
      <c r="C37" s="7">
        <v>109462</v>
      </c>
      <c r="D37" s="5">
        <f t="shared" si="4"/>
        <v>8551</v>
      </c>
      <c r="E37" s="5">
        <f t="shared" si="5"/>
        <v>2617900</v>
      </c>
    </row>
    <row r="38" spans="1:5" ht="15" customHeight="1" x14ac:dyDescent="0.2">
      <c r="A38" s="6" t="s">
        <v>12</v>
      </c>
      <c r="B38" s="7">
        <v>117881</v>
      </c>
      <c r="C38" s="7">
        <v>114222</v>
      </c>
      <c r="D38" s="5">
        <f t="shared" si="4"/>
        <v>3659</v>
      </c>
      <c r="E38" s="5">
        <f t="shared" si="5"/>
        <v>2621559</v>
      </c>
    </row>
    <row r="39" spans="1:5" ht="15" customHeight="1" x14ac:dyDescent="0.2">
      <c r="A39" s="6" t="s">
        <v>13</v>
      </c>
      <c r="B39" s="7">
        <v>114252</v>
      </c>
      <c r="C39" s="7">
        <v>106416</v>
      </c>
      <c r="D39" s="5">
        <f t="shared" si="4"/>
        <v>7836</v>
      </c>
      <c r="E39" s="5">
        <f t="shared" si="5"/>
        <v>2629395</v>
      </c>
    </row>
    <row r="40" spans="1:5" ht="15" customHeight="1" x14ac:dyDescent="0.2">
      <c r="A40" s="6" t="s">
        <v>14</v>
      </c>
      <c r="B40" s="7">
        <v>116241</v>
      </c>
      <c r="C40" s="7">
        <v>108854</v>
      </c>
      <c r="D40" s="5">
        <f t="shared" si="4"/>
        <v>7387</v>
      </c>
      <c r="E40" s="5">
        <f t="shared" si="5"/>
        <v>2636782</v>
      </c>
    </row>
    <row r="41" spans="1:5" ht="15" customHeight="1" x14ac:dyDescent="0.2">
      <c r="A41" s="6" t="s">
        <v>15</v>
      </c>
      <c r="B41" s="7">
        <v>125313</v>
      </c>
      <c r="C41" s="7">
        <v>115494</v>
      </c>
      <c r="D41" s="5">
        <f t="shared" si="4"/>
        <v>9819</v>
      </c>
      <c r="E41" s="5">
        <f t="shared" si="5"/>
        <v>2646601</v>
      </c>
    </row>
    <row r="42" spans="1:5" ht="15" customHeight="1" x14ac:dyDescent="0.2">
      <c r="A42" s="6" t="s">
        <v>16</v>
      </c>
      <c r="B42" s="7">
        <v>114643</v>
      </c>
      <c r="C42" s="7">
        <v>104266</v>
      </c>
      <c r="D42" s="5">
        <f t="shared" si="4"/>
        <v>10377</v>
      </c>
      <c r="E42" s="5">
        <f t="shared" si="5"/>
        <v>2656978</v>
      </c>
    </row>
    <row r="43" spans="1:5" ht="15" customHeight="1" x14ac:dyDescent="0.2">
      <c r="A43" s="6" t="s">
        <v>17</v>
      </c>
      <c r="B43" s="7">
        <v>115304</v>
      </c>
      <c r="C43" s="8">
        <v>101394</v>
      </c>
      <c r="D43" s="5">
        <f t="shared" si="4"/>
        <v>13910</v>
      </c>
      <c r="E43" s="5">
        <f t="shared" si="5"/>
        <v>2670888</v>
      </c>
    </row>
    <row r="44" spans="1:5" ht="14.25" customHeight="1" x14ac:dyDescent="0.2">
      <c r="A44" s="6" t="s">
        <v>18</v>
      </c>
      <c r="B44" s="7">
        <v>112585</v>
      </c>
      <c r="C44" s="7">
        <v>101338</v>
      </c>
      <c r="D44" s="5">
        <f t="shared" si="4"/>
        <v>11247</v>
      </c>
      <c r="E44" s="5">
        <f t="shared" si="5"/>
        <v>2682135</v>
      </c>
    </row>
    <row r="45" spans="1:5" ht="15" customHeight="1" x14ac:dyDescent="0.2">
      <c r="A45" s="6" t="s">
        <v>19</v>
      </c>
      <c r="B45" s="7">
        <v>88190</v>
      </c>
      <c r="C45" s="13">
        <v>116696</v>
      </c>
      <c r="D45" s="5">
        <f t="shared" si="4"/>
        <v>-28506</v>
      </c>
      <c r="E45" s="5">
        <f t="shared" si="5"/>
        <v>2653629</v>
      </c>
    </row>
    <row r="46" spans="1:5" ht="15" customHeight="1" x14ac:dyDescent="0.2">
      <c r="A46" s="9" t="s">
        <v>24</v>
      </c>
      <c r="B46" s="10">
        <f>SUM(B34:B45)</f>
        <v>1425641</v>
      </c>
      <c r="C46" s="10">
        <f>SUM(C34:C45)</f>
        <v>1326005</v>
      </c>
      <c r="D46" s="11">
        <f>SUM(D34:D45)</f>
        <v>99636</v>
      </c>
      <c r="E46" s="11">
        <f>E45</f>
        <v>2653629</v>
      </c>
    </row>
    <row r="47" spans="1:5" ht="15" customHeight="1" x14ac:dyDescent="0.2">
      <c r="A47" s="2" t="s">
        <v>25</v>
      </c>
      <c r="B47" s="3">
        <v>124085</v>
      </c>
      <c r="C47" s="3">
        <v>113540</v>
      </c>
      <c r="D47" s="4">
        <f t="shared" ref="D47:D58" si="6">B47-C47</f>
        <v>10545</v>
      </c>
      <c r="E47" s="4">
        <f>E45+D47</f>
        <v>2664174</v>
      </c>
    </row>
    <row r="48" spans="1:5" ht="15" customHeight="1" x14ac:dyDescent="0.2">
      <c r="A48" s="6" t="s">
        <v>9</v>
      </c>
      <c r="B48" s="7">
        <v>134525</v>
      </c>
      <c r="C48" s="7">
        <v>114234</v>
      </c>
      <c r="D48" s="5">
        <f t="shared" si="6"/>
        <v>20291</v>
      </c>
      <c r="E48" s="5">
        <f t="shared" ref="E48:E58" si="7">E47+D48</f>
        <v>2684465</v>
      </c>
    </row>
    <row r="49" spans="1:5" ht="15" customHeight="1" x14ac:dyDescent="0.2">
      <c r="A49" s="6" t="s">
        <v>10</v>
      </c>
      <c r="B49" s="7">
        <v>150944</v>
      </c>
      <c r="C49" s="7">
        <v>138495</v>
      </c>
      <c r="D49" s="5">
        <f t="shared" si="6"/>
        <v>12449</v>
      </c>
      <c r="E49" s="5">
        <f t="shared" si="7"/>
        <v>2696914</v>
      </c>
    </row>
    <row r="50" spans="1:5" ht="15" customHeight="1" x14ac:dyDescent="0.2">
      <c r="A50" s="6" t="s">
        <v>11</v>
      </c>
      <c r="B50" s="7">
        <v>122611</v>
      </c>
      <c r="C50" s="7">
        <v>110549</v>
      </c>
      <c r="D50" s="5">
        <f t="shared" si="6"/>
        <v>12062</v>
      </c>
      <c r="E50" s="5">
        <f t="shared" si="7"/>
        <v>2708976</v>
      </c>
    </row>
    <row r="51" spans="1:5" ht="15" customHeight="1" x14ac:dyDescent="0.2">
      <c r="A51" s="6" t="s">
        <v>12</v>
      </c>
      <c r="B51" s="7">
        <v>120381</v>
      </c>
      <c r="C51" s="7">
        <v>122641</v>
      </c>
      <c r="D51" s="5">
        <f t="shared" si="6"/>
        <v>-2260</v>
      </c>
      <c r="E51" s="5">
        <f t="shared" si="7"/>
        <v>2706716</v>
      </c>
    </row>
    <row r="52" spans="1:5" ht="15" customHeight="1" x14ac:dyDescent="0.2">
      <c r="A52" s="6" t="s">
        <v>13</v>
      </c>
      <c r="B52" s="7">
        <v>113180</v>
      </c>
      <c r="C52" s="7">
        <v>113607</v>
      </c>
      <c r="D52" s="5">
        <f t="shared" si="6"/>
        <v>-427</v>
      </c>
      <c r="E52" s="5">
        <f t="shared" si="7"/>
        <v>2706289</v>
      </c>
    </row>
    <row r="53" spans="1:5" ht="15" customHeight="1" x14ac:dyDescent="0.2">
      <c r="A53" s="6" t="s">
        <v>14</v>
      </c>
      <c r="B53" s="7">
        <v>109824</v>
      </c>
      <c r="C53" s="7">
        <v>111827</v>
      </c>
      <c r="D53" s="5">
        <f t="shared" si="6"/>
        <v>-2003</v>
      </c>
      <c r="E53" s="5">
        <f t="shared" si="7"/>
        <v>2704286</v>
      </c>
    </row>
    <row r="54" spans="1:5" ht="15" customHeight="1" x14ac:dyDescent="0.2">
      <c r="A54" s="6" t="s">
        <v>15</v>
      </c>
      <c r="B54" s="7">
        <v>123522</v>
      </c>
      <c r="C54" s="7">
        <v>121073</v>
      </c>
      <c r="D54" s="5">
        <f t="shared" si="6"/>
        <v>2449</v>
      </c>
      <c r="E54" s="5">
        <f t="shared" si="7"/>
        <v>2706735</v>
      </c>
    </row>
    <row r="55" spans="1:5" ht="15" customHeight="1" x14ac:dyDescent="0.2">
      <c r="A55" s="6" t="s">
        <v>16</v>
      </c>
      <c r="B55" s="7">
        <v>105242</v>
      </c>
      <c r="C55" s="7">
        <v>104452</v>
      </c>
      <c r="D55" s="5">
        <f t="shared" si="6"/>
        <v>790</v>
      </c>
      <c r="E55" s="5">
        <f t="shared" si="7"/>
        <v>2707525</v>
      </c>
    </row>
    <row r="56" spans="1:5" ht="15" customHeight="1" x14ac:dyDescent="0.2">
      <c r="A56" s="6" t="s">
        <v>33</v>
      </c>
      <c r="B56" s="7">
        <v>115882</v>
      </c>
      <c r="C56" s="7">
        <v>105116</v>
      </c>
      <c r="D56" s="5">
        <f t="shared" si="6"/>
        <v>10766</v>
      </c>
      <c r="E56" s="5">
        <f t="shared" si="7"/>
        <v>2718291</v>
      </c>
    </row>
    <row r="57" spans="1:5" ht="14.25" hidden="1" customHeight="1" x14ac:dyDescent="0.2">
      <c r="A57" s="6" t="s">
        <v>18</v>
      </c>
      <c r="B57" s="7">
        <v>0</v>
      </c>
      <c r="C57" s="7">
        <v>0</v>
      </c>
      <c r="D57" s="5">
        <f t="shared" si="6"/>
        <v>0</v>
      </c>
      <c r="E57" s="5">
        <f t="shared" si="7"/>
        <v>2718291</v>
      </c>
    </row>
    <row r="58" spans="1:5" ht="15" hidden="1" customHeight="1" x14ac:dyDescent="0.2">
      <c r="A58" s="6" t="s">
        <v>26</v>
      </c>
      <c r="B58" s="7">
        <v>0</v>
      </c>
      <c r="C58" s="13">
        <v>0</v>
      </c>
      <c r="D58" s="5">
        <f t="shared" si="6"/>
        <v>0</v>
      </c>
      <c r="E58" s="5">
        <f t="shared" si="7"/>
        <v>2718291</v>
      </c>
    </row>
    <row r="59" spans="1:5" ht="15" customHeight="1" x14ac:dyDescent="0.2">
      <c r="A59" s="9" t="s">
        <v>27</v>
      </c>
      <c r="B59" s="10">
        <f>SUM(B47:B58)</f>
        <v>1220196</v>
      </c>
      <c r="C59" s="10">
        <f>SUM(C47:C58)</f>
        <v>1155534</v>
      </c>
      <c r="D59" s="11">
        <f>SUM(D47:D58)</f>
        <v>64662</v>
      </c>
      <c r="E59" s="11">
        <f>E58</f>
        <v>2718291</v>
      </c>
    </row>
    <row r="60" spans="1:5" x14ac:dyDescent="0.2">
      <c r="A60" s="14" t="s">
        <v>28</v>
      </c>
    </row>
    <row r="61" spans="1:5" x14ac:dyDescent="0.2">
      <c r="A61" s="15" t="s">
        <v>29</v>
      </c>
    </row>
    <row r="62" spans="1:5" ht="23.25" customHeight="1" x14ac:dyDescent="0.2">
      <c r="A62" s="18" t="s">
        <v>32</v>
      </c>
      <c r="B62" s="18"/>
      <c r="C62" s="18"/>
      <c r="D62" s="18"/>
      <c r="E62" s="18"/>
    </row>
    <row r="64" spans="1:5" x14ac:dyDescent="0.2">
      <c r="E64" s="16"/>
    </row>
    <row r="65" spans="5:5" x14ac:dyDescent="0.2">
      <c r="E65" s="17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Paraná</vt:lpstr>
      <vt:lpstr>Santa Catarina</vt:lpstr>
      <vt:lpstr>Rio Grande do Sul</vt:lpstr>
      <vt:lpstr>Paraná!Area_de_impressao</vt:lpstr>
      <vt:lpstr>'Rio Grande do Sul'!Area_de_impressao</vt:lpstr>
      <vt:lpstr>'Santa Catarina'!Area_de_impressao</vt:lpstr>
      <vt:lpstr>Paraná!Titulos_de_impressao</vt:lpstr>
      <vt:lpstr>'Rio Grande do Sul'!Titulos_de_impressao</vt:lpstr>
      <vt:lpstr>'Santa Catarina'!Titulos_de_impressao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16</cp:revision>
  <cp:lastPrinted>2021-04-29T18:19:43Z</cp:lastPrinted>
  <dcterms:created xsi:type="dcterms:W3CDTF">2011-05-23T13:14:33Z</dcterms:created>
  <dcterms:modified xsi:type="dcterms:W3CDTF">2023-11-30T20:16:10Z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