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EstaPasta_de_trabalho" defaultThemeVersion="124226"/>
  <bookViews>
    <workbookView xWindow="0" yWindow="555" windowWidth="15195" windowHeight="7905"/>
  </bookViews>
  <sheets>
    <sheet name="Maranhão" sheetId="4" r:id="rId1"/>
    <sheet name="Piauí" sheetId="5" r:id="rId2"/>
    <sheet name="Ceará" sheetId="6" r:id="rId3"/>
    <sheet name="Rio Grande do Norte" sheetId="7" r:id="rId4"/>
    <sheet name="Paraíba" sheetId="8" r:id="rId5"/>
    <sheet name="Pernambuco" sheetId="9" r:id="rId6"/>
    <sheet name="Alagoas" sheetId="10" r:id="rId7"/>
    <sheet name="Sergipe" sheetId="11" r:id="rId8"/>
    <sheet name="Bahia" sheetId="12" r:id="rId9"/>
  </sheets>
  <definedNames>
    <definedName name="_xlnm.Print_Area" localSheetId="6">Alagoas!$A$1:$E$37</definedName>
    <definedName name="_xlnm.Print_Area" localSheetId="8">Bahia!$A$1:$E$37</definedName>
    <definedName name="_xlnm.Print_Area" localSheetId="2">Ceará!$A$1:$E$36</definedName>
    <definedName name="_xlnm.Print_Area" localSheetId="0">Maranhão!$A$1:$E$36</definedName>
    <definedName name="_xlnm.Print_Area" localSheetId="4">Paraíba!$A$1:$E$36</definedName>
    <definedName name="_xlnm.Print_Area" localSheetId="5">Pernambuco!$A$1:$E$36</definedName>
    <definedName name="_xlnm.Print_Area" localSheetId="1">Piauí!$A$1:$E$36</definedName>
    <definedName name="_xlnm.Print_Area" localSheetId="3">'Rio Grande do Norte'!$A$1:$E$36</definedName>
    <definedName name="_xlnm.Print_Area" localSheetId="7">Sergipe!$A$1:$E$36</definedName>
    <definedName name="_xlnm.Print_Titles" localSheetId="6">Alagoas!$1:$7</definedName>
    <definedName name="_xlnm.Print_Titles" localSheetId="8">Bahia!$1:$7</definedName>
    <definedName name="_xlnm.Print_Titles" localSheetId="2">Ceará!$1:$7</definedName>
    <definedName name="_xlnm.Print_Titles" localSheetId="0">Maranhão!$1:$7</definedName>
    <definedName name="_xlnm.Print_Titles" localSheetId="4">Paraíba!$1:$7</definedName>
    <definedName name="_xlnm.Print_Titles" localSheetId="5">Pernambuco!$1:$7</definedName>
    <definedName name="_xlnm.Print_Titles" localSheetId="1">Piauí!$1:$7</definedName>
    <definedName name="_xlnm.Print_Titles" localSheetId="3">'Rio Grande do Norte'!$1:$7</definedName>
    <definedName name="_xlnm.Print_Titles" localSheetId="7">Sergipe!$1:$7</definedName>
  </definedNames>
  <calcPr calcId="145621"/>
</workbook>
</file>

<file path=xl/calcChain.xml><?xml version="1.0" encoding="utf-8"?>
<calcChain xmlns="http://schemas.openxmlformats.org/spreadsheetml/2006/main">
  <c r="E33" i="4" l="1"/>
  <c r="E27" i="4"/>
  <c r="E26" i="4"/>
  <c r="E25" i="4"/>
  <c r="E24" i="4"/>
  <c r="C33" i="12" l="1"/>
  <c r="B33" i="12"/>
  <c r="D32" i="12"/>
  <c r="D31" i="12"/>
  <c r="D30" i="12"/>
  <c r="D29" i="12"/>
  <c r="D28" i="12"/>
  <c r="D27" i="12"/>
  <c r="D26" i="12"/>
  <c r="D25" i="12"/>
  <c r="D24" i="12"/>
  <c r="D23" i="12"/>
  <c r="D22" i="12"/>
  <c r="D21" i="12"/>
  <c r="C20" i="12"/>
  <c r="B20" i="12"/>
  <c r="D19" i="12"/>
  <c r="D18" i="12"/>
  <c r="D17" i="12"/>
  <c r="D16" i="12"/>
  <c r="D15" i="12"/>
  <c r="D14" i="12"/>
  <c r="D13" i="12"/>
  <c r="D12" i="12"/>
  <c r="D11" i="12"/>
  <c r="D10" i="12"/>
  <c r="D9" i="12"/>
  <c r="E9" i="12" s="1"/>
  <c r="D8" i="12"/>
  <c r="C33" i="11"/>
  <c r="B33" i="11"/>
  <c r="D32" i="11"/>
  <c r="D31" i="11"/>
  <c r="D30" i="11"/>
  <c r="D29" i="11"/>
  <c r="D28" i="11"/>
  <c r="D27" i="11"/>
  <c r="D26" i="11"/>
  <c r="D25" i="11"/>
  <c r="D24" i="11"/>
  <c r="D23" i="11"/>
  <c r="D22" i="11"/>
  <c r="D21" i="11"/>
  <c r="C20" i="11"/>
  <c r="B20" i="11"/>
  <c r="D19" i="11"/>
  <c r="D18" i="11"/>
  <c r="D17" i="11"/>
  <c r="D16" i="11"/>
  <c r="D15" i="11"/>
  <c r="D14" i="11"/>
  <c r="D13" i="11"/>
  <c r="D12" i="11"/>
  <c r="D11" i="11"/>
  <c r="D10" i="11"/>
  <c r="D9" i="11"/>
  <c r="E9" i="11" s="1"/>
  <c r="D8" i="11"/>
  <c r="C33" i="10"/>
  <c r="B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C20" i="10"/>
  <c r="B20" i="10"/>
  <c r="D19" i="10"/>
  <c r="D18" i="10"/>
  <c r="D17" i="10"/>
  <c r="D16" i="10"/>
  <c r="D15" i="10"/>
  <c r="D14" i="10"/>
  <c r="D13" i="10"/>
  <c r="D12" i="10"/>
  <c r="D11" i="10"/>
  <c r="D10" i="10"/>
  <c r="D9" i="10"/>
  <c r="E9" i="10" s="1"/>
  <c r="D8" i="10"/>
  <c r="C33" i="9"/>
  <c r="B33" i="9"/>
  <c r="D32" i="9"/>
  <c r="D31" i="9"/>
  <c r="D30" i="9"/>
  <c r="D29" i="9"/>
  <c r="D28" i="9"/>
  <c r="D27" i="9"/>
  <c r="D26" i="9"/>
  <c r="D25" i="9"/>
  <c r="D24" i="9"/>
  <c r="D23" i="9"/>
  <c r="D22" i="9"/>
  <c r="D21" i="9"/>
  <c r="C20" i="9"/>
  <c r="B20" i="9"/>
  <c r="D19" i="9"/>
  <c r="D18" i="9"/>
  <c r="D17" i="9"/>
  <c r="D16" i="9"/>
  <c r="D15" i="9"/>
  <c r="D14" i="9"/>
  <c r="D13" i="9"/>
  <c r="D12" i="9"/>
  <c r="D11" i="9"/>
  <c r="D10" i="9"/>
  <c r="D9" i="9"/>
  <c r="E9" i="9" s="1"/>
  <c r="D8" i="9"/>
  <c r="C33" i="8"/>
  <c r="B33" i="8"/>
  <c r="D32" i="8"/>
  <c r="D31" i="8"/>
  <c r="D30" i="8"/>
  <c r="D29" i="8"/>
  <c r="D28" i="8"/>
  <c r="D27" i="8"/>
  <c r="D26" i="8"/>
  <c r="D25" i="8"/>
  <c r="D24" i="8"/>
  <c r="D23" i="8"/>
  <c r="D22" i="8"/>
  <c r="D21" i="8"/>
  <c r="C20" i="8"/>
  <c r="B20" i="8"/>
  <c r="D19" i="8"/>
  <c r="D18" i="8"/>
  <c r="D17" i="8"/>
  <c r="D16" i="8"/>
  <c r="D15" i="8"/>
  <c r="D14" i="8"/>
  <c r="D13" i="8"/>
  <c r="D12" i="8"/>
  <c r="D11" i="8"/>
  <c r="D10" i="8"/>
  <c r="D9" i="8"/>
  <c r="E9" i="8" s="1"/>
  <c r="D8" i="8"/>
  <c r="C33" i="7"/>
  <c r="B33" i="7"/>
  <c r="D32" i="7"/>
  <c r="D31" i="7"/>
  <c r="D30" i="7"/>
  <c r="D29" i="7"/>
  <c r="D28" i="7"/>
  <c r="D27" i="7"/>
  <c r="D26" i="7"/>
  <c r="D25" i="7"/>
  <c r="D24" i="7"/>
  <c r="D23" i="7"/>
  <c r="D22" i="7"/>
  <c r="D21" i="7"/>
  <c r="C20" i="7"/>
  <c r="B20" i="7"/>
  <c r="D19" i="7"/>
  <c r="D18" i="7"/>
  <c r="D17" i="7"/>
  <c r="D16" i="7"/>
  <c r="D15" i="7"/>
  <c r="D14" i="7"/>
  <c r="D13" i="7"/>
  <c r="D12" i="7"/>
  <c r="D11" i="7"/>
  <c r="D10" i="7"/>
  <c r="D9" i="7"/>
  <c r="E9" i="7" s="1"/>
  <c r="D8" i="7"/>
  <c r="C33" i="6"/>
  <c r="B33" i="6"/>
  <c r="D32" i="6"/>
  <c r="D31" i="6"/>
  <c r="D30" i="6"/>
  <c r="D29" i="6"/>
  <c r="D28" i="6"/>
  <c r="D27" i="6"/>
  <c r="D26" i="6"/>
  <c r="D25" i="6"/>
  <c r="D24" i="6"/>
  <c r="D23" i="6"/>
  <c r="D22" i="6"/>
  <c r="D21" i="6"/>
  <c r="C20" i="6"/>
  <c r="B20" i="6"/>
  <c r="D19" i="6"/>
  <c r="D18" i="6"/>
  <c r="D17" i="6"/>
  <c r="D16" i="6"/>
  <c r="D15" i="6"/>
  <c r="D14" i="6"/>
  <c r="D13" i="6"/>
  <c r="D12" i="6"/>
  <c r="D11" i="6"/>
  <c r="D10" i="6"/>
  <c r="D9" i="6"/>
  <c r="E9" i="6" s="1"/>
  <c r="D8" i="6"/>
  <c r="C33" i="5"/>
  <c r="B33" i="5"/>
  <c r="D32" i="5"/>
  <c r="D31" i="5"/>
  <c r="D30" i="5"/>
  <c r="D29" i="5"/>
  <c r="D28" i="5"/>
  <c r="D27" i="5"/>
  <c r="D26" i="5"/>
  <c r="D25" i="5"/>
  <c r="D24" i="5"/>
  <c r="D23" i="5"/>
  <c r="D22" i="5"/>
  <c r="D21" i="5"/>
  <c r="C20" i="5"/>
  <c r="B20" i="5"/>
  <c r="D19" i="5"/>
  <c r="D18" i="5"/>
  <c r="D17" i="5"/>
  <c r="D16" i="5"/>
  <c r="D15" i="5"/>
  <c r="D14" i="5"/>
  <c r="D13" i="5"/>
  <c r="D12" i="5"/>
  <c r="D11" i="5"/>
  <c r="D10" i="5"/>
  <c r="D9" i="5"/>
  <c r="E9" i="5" s="1"/>
  <c r="D8" i="5"/>
  <c r="C33" i="4"/>
  <c r="B33" i="4"/>
  <c r="D32" i="4"/>
  <c r="D31" i="4"/>
  <c r="D30" i="4"/>
  <c r="D29" i="4"/>
  <c r="D28" i="4"/>
  <c r="D27" i="4"/>
  <c r="D26" i="4"/>
  <c r="D25" i="4"/>
  <c r="D24" i="4"/>
  <c r="D23" i="4"/>
  <c r="D22" i="4"/>
  <c r="D21" i="4"/>
  <c r="C20" i="4"/>
  <c r="B20" i="4"/>
  <c r="D19" i="4"/>
  <c r="D18" i="4"/>
  <c r="D17" i="4"/>
  <c r="D16" i="4"/>
  <c r="D15" i="4"/>
  <c r="D14" i="4"/>
  <c r="D13" i="4"/>
  <c r="D12" i="4"/>
  <c r="D11" i="4"/>
  <c r="D10" i="4"/>
  <c r="D9" i="4"/>
  <c r="E9" i="4" s="1"/>
  <c r="D8" i="4"/>
  <c r="D33" i="8" l="1"/>
  <c r="D33" i="6"/>
  <c r="D33" i="12"/>
  <c r="D33" i="4"/>
  <c r="E10" i="6"/>
  <c r="E10" i="12"/>
  <c r="E10" i="8"/>
  <c r="E11" i="8" s="1"/>
  <c r="E12" i="8" s="1"/>
  <c r="E13" i="8" s="1"/>
  <c r="E14" i="8" s="1"/>
  <c r="E15" i="8" s="1"/>
  <c r="E10" i="9"/>
  <c r="E11" i="9" s="1"/>
  <c r="E12" i="9" s="1"/>
  <c r="E13" i="9" s="1"/>
  <c r="E14" i="9" s="1"/>
  <c r="E15" i="9" s="1"/>
  <c r="E10" i="10"/>
  <c r="E11" i="10" s="1"/>
  <c r="E12" i="10" s="1"/>
  <c r="E13" i="10" s="1"/>
  <c r="E14" i="10" s="1"/>
  <c r="E15" i="10" s="1"/>
  <c r="E11" i="12"/>
  <c r="E12" i="12" s="1"/>
  <c r="E13" i="12" s="1"/>
  <c r="E14" i="12" s="1"/>
  <c r="E15" i="12" s="1"/>
  <c r="E16" i="12" s="1"/>
  <c r="E10" i="11"/>
  <c r="E11" i="11" s="1"/>
  <c r="E12" i="11" s="1"/>
  <c r="E13" i="11" s="1"/>
  <c r="E14" i="11" s="1"/>
  <c r="E15" i="11" s="1"/>
  <c r="E10" i="7"/>
  <c r="E11" i="7" s="1"/>
  <c r="E12" i="7" s="1"/>
  <c r="E13" i="7" s="1"/>
  <c r="E14" i="7" s="1"/>
  <c r="E15" i="7" s="1"/>
  <c r="E16" i="7" s="1"/>
  <c r="E11" i="6"/>
  <c r="E12" i="6" s="1"/>
  <c r="E13" i="6" s="1"/>
  <c r="E14" i="6" s="1"/>
  <c r="E15" i="6" s="1"/>
  <c r="E10" i="5"/>
  <c r="E11" i="5" s="1"/>
  <c r="E12" i="5" s="1"/>
  <c r="E13" i="5" s="1"/>
  <c r="E14" i="5" s="1"/>
  <c r="E15" i="5" s="1"/>
  <c r="E10" i="4"/>
  <c r="E11" i="4" s="1"/>
  <c r="E12" i="4" s="1"/>
  <c r="E13" i="4" s="1"/>
  <c r="E14" i="4" s="1"/>
  <c r="E15" i="4" s="1"/>
  <c r="D20" i="12"/>
  <c r="D20" i="11"/>
  <c r="D20" i="10"/>
  <c r="D20" i="9"/>
  <c r="D20" i="8"/>
  <c r="D20" i="7"/>
  <c r="D20" i="6"/>
  <c r="D20" i="5"/>
  <c r="D20" i="4"/>
  <c r="D33" i="5"/>
  <c r="D33" i="7"/>
  <c r="D33" i="9"/>
  <c r="D33" i="10"/>
  <c r="D33" i="11"/>
  <c r="E17" i="12" l="1"/>
  <c r="E17" i="7"/>
  <c r="E16" i="11"/>
  <c r="E16" i="10"/>
  <c r="E16" i="9"/>
  <c r="E16" i="8"/>
  <c r="E16" i="6"/>
  <c r="E16" i="5"/>
  <c r="E16" i="4"/>
  <c r="E18" i="7" l="1"/>
  <c r="E18" i="12"/>
  <c r="E17" i="11"/>
  <c r="E17" i="10"/>
  <c r="E17" i="9"/>
  <c r="E17" i="8"/>
  <c r="E17" i="6"/>
  <c r="E17" i="5"/>
  <c r="E17" i="4"/>
  <c r="E19" i="12" l="1"/>
  <c r="E19" i="7"/>
  <c r="E18" i="4"/>
  <c r="E18" i="5"/>
  <c r="E18" i="6"/>
  <c r="E18" i="8"/>
  <c r="E18" i="9"/>
  <c r="E18" i="10"/>
  <c r="E18" i="11"/>
  <c r="E20" i="12" l="1"/>
  <c r="E21" i="12"/>
  <c r="E22" i="12" s="1"/>
  <c r="E23" i="12" s="1"/>
  <c r="E24" i="12" s="1"/>
  <c r="E25" i="12" s="1"/>
  <c r="E20" i="7"/>
  <c r="E21" i="7"/>
  <c r="E22" i="7" s="1"/>
  <c r="E23" i="7" s="1"/>
  <c r="E24" i="7" s="1"/>
  <c r="E25" i="7" s="1"/>
  <c r="E19" i="11"/>
  <c r="E19" i="10"/>
  <c r="E19" i="9"/>
  <c r="E19" i="8"/>
  <c r="E19" i="6"/>
  <c r="E19" i="5"/>
  <c r="E19" i="4"/>
  <c r="E26" i="12" l="1"/>
  <c r="E20" i="11"/>
  <c r="E21" i="11"/>
  <c r="E22" i="11" s="1"/>
  <c r="E23" i="11" s="1"/>
  <c r="E24" i="11" s="1"/>
  <c r="E25" i="11" s="1"/>
  <c r="E20" i="10"/>
  <c r="E21" i="10"/>
  <c r="E22" i="10" s="1"/>
  <c r="E23" i="10" s="1"/>
  <c r="E24" i="10" s="1"/>
  <c r="E25" i="10" s="1"/>
  <c r="E20" i="9"/>
  <c r="E21" i="9"/>
  <c r="E22" i="9" s="1"/>
  <c r="E23" i="9" s="1"/>
  <c r="E24" i="9" s="1"/>
  <c r="E25" i="9" s="1"/>
  <c r="E20" i="8"/>
  <c r="E21" i="8"/>
  <c r="E22" i="8" s="1"/>
  <c r="E23" i="8" s="1"/>
  <c r="E24" i="8" s="1"/>
  <c r="E25" i="8" s="1"/>
  <c r="E26" i="7"/>
  <c r="E20" i="6"/>
  <c r="E21" i="6"/>
  <c r="E22" i="6" s="1"/>
  <c r="E23" i="6" s="1"/>
  <c r="E24" i="6" s="1"/>
  <c r="E25" i="6" s="1"/>
  <c r="E20" i="5"/>
  <c r="E21" i="5"/>
  <c r="E22" i="5" s="1"/>
  <c r="E23" i="5" s="1"/>
  <c r="E24" i="5" s="1"/>
  <c r="E25" i="5" s="1"/>
  <c r="E20" i="4"/>
  <c r="E21" i="4"/>
  <c r="E22" i="4" s="1"/>
  <c r="E23" i="4" s="1"/>
  <c r="E27" i="12" l="1"/>
  <c r="E27" i="7"/>
  <c r="E26" i="11"/>
  <c r="E26" i="10"/>
  <c r="E26" i="9"/>
  <c r="E26" i="8"/>
  <c r="E26" i="6"/>
  <c r="E26" i="5"/>
  <c r="E28" i="12" l="1"/>
  <c r="E29" i="12" s="1"/>
  <c r="E30" i="12" s="1"/>
  <c r="E31" i="12" s="1"/>
  <c r="E32" i="12" s="1"/>
  <c r="E33" i="12"/>
  <c r="E28" i="7"/>
  <c r="E29" i="7" s="1"/>
  <c r="E30" i="7" s="1"/>
  <c r="E31" i="7" s="1"/>
  <c r="E32" i="7" s="1"/>
  <c r="E33" i="7"/>
  <c r="E27" i="11"/>
  <c r="E27" i="10"/>
  <c r="E27" i="9"/>
  <c r="E27" i="6"/>
  <c r="E27" i="5"/>
  <c r="E27" i="8"/>
  <c r="E28" i="11" l="1"/>
  <c r="E29" i="11" s="1"/>
  <c r="E30" i="11" s="1"/>
  <c r="E31" i="11" s="1"/>
  <c r="E32" i="11" s="1"/>
  <c r="E33" i="11"/>
  <c r="E28" i="10"/>
  <c r="E29" i="10" s="1"/>
  <c r="E30" i="10" s="1"/>
  <c r="E31" i="10" s="1"/>
  <c r="E32" i="10" s="1"/>
  <c r="E33" i="10"/>
  <c r="E28" i="9"/>
  <c r="E29" i="9" s="1"/>
  <c r="E30" i="9" s="1"/>
  <c r="E31" i="9" s="1"/>
  <c r="E32" i="9" s="1"/>
  <c r="E33" i="9"/>
  <c r="E28" i="8"/>
  <c r="E29" i="8" s="1"/>
  <c r="E30" i="8" s="1"/>
  <c r="E31" i="8" s="1"/>
  <c r="E32" i="8" s="1"/>
  <c r="E33" i="8"/>
  <c r="E28" i="6"/>
  <c r="E29" i="6" s="1"/>
  <c r="E30" i="6" s="1"/>
  <c r="E31" i="6" s="1"/>
  <c r="E32" i="6" s="1"/>
  <c r="E33" i="6"/>
  <c r="E28" i="5"/>
  <c r="E29" i="5" s="1"/>
  <c r="E30" i="5" s="1"/>
  <c r="E31" i="5" s="1"/>
  <c r="E32" i="5" s="1"/>
  <c r="E33" i="5"/>
  <c r="E28" i="4"/>
  <c r="E29" i="4" s="1"/>
  <c r="E30" i="4" s="1"/>
  <c r="E31" i="4" s="1"/>
  <c r="E32" i="4" s="1"/>
</calcChain>
</file>

<file path=xl/sharedStrings.xml><?xml version="1.0" encoding="utf-8"?>
<sst xmlns="http://schemas.openxmlformats.org/spreadsheetml/2006/main" count="333" uniqueCount="35">
  <si>
    <t>MARANHÃO</t>
  </si>
  <si>
    <t>Mês/ano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</si>
  <si>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</si>
  <si>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</si>
  <si>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</si>
  <si>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</si>
  <si>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</si>
  <si>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</si>
  <si>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</si>
  <si>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</si>
  <si>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</si>
  <si>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</si>
  <si>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</si>
  <si>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Elaboração: Banco de Dados-CBIC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</si>
  <si>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</si>
  <si>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</si>
  <si>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</si>
  <si>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</si>
  <si>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</si>
  <si>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</si>
  <si>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</si>
  <si>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</si>
  <si>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20 JAN</t>
  </si>
  <si>
    <t>Admissões</t>
  </si>
  <si>
    <t>Desligamentos</t>
  </si>
  <si>
    <t>Saldos</t>
  </si>
  <si>
    <t>ADMISSÕES, DESLIGAMENTOS E SALDOS DO EMPREGO FORMAL EM TODAS AS ATIVIDADES</t>
  </si>
  <si>
    <t>Estoque</t>
  </si>
  <si>
    <t>2020</t>
  </si>
  <si>
    <t>2021*</t>
  </si>
  <si>
    <t>21 JAN</t>
  </si>
  <si>
    <t>JUL*</t>
  </si>
  <si>
    <t>Fonte: NOVO CADASTRO GERAL DE EMPREGADOS E DESEMPREGADOS-CAGED, MINISTÉRIO DO TRABALHO E PREVIDÊNCIA.</t>
  </si>
  <si>
    <t>(*) Os totais de admissões, desligamentos e saldos referem-se ao somatório de janeiro a junho com ajustes somado aos valores de admissão, desligamento e saldo de julho sem ajustes.</t>
  </si>
  <si>
    <t>DADOS NOVO CAGED/MTP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</si>
</sst>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8"/>
      <name val="Arial"/>
      <family val="2"/>
    </font>
    <font>
      <b/>
      <sz val="11"/>
      <color indexed="4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48"/>
      <name val="Arial"/>
      <family val="2"/>
    </font>
    <font>
      <sz val="8"/>
      <color indexed="48"/>
      <name val="Arial"/>
      <family val="2"/>
    </font>
    <font>
      <b/>
      <sz val="8"/>
      <color rgb="FF3366FF"/>
      <name val="Arial"/>
      <family val="2"/>
    </font>
    <font>
      <b/>
      <sz val="11"/>
      <color rgb="FF3366FF"/>
      <name val="Arial"/>
      <family val="2"/>
    </font>
    <font>
      <b/>
      <sz val="13"/>
      <color indexed="4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Fill="1" applyAlignment="1">
      <alignment horizontal="center" vertical="center"/>
    </xf>
    <xf numFmtId="49" fontId="5" fillId="0" borderId="2" xfId="0" applyNumberFormat="1" applyFont="1" applyBorder="1" applyAlignment="1">
      <alignment horizontal="center"/>
    </xf>
    <xf numFmtId="38" fontId="5" fillId="0" borderId="3" xfId="0" applyNumberFormat="1" applyFont="1" applyBorder="1" applyAlignment="1">
      <alignment horizontal="center" vertical="center"/>
    </xf>
    <xf numFmtId="38" fontId="5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/>
    </xf>
    <xf numFmtId="38" fontId="5" fillId="0" borderId="6" xfId="0" applyNumberFormat="1" applyFont="1" applyBorder="1" applyAlignment="1">
      <alignment horizontal="center" vertical="center"/>
    </xf>
    <xf numFmtId="38" fontId="5" fillId="0" borderId="7" xfId="0" applyNumberFormat="1" applyFont="1" applyBorder="1" applyAlignment="1">
      <alignment horizontal="center" vertical="center"/>
    </xf>
    <xf numFmtId="49" fontId="6" fillId="3" borderId="8" xfId="0" applyNumberFormat="1" applyFont="1" applyFill="1" applyBorder="1" applyAlignment="1">
      <alignment horizontal="center"/>
    </xf>
    <xf numFmtId="38" fontId="6" fillId="3" borderId="1" xfId="0" applyNumberFormat="1" applyFont="1" applyFill="1" applyBorder="1" applyAlignment="1">
      <alignment horizontal="center" vertical="center"/>
    </xf>
    <xf numFmtId="38" fontId="6" fillId="3" borderId="9" xfId="0" applyNumberFormat="1" applyFont="1" applyFill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/>
    <xf numFmtId="0" fontId="0" fillId="0" borderId="0" xfId="0" applyAlignment="1">
      <alignment wrapText="1"/>
    </xf>
    <xf numFmtId="49" fontId="8" fillId="0" borderId="0" xfId="0" applyNumberFormat="1" applyFont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E39"/>
  <sheetViews>
    <sheetView showGridLines="0" tabSelected="1" zoomScaleNormal="100" workbookViewId="0">
      <pane ySplit="7" topLeftCell="A17" activePane="bottomLeft" state="frozen"/>
      <selection pane="bottomLeft" activeCell="A40" sqref="A40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16" t="s">
        <v>26</v>
      </c>
      <c r="B1" s="16"/>
      <c r="C1" s="16"/>
      <c r="D1" s="16"/>
      <c r="E1" s="16"/>
    </row>
    <row r="2" spans="1:5" ht="15" x14ac:dyDescent="0.2">
      <c r="A2" s="17" t="s">
        <v>34</v>
      </c>
      <c r="B2" s="17"/>
      <c r="C2" s="17"/>
      <c r="D2" s="17"/>
      <c r="E2" s="17"/>
    </row>
    <row r="3" spans="1:5" ht="6" customHeight="1" x14ac:dyDescent="0.2">
      <c r="A3" s="1"/>
      <c r="B3" s="1"/>
      <c r="C3" s="1"/>
      <c r="D3" s="1"/>
      <c r="E3" s="1"/>
    </row>
    <row r="4" spans="1:5" ht="14.25" customHeight="1" x14ac:dyDescent="0.2">
      <c r="A4" s="18" t="s">
        <v>0</v>
      </c>
      <c r="B4" s="18"/>
      <c r="C4" s="18"/>
      <c r="D4" s="18"/>
      <c r="E4" s="18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3" t="s">
        <v>1</v>
      </c>
      <c r="B6" s="22" t="s">
        <v>23</v>
      </c>
      <c r="C6" s="23" t="s">
        <v>24</v>
      </c>
      <c r="D6" s="20" t="s">
        <v>25</v>
      </c>
      <c r="E6" s="20" t="s">
        <v>27</v>
      </c>
    </row>
    <row r="7" spans="1:5" ht="15" customHeight="1" x14ac:dyDescent="0.2">
      <c r="A7" s="25"/>
      <c r="B7" s="22"/>
      <c r="C7" s="24"/>
      <c r="D7" s="21"/>
      <c r="E7" s="21"/>
    </row>
    <row r="8" spans="1:5" ht="15" customHeight="1" x14ac:dyDescent="0.2">
      <c r="A8" s="2" t="s">
        <v>22</v>
      </c>
      <c r="B8" s="3">
        <v>13545</v>
      </c>
      <c r="C8" s="3">
        <v>13091</v>
      </c>
      <c r="D8" s="4">
        <f>B8-C8</f>
        <v>454</v>
      </c>
      <c r="E8" s="7">
        <v>482621</v>
      </c>
    </row>
    <row r="9" spans="1:5" ht="15" customHeight="1" x14ac:dyDescent="0.2">
      <c r="A9" s="5" t="s">
        <v>2</v>
      </c>
      <c r="B9" s="6">
        <v>13846</v>
      </c>
      <c r="C9" s="6">
        <v>11510</v>
      </c>
      <c r="D9" s="7">
        <f t="shared" ref="D9:D19" si="0">B9-C9</f>
        <v>2336</v>
      </c>
      <c r="E9" s="7">
        <f t="shared" ref="E9:E19" si="1">E8+D9</f>
        <v>484957</v>
      </c>
    </row>
    <row r="10" spans="1:5" ht="15" customHeight="1" x14ac:dyDescent="0.2">
      <c r="A10" s="5" t="s">
        <v>3</v>
      </c>
      <c r="B10" s="6">
        <v>12843</v>
      </c>
      <c r="C10" s="6">
        <v>14438</v>
      </c>
      <c r="D10" s="7">
        <f t="shared" si="0"/>
        <v>-1595</v>
      </c>
      <c r="E10" s="7">
        <f t="shared" si="1"/>
        <v>483362</v>
      </c>
    </row>
    <row r="11" spans="1:5" ht="15" customHeight="1" x14ac:dyDescent="0.2">
      <c r="A11" s="5" t="s">
        <v>4</v>
      </c>
      <c r="B11" s="6">
        <v>7941</v>
      </c>
      <c r="C11" s="6">
        <v>14551</v>
      </c>
      <c r="D11" s="7">
        <f t="shared" si="0"/>
        <v>-6610</v>
      </c>
      <c r="E11" s="7">
        <f t="shared" si="1"/>
        <v>476752</v>
      </c>
    </row>
    <row r="12" spans="1:5" ht="15" customHeight="1" x14ac:dyDescent="0.2">
      <c r="A12" s="5" t="s">
        <v>5</v>
      </c>
      <c r="B12" s="6">
        <v>10087</v>
      </c>
      <c r="C12" s="6">
        <v>11583</v>
      </c>
      <c r="D12" s="7">
        <f t="shared" si="0"/>
        <v>-1496</v>
      </c>
      <c r="E12" s="7">
        <f t="shared" si="1"/>
        <v>475256</v>
      </c>
    </row>
    <row r="13" spans="1:5" ht="15" customHeight="1" x14ac:dyDescent="0.2">
      <c r="A13" s="5" t="s">
        <v>6</v>
      </c>
      <c r="B13" s="6">
        <v>13039</v>
      </c>
      <c r="C13" s="6">
        <v>9585</v>
      </c>
      <c r="D13" s="7">
        <f t="shared" si="0"/>
        <v>3454</v>
      </c>
      <c r="E13" s="7">
        <f t="shared" si="1"/>
        <v>478710</v>
      </c>
    </row>
    <row r="14" spans="1:5" ht="15" customHeight="1" x14ac:dyDescent="0.2">
      <c r="A14" s="5" t="s">
        <v>7</v>
      </c>
      <c r="B14" s="6">
        <v>15419</v>
      </c>
      <c r="C14" s="6">
        <v>10060</v>
      </c>
      <c r="D14" s="7">
        <f t="shared" si="0"/>
        <v>5359</v>
      </c>
      <c r="E14" s="7">
        <f t="shared" si="1"/>
        <v>484069</v>
      </c>
    </row>
    <row r="15" spans="1:5" ht="15" customHeight="1" x14ac:dyDescent="0.2">
      <c r="A15" s="5" t="s">
        <v>8</v>
      </c>
      <c r="B15" s="6">
        <v>16686</v>
      </c>
      <c r="C15" s="6">
        <v>10794</v>
      </c>
      <c r="D15" s="7">
        <f t="shared" si="0"/>
        <v>5892</v>
      </c>
      <c r="E15" s="7">
        <f t="shared" si="1"/>
        <v>489961</v>
      </c>
    </row>
    <row r="16" spans="1:5" ht="15" customHeight="1" x14ac:dyDescent="0.2">
      <c r="A16" s="5" t="s">
        <v>9</v>
      </c>
      <c r="B16" s="6">
        <v>16439</v>
      </c>
      <c r="C16" s="6">
        <v>11142</v>
      </c>
      <c r="D16" s="7">
        <f t="shared" si="0"/>
        <v>5297</v>
      </c>
      <c r="E16" s="7">
        <f t="shared" si="1"/>
        <v>495258</v>
      </c>
    </row>
    <row r="17" spans="1:5" ht="15" customHeight="1" x14ac:dyDescent="0.2">
      <c r="A17" s="5" t="s">
        <v>10</v>
      </c>
      <c r="B17" s="6">
        <v>17540</v>
      </c>
      <c r="C17" s="6">
        <v>11817</v>
      </c>
      <c r="D17" s="7">
        <f t="shared" si="0"/>
        <v>5723</v>
      </c>
      <c r="E17" s="7">
        <f t="shared" si="1"/>
        <v>500981</v>
      </c>
    </row>
    <row r="18" spans="1:5" ht="15" customHeight="1" x14ac:dyDescent="0.2">
      <c r="A18" s="5" t="s">
        <v>11</v>
      </c>
      <c r="B18" s="6">
        <v>15814</v>
      </c>
      <c r="C18" s="6">
        <v>11925</v>
      </c>
      <c r="D18" s="7">
        <f t="shared" si="0"/>
        <v>3889</v>
      </c>
      <c r="E18" s="7">
        <f t="shared" si="1"/>
        <v>504870</v>
      </c>
    </row>
    <row r="19" spans="1:5" ht="15" customHeight="1" x14ac:dyDescent="0.2">
      <c r="A19" s="5" t="s">
        <v>12</v>
      </c>
      <c r="B19" s="6">
        <v>11552</v>
      </c>
      <c r="C19" s="6">
        <v>15391</v>
      </c>
      <c r="D19" s="7">
        <f t="shared" si="0"/>
        <v>-3839</v>
      </c>
      <c r="E19" s="7">
        <f t="shared" si="1"/>
        <v>501031</v>
      </c>
    </row>
    <row r="20" spans="1:5" ht="15" customHeight="1" x14ac:dyDescent="0.2">
      <c r="A20" s="8" t="s">
        <v>28</v>
      </c>
      <c r="B20" s="9">
        <f>SUM(B8:B19)</f>
        <v>164751</v>
      </c>
      <c r="C20" s="9">
        <f t="shared" ref="C20:D20" si="2">SUM(C8:C19)</f>
        <v>145887</v>
      </c>
      <c r="D20" s="9">
        <f t="shared" si="2"/>
        <v>18864</v>
      </c>
      <c r="E20" s="10">
        <f>E19</f>
        <v>501031</v>
      </c>
    </row>
    <row r="21" spans="1:5" ht="15" customHeight="1" x14ac:dyDescent="0.2">
      <c r="A21" s="2" t="s">
        <v>30</v>
      </c>
      <c r="B21" s="3">
        <v>16203</v>
      </c>
      <c r="C21" s="3">
        <v>16343</v>
      </c>
      <c r="D21" s="4">
        <f>B21-C21</f>
        <v>-140</v>
      </c>
      <c r="E21" s="7">
        <f>E19+D21</f>
        <v>500891</v>
      </c>
    </row>
    <row r="22" spans="1:5" ht="15" customHeight="1" x14ac:dyDescent="0.2">
      <c r="A22" s="5" t="s">
        <v>2</v>
      </c>
      <c r="B22" s="6">
        <v>16591</v>
      </c>
      <c r="C22" s="6">
        <v>13433</v>
      </c>
      <c r="D22" s="7">
        <f t="shared" ref="D22:D32" si="3">B22-C22</f>
        <v>3158</v>
      </c>
      <c r="E22" s="7">
        <f t="shared" ref="E22:E32" si="4">E21+D22</f>
        <v>504049</v>
      </c>
    </row>
    <row r="23" spans="1:5" ht="15" customHeight="1" x14ac:dyDescent="0.2">
      <c r="A23" s="5" t="s">
        <v>3</v>
      </c>
      <c r="B23" s="6">
        <v>16458</v>
      </c>
      <c r="C23" s="6">
        <v>12772</v>
      </c>
      <c r="D23" s="7">
        <f t="shared" si="3"/>
        <v>3686</v>
      </c>
      <c r="E23" s="7">
        <f t="shared" si="4"/>
        <v>507735</v>
      </c>
    </row>
    <row r="24" spans="1:5" ht="15" customHeight="1" x14ac:dyDescent="0.2">
      <c r="A24" s="5" t="s">
        <v>4</v>
      </c>
      <c r="B24" s="6">
        <v>15004</v>
      </c>
      <c r="C24" s="6">
        <v>12075</v>
      </c>
      <c r="D24" s="7">
        <f t="shared" si="3"/>
        <v>2929</v>
      </c>
      <c r="E24" s="7">
        <f>E23+D24</f>
        <v>510664</v>
      </c>
    </row>
    <row r="25" spans="1:5" ht="15" customHeight="1" x14ac:dyDescent="0.2">
      <c r="A25" s="5" t="s">
        <v>5</v>
      </c>
      <c r="B25" s="6">
        <v>15653</v>
      </c>
      <c r="C25" s="6">
        <v>12052</v>
      </c>
      <c r="D25" s="7">
        <f t="shared" si="3"/>
        <v>3601</v>
      </c>
      <c r="E25" s="7">
        <f>E24+D25</f>
        <v>514265</v>
      </c>
    </row>
    <row r="26" spans="1:5" ht="15" customHeight="1" x14ac:dyDescent="0.2">
      <c r="A26" s="5" t="s">
        <v>6</v>
      </c>
      <c r="B26" s="6">
        <v>18569</v>
      </c>
      <c r="C26" s="6">
        <v>11834</v>
      </c>
      <c r="D26" s="7">
        <f t="shared" si="3"/>
        <v>6735</v>
      </c>
      <c r="E26" s="7">
        <f>E25+D26</f>
        <v>521000</v>
      </c>
    </row>
    <row r="27" spans="1:5" ht="15" customHeight="1" x14ac:dyDescent="0.2">
      <c r="A27" s="5" t="s">
        <v>31</v>
      </c>
      <c r="B27" s="6">
        <v>17856</v>
      </c>
      <c r="C27" s="6">
        <v>13012</v>
      </c>
      <c r="D27" s="7">
        <f t="shared" si="3"/>
        <v>4844</v>
      </c>
      <c r="E27" s="7">
        <f>E26+D27</f>
        <v>525844</v>
      </c>
    </row>
    <row r="28" spans="1:5" ht="15" hidden="1" customHeight="1" x14ac:dyDescent="0.2">
      <c r="A28" s="5" t="s">
        <v>8</v>
      </c>
      <c r="B28" s="6"/>
      <c r="C28" s="11"/>
      <c r="D28" s="7">
        <f t="shared" si="3"/>
        <v>0</v>
      </c>
      <c r="E28" s="7">
        <f t="shared" si="4"/>
        <v>525844</v>
      </c>
    </row>
    <row r="29" spans="1:5" ht="15" hidden="1" customHeight="1" x14ac:dyDescent="0.2">
      <c r="A29" s="5" t="s">
        <v>9</v>
      </c>
      <c r="B29" s="6"/>
      <c r="C29" s="11"/>
      <c r="D29" s="7">
        <f t="shared" si="3"/>
        <v>0</v>
      </c>
      <c r="E29" s="7">
        <f t="shared" si="4"/>
        <v>525844</v>
      </c>
    </row>
    <row r="30" spans="1:5" ht="15" hidden="1" customHeight="1" x14ac:dyDescent="0.2">
      <c r="A30" s="5" t="s">
        <v>10</v>
      </c>
      <c r="B30" s="6"/>
      <c r="C30" s="11"/>
      <c r="D30" s="7">
        <f t="shared" si="3"/>
        <v>0</v>
      </c>
      <c r="E30" s="7">
        <f t="shared" si="4"/>
        <v>525844</v>
      </c>
    </row>
    <row r="31" spans="1:5" ht="15" hidden="1" customHeight="1" x14ac:dyDescent="0.2">
      <c r="A31" s="5" t="s">
        <v>11</v>
      </c>
      <c r="B31" s="6"/>
      <c r="C31" s="11"/>
      <c r="D31" s="7">
        <f t="shared" si="3"/>
        <v>0</v>
      </c>
      <c r="E31" s="7">
        <f t="shared" si="4"/>
        <v>525844</v>
      </c>
    </row>
    <row r="32" spans="1:5" ht="15" hidden="1" customHeight="1" x14ac:dyDescent="0.2">
      <c r="A32" s="5" t="s">
        <v>12</v>
      </c>
      <c r="B32" s="6"/>
      <c r="C32" s="11"/>
      <c r="D32" s="7">
        <f t="shared" si="3"/>
        <v>0</v>
      </c>
      <c r="E32" s="7">
        <f t="shared" si="4"/>
        <v>525844</v>
      </c>
    </row>
    <row r="33" spans="1:5" ht="15" customHeight="1" x14ac:dyDescent="0.2">
      <c r="A33" s="8" t="s">
        <v>29</v>
      </c>
      <c r="B33" s="9">
        <f>SUM(B21:B32)</f>
        <v>116334</v>
      </c>
      <c r="C33" s="9">
        <f t="shared" ref="C33" si="5">SUM(C21:C32)</f>
        <v>91521</v>
      </c>
      <c r="D33" s="10">
        <f t="shared" ref="D33" si="6">SUM(D21:D32)</f>
        <v>24813</v>
      </c>
      <c r="E33" s="10">
        <f>E27</f>
        <v>525844</v>
      </c>
    </row>
    <row r="34" spans="1:5" x14ac:dyDescent="0.2">
      <c r="A34" s="13" t="s">
        <v>32</v>
      </c>
    </row>
    <row r="35" spans="1:5" x14ac:dyDescent="0.2">
      <c r="A35" s="12" t="s">
        <v>13</v>
      </c>
    </row>
    <row r="36" spans="1:5" ht="23.25" customHeight="1" x14ac:dyDescent="0.2">
      <c r="A36" s="19" t="s">
        <v>33</v>
      </c>
      <c r="B36" s="19"/>
      <c r="C36" s="19"/>
      <c r="D36" s="19"/>
      <c r="E36" s="19"/>
    </row>
    <row r="38" spans="1:5" x14ac:dyDescent="0.2">
      <c r="E38" s="14"/>
    </row>
    <row r="39" spans="1:5" x14ac:dyDescent="0.2">
      <c r="E39" s="15"/>
    </row>
  </sheetData>
  <mergeCells count="9">
    <mergeCell ref="A1:E1"/>
    <mergeCell ref="A2:E2"/>
    <mergeCell ref="A4:E4"/>
    <mergeCell ref="A36:E36"/>
    <mergeCell ref="E6:E7"/>
    <mergeCell ref="B6:B7"/>
    <mergeCell ref="C6:C7"/>
    <mergeCell ref="A6:A7"/>
    <mergeCell ref="D6:D7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E39"/>
  <sheetViews>
    <sheetView showGridLines="0" zoomScaleNormal="100" workbookViewId="0">
      <pane ySplit="7" topLeftCell="A17" activePane="bottomLeft" state="frozen"/>
      <selection pane="bottomLeft" activeCell="A38" sqref="A38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16" t="s">
        <v>26</v>
      </c>
      <c r="B1" s="16"/>
      <c r="C1" s="16"/>
      <c r="D1" s="16"/>
      <c r="E1" s="16"/>
    </row>
    <row r="2" spans="1:5" ht="15" x14ac:dyDescent="0.2">
      <c r="A2" s="17" t="s">
        <v>34</v>
      </c>
      <c r="B2" s="17"/>
      <c r="C2" s="17"/>
      <c r="D2" s="17"/>
      <c r="E2" s="17"/>
    </row>
    <row r="3" spans="1:5" ht="6" customHeight="1" x14ac:dyDescent="0.2">
      <c r="A3" s="1"/>
      <c r="B3" s="1"/>
      <c r="C3" s="1"/>
      <c r="D3" s="1"/>
      <c r="E3" s="1"/>
    </row>
    <row r="4" spans="1:5" ht="14.25" customHeight="1" x14ac:dyDescent="0.2">
      <c r="A4" s="18" t="s">
        <v>14</v>
      </c>
      <c r="B4" s="18"/>
      <c r="C4" s="18"/>
      <c r="D4" s="18"/>
      <c r="E4" s="18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3" t="s">
        <v>1</v>
      </c>
      <c r="B6" s="22" t="s">
        <v>23</v>
      </c>
      <c r="C6" s="23" t="s">
        <v>24</v>
      </c>
      <c r="D6" s="20" t="s">
        <v>25</v>
      </c>
      <c r="E6" s="20" t="s">
        <v>27</v>
      </c>
    </row>
    <row r="7" spans="1:5" ht="15" customHeight="1" x14ac:dyDescent="0.2">
      <c r="A7" s="25"/>
      <c r="B7" s="22"/>
      <c r="C7" s="24"/>
      <c r="D7" s="21"/>
      <c r="E7" s="21"/>
    </row>
    <row r="8" spans="1:5" ht="15" customHeight="1" x14ac:dyDescent="0.2">
      <c r="A8" s="2" t="s">
        <v>22</v>
      </c>
      <c r="B8" s="3">
        <v>8289</v>
      </c>
      <c r="C8" s="3">
        <v>8271</v>
      </c>
      <c r="D8" s="4">
        <f>B8-C8</f>
        <v>18</v>
      </c>
      <c r="E8" s="7">
        <v>298157</v>
      </c>
    </row>
    <row r="9" spans="1:5" ht="15" customHeight="1" x14ac:dyDescent="0.2">
      <c r="A9" s="5" t="s">
        <v>2</v>
      </c>
      <c r="B9" s="6">
        <v>8161</v>
      </c>
      <c r="C9" s="6">
        <v>7074</v>
      </c>
      <c r="D9" s="7">
        <f t="shared" ref="D9:D19" si="0">B9-C9</f>
        <v>1087</v>
      </c>
      <c r="E9" s="7">
        <f t="shared" ref="E9:E19" si="1">E8+D9</f>
        <v>299244</v>
      </c>
    </row>
    <row r="10" spans="1:5" ht="15" customHeight="1" x14ac:dyDescent="0.2">
      <c r="A10" s="5" t="s">
        <v>3</v>
      </c>
      <c r="B10" s="6">
        <v>8094</v>
      </c>
      <c r="C10" s="6">
        <v>8833</v>
      </c>
      <c r="D10" s="7">
        <f t="shared" si="0"/>
        <v>-739</v>
      </c>
      <c r="E10" s="7">
        <f t="shared" si="1"/>
        <v>298505</v>
      </c>
    </row>
    <row r="11" spans="1:5" ht="15" customHeight="1" x14ac:dyDescent="0.2">
      <c r="A11" s="5" t="s">
        <v>4</v>
      </c>
      <c r="B11" s="6">
        <v>2453</v>
      </c>
      <c r="C11" s="6">
        <v>9306</v>
      </c>
      <c r="D11" s="7">
        <f t="shared" si="0"/>
        <v>-6853</v>
      </c>
      <c r="E11" s="7">
        <f t="shared" si="1"/>
        <v>291652</v>
      </c>
    </row>
    <row r="12" spans="1:5" ht="15" customHeight="1" x14ac:dyDescent="0.2">
      <c r="A12" s="5" t="s">
        <v>5</v>
      </c>
      <c r="B12" s="6">
        <v>3019</v>
      </c>
      <c r="C12" s="6">
        <v>6900</v>
      </c>
      <c r="D12" s="7">
        <f t="shared" si="0"/>
        <v>-3881</v>
      </c>
      <c r="E12" s="7">
        <f t="shared" si="1"/>
        <v>287771</v>
      </c>
    </row>
    <row r="13" spans="1:5" ht="15" customHeight="1" x14ac:dyDescent="0.2">
      <c r="A13" s="5" t="s">
        <v>6</v>
      </c>
      <c r="B13" s="6">
        <v>5243</v>
      </c>
      <c r="C13" s="6">
        <v>5468</v>
      </c>
      <c r="D13" s="7">
        <f t="shared" si="0"/>
        <v>-225</v>
      </c>
      <c r="E13" s="7">
        <f t="shared" si="1"/>
        <v>287546</v>
      </c>
    </row>
    <row r="14" spans="1:5" ht="15" customHeight="1" x14ac:dyDescent="0.2">
      <c r="A14" s="5" t="s">
        <v>7</v>
      </c>
      <c r="B14" s="6">
        <v>5679</v>
      </c>
      <c r="C14" s="6">
        <v>4868</v>
      </c>
      <c r="D14" s="7">
        <f t="shared" si="0"/>
        <v>811</v>
      </c>
      <c r="E14" s="7">
        <f t="shared" si="1"/>
        <v>288357</v>
      </c>
    </row>
    <row r="15" spans="1:5" ht="15" customHeight="1" x14ac:dyDescent="0.2">
      <c r="A15" s="5" t="s">
        <v>8</v>
      </c>
      <c r="B15" s="6">
        <v>7094</v>
      </c>
      <c r="C15" s="6">
        <v>5292</v>
      </c>
      <c r="D15" s="7">
        <f t="shared" si="0"/>
        <v>1802</v>
      </c>
      <c r="E15" s="7">
        <f t="shared" si="1"/>
        <v>290159</v>
      </c>
    </row>
    <row r="16" spans="1:5" ht="15" customHeight="1" x14ac:dyDescent="0.2">
      <c r="A16" s="5" t="s">
        <v>9</v>
      </c>
      <c r="B16" s="6">
        <v>8095</v>
      </c>
      <c r="C16" s="6">
        <v>5736</v>
      </c>
      <c r="D16" s="7">
        <f t="shared" si="0"/>
        <v>2359</v>
      </c>
      <c r="E16" s="7">
        <f t="shared" si="1"/>
        <v>292518</v>
      </c>
    </row>
    <row r="17" spans="1:5" ht="15" customHeight="1" x14ac:dyDescent="0.2">
      <c r="A17" s="5" t="s">
        <v>10</v>
      </c>
      <c r="B17" s="6">
        <v>9337</v>
      </c>
      <c r="C17" s="6">
        <v>5958</v>
      </c>
      <c r="D17" s="7">
        <f t="shared" si="0"/>
        <v>3379</v>
      </c>
      <c r="E17" s="7">
        <f t="shared" si="1"/>
        <v>295897</v>
      </c>
    </row>
    <row r="18" spans="1:5" ht="15" customHeight="1" x14ac:dyDescent="0.2">
      <c r="A18" s="5" t="s">
        <v>11</v>
      </c>
      <c r="B18" s="6">
        <v>8381</v>
      </c>
      <c r="C18" s="6">
        <v>7249</v>
      </c>
      <c r="D18" s="7">
        <f t="shared" si="0"/>
        <v>1132</v>
      </c>
      <c r="E18" s="7">
        <f t="shared" si="1"/>
        <v>297029</v>
      </c>
    </row>
    <row r="19" spans="1:5" ht="15" customHeight="1" x14ac:dyDescent="0.2">
      <c r="A19" s="5" t="s">
        <v>12</v>
      </c>
      <c r="B19" s="6">
        <v>6427</v>
      </c>
      <c r="C19" s="6">
        <v>6921</v>
      </c>
      <c r="D19" s="7">
        <f t="shared" si="0"/>
        <v>-494</v>
      </c>
      <c r="E19" s="7">
        <f t="shared" si="1"/>
        <v>296535</v>
      </c>
    </row>
    <row r="20" spans="1:5" ht="15" customHeight="1" x14ac:dyDescent="0.2">
      <c r="A20" s="8" t="s">
        <v>28</v>
      </c>
      <c r="B20" s="9">
        <f>SUM(B8:B19)</f>
        <v>80272</v>
      </c>
      <c r="C20" s="9">
        <f t="shared" ref="C20:D20" si="2">SUM(C8:C19)</f>
        <v>81876</v>
      </c>
      <c r="D20" s="9">
        <f t="shared" si="2"/>
        <v>-1604</v>
      </c>
      <c r="E20" s="10">
        <f>E19</f>
        <v>296535</v>
      </c>
    </row>
    <row r="21" spans="1:5" ht="15" customHeight="1" x14ac:dyDescent="0.2">
      <c r="A21" s="2" t="s">
        <v>30</v>
      </c>
      <c r="B21" s="3">
        <v>9326</v>
      </c>
      <c r="C21" s="3">
        <v>7844</v>
      </c>
      <c r="D21" s="4">
        <f>B21-C21</f>
        <v>1482</v>
      </c>
      <c r="E21" s="4">
        <f>E19+D21</f>
        <v>298017</v>
      </c>
    </row>
    <row r="22" spans="1:5" ht="15" customHeight="1" x14ac:dyDescent="0.2">
      <c r="A22" s="5" t="s">
        <v>2</v>
      </c>
      <c r="B22" s="6">
        <v>10445</v>
      </c>
      <c r="C22" s="6">
        <v>7937</v>
      </c>
      <c r="D22" s="7">
        <f t="shared" ref="D22:D32" si="3">B22-C22</f>
        <v>2508</v>
      </c>
      <c r="E22" s="7">
        <f t="shared" ref="E22:E32" si="4">E21+D22</f>
        <v>300525</v>
      </c>
    </row>
    <row r="23" spans="1:5" ht="15" customHeight="1" x14ac:dyDescent="0.2">
      <c r="A23" s="5" t="s">
        <v>3</v>
      </c>
      <c r="B23" s="6">
        <v>8385</v>
      </c>
      <c r="C23" s="6">
        <v>7458</v>
      </c>
      <c r="D23" s="7">
        <f t="shared" si="3"/>
        <v>927</v>
      </c>
      <c r="E23" s="7">
        <f t="shared" si="4"/>
        <v>301452</v>
      </c>
    </row>
    <row r="24" spans="1:5" ht="15" customHeight="1" x14ac:dyDescent="0.2">
      <c r="A24" s="5" t="s">
        <v>4</v>
      </c>
      <c r="B24" s="6">
        <v>8408</v>
      </c>
      <c r="C24" s="6">
        <v>6412</v>
      </c>
      <c r="D24" s="7">
        <f t="shared" si="3"/>
        <v>1996</v>
      </c>
      <c r="E24" s="7">
        <f t="shared" si="4"/>
        <v>303448</v>
      </c>
    </row>
    <row r="25" spans="1:5" ht="15" customHeight="1" x14ac:dyDescent="0.2">
      <c r="A25" s="5" t="s">
        <v>5</v>
      </c>
      <c r="B25" s="6">
        <v>9352</v>
      </c>
      <c r="C25" s="11">
        <v>6054</v>
      </c>
      <c r="D25" s="7">
        <f t="shared" si="3"/>
        <v>3298</v>
      </c>
      <c r="E25" s="7">
        <f t="shared" si="4"/>
        <v>306746</v>
      </c>
    </row>
    <row r="26" spans="1:5" ht="15" customHeight="1" x14ac:dyDescent="0.2">
      <c r="A26" s="5" t="s">
        <v>6</v>
      </c>
      <c r="B26" s="6">
        <v>11254</v>
      </c>
      <c r="C26" s="11">
        <v>6697</v>
      </c>
      <c r="D26" s="7">
        <f t="shared" si="3"/>
        <v>4557</v>
      </c>
      <c r="E26" s="7">
        <f t="shared" si="4"/>
        <v>311303</v>
      </c>
    </row>
    <row r="27" spans="1:5" ht="15" customHeight="1" x14ac:dyDescent="0.2">
      <c r="A27" s="5" t="s">
        <v>31</v>
      </c>
      <c r="B27" s="6">
        <v>9393</v>
      </c>
      <c r="C27" s="11">
        <v>6770</v>
      </c>
      <c r="D27" s="7">
        <f t="shared" si="3"/>
        <v>2623</v>
      </c>
      <c r="E27" s="7">
        <f t="shared" si="4"/>
        <v>313926</v>
      </c>
    </row>
    <row r="28" spans="1:5" ht="15" hidden="1" customHeight="1" x14ac:dyDescent="0.2">
      <c r="A28" s="5" t="s">
        <v>8</v>
      </c>
      <c r="B28" s="6"/>
      <c r="C28" s="11"/>
      <c r="D28" s="7">
        <f t="shared" si="3"/>
        <v>0</v>
      </c>
      <c r="E28" s="7">
        <f t="shared" si="4"/>
        <v>313926</v>
      </c>
    </row>
    <row r="29" spans="1:5" ht="15" hidden="1" customHeight="1" x14ac:dyDescent="0.2">
      <c r="A29" s="5" t="s">
        <v>9</v>
      </c>
      <c r="B29" s="6"/>
      <c r="C29" s="11"/>
      <c r="D29" s="7">
        <f t="shared" si="3"/>
        <v>0</v>
      </c>
      <c r="E29" s="7">
        <f t="shared" si="4"/>
        <v>313926</v>
      </c>
    </row>
    <row r="30" spans="1:5" ht="15" hidden="1" customHeight="1" x14ac:dyDescent="0.2">
      <c r="A30" s="5" t="s">
        <v>10</v>
      </c>
      <c r="B30" s="6"/>
      <c r="C30" s="11"/>
      <c r="D30" s="7">
        <f t="shared" si="3"/>
        <v>0</v>
      </c>
      <c r="E30" s="7">
        <f t="shared" si="4"/>
        <v>313926</v>
      </c>
    </row>
    <row r="31" spans="1:5" ht="15" hidden="1" customHeight="1" x14ac:dyDescent="0.2">
      <c r="A31" s="5" t="s">
        <v>11</v>
      </c>
      <c r="B31" s="6"/>
      <c r="C31" s="11"/>
      <c r="D31" s="7">
        <f t="shared" si="3"/>
        <v>0</v>
      </c>
      <c r="E31" s="7">
        <f t="shared" si="4"/>
        <v>313926</v>
      </c>
    </row>
    <row r="32" spans="1:5" ht="15" hidden="1" customHeight="1" x14ac:dyDescent="0.2">
      <c r="A32" s="5" t="s">
        <v>12</v>
      </c>
      <c r="B32" s="6"/>
      <c r="C32" s="11"/>
      <c r="D32" s="7">
        <f t="shared" si="3"/>
        <v>0</v>
      </c>
      <c r="E32" s="7">
        <f t="shared" si="4"/>
        <v>313926</v>
      </c>
    </row>
    <row r="33" spans="1:5" ht="15" customHeight="1" x14ac:dyDescent="0.2">
      <c r="A33" s="8" t="s">
        <v>29</v>
      </c>
      <c r="B33" s="9">
        <f>SUM(B21:B32)</f>
        <v>66563</v>
      </c>
      <c r="C33" s="9">
        <f t="shared" ref="C33:D33" si="5">SUM(C21:C32)</f>
        <v>49172</v>
      </c>
      <c r="D33" s="10">
        <f t="shared" si="5"/>
        <v>17391</v>
      </c>
      <c r="E33" s="10">
        <f>E27</f>
        <v>313926</v>
      </c>
    </row>
    <row r="34" spans="1:5" x14ac:dyDescent="0.2">
      <c r="A34" s="13" t="s">
        <v>32</v>
      </c>
    </row>
    <row r="35" spans="1:5" x14ac:dyDescent="0.2">
      <c r="A35" s="12" t="s">
        <v>13</v>
      </c>
    </row>
    <row r="36" spans="1:5" ht="28.5" customHeight="1" x14ac:dyDescent="0.2">
      <c r="A36" s="19" t="s">
        <v>33</v>
      </c>
      <c r="B36" s="19"/>
      <c r="C36" s="19"/>
      <c r="D36" s="19"/>
      <c r="E36" s="19"/>
    </row>
    <row r="38" spans="1:5" x14ac:dyDescent="0.2">
      <c r="E38" s="14"/>
    </row>
    <row r="39" spans="1:5" x14ac:dyDescent="0.2">
      <c r="E39" s="15"/>
    </row>
  </sheetData>
  <mergeCells count="9">
    <mergeCell ref="A1:E1"/>
    <mergeCell ref="A2:E2"/>
    <mergeCell ref="A4:E4"/>
    <mergeCell ref="A36:E36"/>
    <mergeCell ref="E6:E7"/>
    <mergeCell ref="A6:A7"/>
    <mergeCell ref="D6:D7"/>
    <mergeCell ref="B6:B7"/>
    <mergeCell ref="C6:C7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E39"/>
  <sheetViews>
    <sheetView showGridLines="0" zoomScaleNormal="100" workbookViewId="0">
      <pane ySplit="7" topLeftCell="A17" activePane="bottomLeft" state="frozen"/>
      <selection pane="bottomLeft" activeCell="A38" sqref="A38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16" t="s">
        <v>26</v>
      </c>
      <c r="B1" s="16"/>
      <c r="C1" s="16"/>
      <c r="D1" s="16"/>
      <c r="E1" s="16"/>
    </row>
    <row r="2" spans="1:5" ht="15" x14ac:dyDescent="0.2">
      <c r="A2" s="17" t="s">
        <v>34</v>
      </c>
      <c r="B2" s="17"/>
      <c r="C2" s="17"/>
      <c r="D2" s="17"/>
      <c r="E2" s="17"/>
    </row>
    <row r="3" spans="1:5" ht="6" customHeight="1" x14ac:dyDescent="0.2">
      <c r="A3" s="1"/>
      <c r="B3" s="1"/>
      <c r="C3" s="1"/>
      <c r="D3" s="1"/>
      <c r="E3" s="1"/>
    </row>
    <row r="4" spans="1:5" ht="14.25" customHeight="1" x14ac:dyDescent="0.2">
      <c r="A4" s="18" t="s">
        <v>15</v>
      </c>
      <c r="B4" s="18"/>
      <c r="C4" s="18"/>
      <c r="D4" s="18"/>
      <c r="E4" s="18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3" t="s">
        <v>1</v>
      </c>
      <c r="B6" s="22" t="s">
        <v>23</v>
      </c>
      <c r="C6" s="23" t="s">
        <v>24</v>
      </c>
      <c r="D6" s="20" t="s">
        <v>25</v>
      </c>
      <c r="E6" s="20" t="s">
        <v>27</v>
      </c>
    </row>
    <row r="7" spans="1:5" ht="15" customHeight="1" x14ac:dyDescent="0.2">
      <c r="A7" s="25"/>
      <c r="B7" s="22"/>
      <c r="C7" s="24"/>
      <c r="D7" s="21"/>
      <c r="E7" s="21"/>
    </row>
    <row r="8" spans="1:5" ht="15" customHeight="1" x14ac:dyDescent="0.2">
      <c r="A8" s="2" t="s">
        <v>22</v>
      </c>
      <c r="B8" s="3">
        <v>36806</v>
      </c>
      <c r="C8" s="3">
        <v>34391</v>
      </c>
      <c r="D8" s="4">
        <f>B8-C8</f>
        <v>2415</v>
      </c>
      <c r="E8" s="7">
        <v>1161529</v>
      </c>
    </row>
    <row r="9" spans="1:5" ht="15" customHeight="1" x14ac:dyDescent="0.2">
      <c r="A9" s="5" t="s">
        <v>2</v>
      </c>
      <c r="B9" s="6">
        <v>38056</v>
      </c>
      <c r="C9" s="6">
        <v>31017</v>
      </c>
      <c r="D9" s="7">
        <f t="shared" ref="D9:D19" si="0">B9-C9</f>
        <v>7039</v>
      </c>
      <c r="E9" s="7">
        <f t="shared" ref="E9:E19" si="1">E8+D9</f>
        <v>1168568</v>
      </c>
    </row>
    <row r="10" spans="1:5" ht="15" customHeight="1" x14ac:dyDescent="0.2">
      <c r="A10" s="5" t="s">
        <v>3</v>
      </c>
      <c r="B10" s="6">
        <v>33933</v>
      </c>
      <c r="C10" s="6">
        <v>41469</v>
      </c>
      <c r="D10" s="7">
        <f t="shared" si="0"/>
        <v>-7536</v>
      </c>
      <c r="E10" s="7">
        <f t="shared" si="1"/>
        <v>1161032</v>
      </c>
    </row>
    <row r="11" spans="1:5" ht="15" customHeight="1" x14ac:dyDescent="0.2">
      <c r="A11" s="5" t="s">
        <v>4</v>
      </c>
      <c r="B11" s="6">
        <v>13014</v>
      </c>
      <c r="C11" s="6">
        <v>48732</v>
      </c>
      <c r="D11" s="7">
        <f t="shared" si="0"/>
        <v>-35718</v>
      </c>
      <c r="E11" s="7">
        <f t="shared" si="1"/>
        <v>1125314</v>
      </c>
    </row>
    <row r="12" spans="1:5" ht="15" customHeight="1" x14ac:dyDescent="0.2">
      <c r="A12" s="5" t="s">
        <v>5</v>
      </c>
      <c r="B12" s="6">
        <v>14803</v>
      </c>
      <c r="C12" s="6">
        <v>26306</v>
      </c>
      <c r="D12" s="7">
        <f t="shared" si="0"/>
        <v>-11503</v>
      </c>
      <c r="E12" s="7">
        <f t="shared" si="1"/>
        <v>1113811</v>
      </c>
    </row>
    <row r="13" spans="1:5" ht="15" customHeight="1" x14ac:dyDescent="0.2">
      <c r="A13" s="5" t="s">
        <v>6</v>
      </c>
      <c r="B13" s="6">
        <v>19445</v>
      </c>
      <c r="C13" s="6">
        <v>22272</v>
      </c>
      <c r="D13" s="7">
        <f t="shared" si="0"/>
        <v>-2827</v>
      </c>
      <c r="E13" s="7">
        <f t="shared" si="1"/>
        <v>1110984</v>
      </c>
    </row>
    <row r="14" spans="1:5" ht="15" customHeight="1" x14ac:dyDescent="0.2">
      <c r="A14" s="5" t="s">
        <v>7</v>
      </c>
      <c r="B14" s="6">
        <v>27952</v>
      </c>
      <c r="C14" s="6">
        <v>22145</v>
      </c>
      <c r="D14" s="7">
        <f t="shared" si="0"/>
        <v>5807</v>
      </c>
      <c r="E14" s="7">
        <f t="shared" si="1"/>
        <v>1116791</v>
      </c>
    </row>
    <row r="15" spans="1:5" ht="15" customHeight="1" x14ac:dyDescent="0.2">
      <c r="A15" s="5" t="s">
        <v>8</v>
      </c>
      <c r="B15" s="6">
        <v>34889</v>
      </c>
      <c r="C15" s="6">
        <v>23627</v>
      </c>
      <c r="D15" s="7">
        <f t="shared" si="0"/>
        <v>11262</v>
      </c>
      <c r="E15" s="7">
        <f t="shared" si="1"/>
        <v>1128053</v>
      </c>
    </row>
    <row r="16" spans="1:5" ht="15" customHeight="1" x14ac:dyDescent="0.2">
      <c r="A16" s="5" t="s">
        <v>9</v>
      </c>
      <c r="B16" s="6">
        <v>38019</v>
      </c>
      <c r="C16" s="6">
        <v>25974</v>
      </c>
      <c r="D16" s="7">
        <f t="shared" si="0"/>
        <v>12045</v>
      </c>
      <c r="E16" s="7">
        <f t="shared" si="1"/>
        <v>1140098</v>
      </c>
    </row>
    <row r="17" spans="1:5" ht="15" customHeight="1" x14ac:dyDescent="0.2">
      <c r="A17" s="5" t="s">
        <v>10</v>
      </c>
      <c r="B17" s="6">
        <v>43956</v>
      </c>
      <c r="C17" s="6">
        <v>28152</v>
      </c>
      <c r="D17" s="7">
        <f t="shared" si="0"/>
        <v>15804</v>
      </c>
      <c r="E17" s="7">
        <f t="shared" si="1"/>
        <v>1155902</v>
      </c>
    </row>
    <row r="18" spans="1:5" ht="15" customHeight="1" x14ac:dyDescent="0.2">
      <c r="A18" s="5" t="s">
        <v>11</v>
      </c>
      <c r="B18" s="6">
        <v>40663</v>
      </c>
      <c r="C18" s="6">
        <v>25913</v>
      </c>
      <c r="D18" s="7">
        <f t="shared" si="0"/>
        <v>14750</v>
      </c>
      <c r="E18" s="7">
        <f t="shared" si="1"/>
        <v>1170652</v>
      </c>
    </row>
    <row r="19" spans="1:5" ht="15" customHeight="1" x14ac:dyDescent="0.2">
      <c r="A19" s="5" t="s">
        <v>12</v>
      </c>
      <c r="B19" s="6">
        <v>30672</v>
      </c>
      <c r="C19" s="6">
        <v>28219</v>
      </c>
      <c r="D19" s="7">
        <f t="shared" si="0"/>
        <v>2453</v>
      </c>
      <c r="E19" s="7">
        <f t="shared" si="1"/>
        <v>1173105</v>
      </c>
    </row>
    <row r="20" spans="1:5" ht="15" customHeight="1" x14ac:dyDescent="0.2">
      <c r="A20" s="8" t="s">
        <v>28</v>
      </c>
      <c r="B20" s="9">
        <f>SUM(B8:B19)</f>
        <v>372208</v>
      </c>
      <c r="C20" s="9">
        <f t="shared" ref="C20:D20" si="2">SUM(C8:C19)</f>
        <v>358217</v>
      </c>
      <c r="D20" s="9">
        <f t="shared" si="2"/>
        <v>13991</v>
      </c>
      <c r="E20" s="10">
        <f>E19</f>
        <v>1173105</v>
      </c>
    </row>
    <row r="21" spans="1:5" ht="15" customHeight="1" x14ac:dyDescent="0.2">
      <c r="A21" s="2" t="s">
        <v>30</v>
      </c>
      <c r="B21" s="3">
        <v>41170</v>
      </c>
      <c r="C21" s="3">
        <v>33710</v>
      </c>
      <c r="D21" s="4">
        <f>B21-C21</f>
        <v>7460</v>
      </c>
      <c r="E21" s="4">
        <f>E19+D21</f>
        <v>1180565</v>
      </c>
    </row>
    <row r="22" spans="1:5" ht="15" customHeight="1" x14ac:dyDescent="0.2">
      <c r="A22" s="5" t="s">
        <v>2</v>
      </c>
      <c r="B22" s="6">
        <v>44276</v>
      </c>
      <c r="C22" s="6">
        <v>32998</v>
      </c>
      <c r="D22" s="7">
        <f t="shared" ref="D22:D32" si="3">B22-C22</f>
        <v>11278</v>
      </c>
      <c r="E22" s="7">
        <f t="shared" ref="E22:E32" si="4">E21+D22</f>
        <v>1191843</v>
      </c>
    </row>
    <row r="23" spans="1:5" ht="15" customHeight="1" x14ac:dyDescent="0.2">
      <c r="A23" s="5" t="s">
        <v>3</v>
      </c>
      <c r="B23" s="6">
        <v>35358</v>
      </c>
      <c r="C23" s="6">
        <v>37687</v>
      </c>
      <c r="D23" s="7">
        <f t="shared" si="3"/>
        <v>-2329</v>
      </c>
      <c r="E23" s="7">
        <f t="shared" si="4"/>
        <v>1189514</v>
      </c>
    </row>
    <row r="24" spans="1:5" ht="15" customHeight="1" x14ac:dyDescent="0.2">
      <c r="A24" s="5" t="s">
        <v>4</v>
      </c>
      <c r="B24" s="6">
        <v>30559</v>
      </c>
      <c r="C24" s="6">
        <v>27541</v>
      </c>
      <c r="D24" s="7">
        <f t="shared" si="3"/>
        <v>3018</v>
      </c>
      <c r="E24" s="7">
        <f t="shared" si="4"/>
        <v>1192532</v>
      </c>
    </row>
    <row r="25" spans="1:5" ht="15" customHeight="1" x14ac:dyDescent="0.2">
      <c r="A25" s="5" t="s">
        <v>5</v>
      </c>
      <c r="B25" s="6">
        <v>31709</v>
      </c>
      <c r="C25" s="6">
        <v>27663</v>
      </c>
      <c r="D25" s="7">
        <f t="shared" si="3"/>
        <v>4046</v>
      </c>
      <c r="E25" s="7">
        <f t="shared" si="4"/>
        <v>1196578</v>
      </c>
    </row>
    <row r="26" spans="1:5" ht="15" customHeight="1" x14ac:dyDescent="0.2">
      <c r="A26" s="5" t="s">
        <v>6</v>
      </c>
      <c r="B26" s="6">
        <v>38098</v>
      </c>
      <c r="C26" s="6">
        <v>28862</v>
      </c>
      <c r="D26" s="7">
        <f t="shared" si="3"/>
        <v>9236</v>
      </c>
      <c r="E26" s="7">
        <f t="shared" si="4"/>
        <v>1205814</v>
      </c>
    </row>
    <row r="27" spans="1:5" ht="15" customHeight="1" x14ac:dyDescent="0.2">
      <c r="A27" s="5" t="s">
        <v>31</v>
      </c>
      <c r="B27" s="6">
        <v>43072</v>
      </c>
      <c r="C27" s="6">
        <v>29652</v>
      </c>
      <c r="D27" s="7">
        <f t="shared" si="3"/>
        <v>13420</v>
      </c>
      <c r="E27" s="7">
        <f t="shared" si="4"/>
        <v>1219234</v>
      </c>
    </row>
    <row r="28" spans="1:5" ht="15" hidden="1" customHeight="1" x14ac:dyDescent="0.2">
      <c r="A28" s="5" t="s">
        <v>8</v>
      </c>
      <c r="B28" s="6"/>
      <c r="C28" s="11"/>
      <c r="D28" s="7">
        <f t="shared" si="3"/>
        <v>0</v>
      </c>
      <c r="E28" s="7">
        <f t="shared" si="4"/>
        <v>1219234</v>
      </c>
    </row>
    <row r="29" spans="1:5" ht="15" hidden="1" customHeight="1" x14ac:dyDescent="0.2">
      <c r="A29" s="5" t="s">
        <v>9</v>
      </c>
      <c r="B29" s="6"/>
      <c r="C29" s="11"/>
      <c r="D29" s="7">
        <f t="shared" si="3"/>
        <v>0</v>
      </c>
      <c r="E29" s="7">
        <f t="shared" si="4"/>
        <v>1219234</v>
      </c>
    </row>
    <row r="30" spans="1:5" ht="15" hidden="1" customHeight="1" x14ac:dyDescent="0.2">
      <c r="A30" s="5" t="s">
        <v>10</v>
      </c>
      <c r="B30" s="6"/>
      <c r="C30" s="11"/>
      <c r="D30" s="7">
        <f t="shared" si="3"/>
        <v>0</v>
      </c>
      <c r="E30" s="7">
        <f t="shared" si="4"/>
        <v>1219234</v>
      </c>
    </row>
    <row r="31" spans="1:5" ht="15" hidden="1" customHeight="1" x14ac:dyDescent="0.2">
      <c r="A31" s="5" t="s">
        <v>11</v>
      </c>
      <c r="B31" s="6"/>
      <c r="C31" s="11"/>
      <c r="D31" s="7">
        <f t="shared" si="3"/>
        <v>0</v>
      </c>
      <c r="E31" s="7">
        <f t="shared" si="4"/>
        <v>1219234</v>
      </c>
    </row>
    <row r="32" spans="1:5" ht="15" hidden="1" customHeight="1" x14ac:dyDescent="0.2">
      <c r="A32" s="5" t="s">
        <v>12</v>
      </c>
      <c r="B32" s="6"/>
      <c r="C32" s="11"/>
      <c r="D32" s="7">
        <f t="shared" si="3"/>
        <v>0</v>
      </c>
      <c r="E32" s="7">
        <f t="shared" si="4"/>
        <v>1219234</v>
      </c>
    </row>
    <row r="33" spans="1:5" ht="15" customHeight="1" x14ac:dyDescent="0.2">
      <c r="A33" s="8" t="s">
        <v>29</v>
      </c>
      <c r="B33" s="9">
        <f>SUM(B21:B32)</f>
        <v>264242</v>
      </c>
      <c r="C33" s="9">
        <f t="shared" ref="C33:D33" si="5">SUM(C21:C32)</f>
        <v>218113</v>
      </c>
      <c r="D33" s="10">
        <f t="shared" si="5"/>
        <v>46129</v>
      </c>
      <c r="E33" s="10">
        <f>E27</f>
        <v>1219234</v>
      </c>
    </row>
    <row r="34" spans="1:5" x14ac:dyDescent="0.2">
      <c r="A34" s="13" t="s">
        <v>32</v>
      </c>
    </row>
    <row r="35" spans="1:5" x14ac:dyDescent="0.2">
      <c r="A35" s="12" t="s">
        <v>13</v>
      </c>
    </row>
    <row r="36" spans="1:5" ht="26.25" customHeight="1" x14ac:dyDescent="0.2">
      <c r="A36" s="19" t="s">
        <v>33</v>
      </c>
      <c r="B36" s="19"/>
      <c r="C36" s="19"/>
      <c r="D36" s="19"/>
      <c r="E36" s="19"/>
    </row>
    <row r="38" spans="1:5" x14ac:dyDescent="0.2">
      <c r="E38" s="14"/>
    </row>
    <row r="39" spans="1:5" x14ac:dyDescent="0.2">
      <c r="E39" s="15"/>
    </row>
  </sheetData>
  <mergeCells count="9">
    <mergeCell ref="A1:E1"/>
    <mergeCell ref="A2:E2"/>
    <mergeCell ref="A4:E4"/>
    <mergeCell ref="A36:E36"/>
    <mergeCell ref="E6:E7"/>
    <mergeCell ref="A6:A7"/>
    <mergeCell ref="D6:D7"/>
    <mergeCell ref="B6:B7"/>
    <mergeCell ref="C6:C7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E39"/>
  <sheetViews>
    <sheetView showGridLines="0" zoomScaleNormal="100" workbookViewId="0">
      <pane ySplit="7" topLeftCell="A17" activePane="bottomLeft" state="frozen"/>
      <selection pane="bottomLeft" activeCell="A38" sqref="A38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16" t="s">
        <v>26</v>
      </c>
      <c r="B1" s="16"/>
      <c r="C1" s="16"/>
      <c r="D1" s="16"/>
      <c r="E1" s="16"/>
    </row>
    <row r="2" spans="1:5" ht="15" x14ac:dyDescent="0.2">
      <c r="A2" s="17" t="s">
        <v>34</v>
      </c>
      <c r="B2" s="17"/>
      <c r="C2" s="17"/>
      <c r="D2" s="17"/>
      <c r="E2" s="17"/>
    </row>
    <row r="3" spans="1:5" ht="6" customHeight="1" x14ac:dyDescent="0.2">
      <c r="A3" s="1"/>
      <c r="B3" s="1"/>
      <c r="C3" s="1"/>
      <c r="D3" s="1"/>
      <c r="E3" s="1"/>
    </row>
    <row r="4" spans="1:5" ht="14.25" customHeight="1" x14ac:dyDescent="0.2">
      <c r="A4" s="18" t="s">
        <v>16</v>
      </c>
      <c r="B4" s="18"/>
      <c r="C4" s="18"/>
      <c r="D4" s="18"/>
      <c r="E4" s="18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3" t="s">
        <v>1</v>
      </c>
      <c r="B6" s="22" t="s">
        <v>23</v>
      </c>
      <c r="C6" s="23" t="s">
        <v>24</v>
      </c>
      <c r="D6" s="20" t="s">
        <v>25</v>
      </c>
      <c r="E6" s="20" t="s">
        <v>27</v>
      </c>
    </row>
    <row r="7" spans="1:5" ht="15" customHeight="1" x14ac:dyDescent="0.2">
      <c r="A7" s="25"/>
      <c r="B7" s="22"/>
      <c r="C7" s="24"/>
      <c r="D7" s="21"/>
      <c r="E7" s="21"/>
    </row>
    <row r="8" spans="1:5" ht="15" customHeight="1" x14ac:dyDescent="0.2">
      <c r="A8" s="2" t="s">
        <v>22</v>
      </c>
      <c r="B8" s="3">
        <v>12407</v>
      </c>
      <c r="C8" s="3">
        <v>13498</v>
      </c>
      <c r="D8" s="4">
        <f>B8-C8</f>
        <v>-1091</v>
      </c>
      <c r="E8" s="7">
        <v>430365</v>
      </c>
    </row>
    <row r="9" spans="1:5" ht="15" customHeight="1" x14ac:dyDescent="0.2">
      <c r="A9" s="5" t="s">
        <v>2</v>
      </c>
      <c r="B9" s="6">
        <v>12950</v>
      </c>
      <c r="C9" s="6">
        <v>14967</v>
      </c>
      <c r="D9" s="7">
        <f t="shared" ref="D9:D19" si="0">B9-C9</f>
        <v>-2017</v>
      </c>
      <c r="E9" s="7">
        <f t="shared" ref="E9:E19" si="1">E8+D9</f>
        <v>428348</v>
      </c>
    </row>
    <row r="10" spans="1:5" ht="15" customHeight="1" x14ac:dyDescent="0.2">
      <c r="A10" s="5" t="s">
        <v>3</v>
      </c>
      <c r="B10" s="6">
        <v>12207</v>
      </c>
      <c r="C10" s="6">
        <v>15023</v>
      </c>
      <c r="D10" s="7">
        <f t="shared" si="0"/>
        <v>-2816</v>
      </c>
      <c r="E10" s="7">
        <f t="shared" si="1"/>
        <v>425532</v>
      </c>
    </row>
    <row r="11" spans="1:5" ht="15" customHeight="1" x14ac:dyDescent="0.2">
      <c r="A11" s="5" t="s">
        <v>4</v>
      </c>
      <c r="B11" s="6">
        <v>4847</v>
      </c>
      <c r="C11" s="6">
        <v>14796</v>
      </c>
      <c r="D11" s="7">
        <f t="shared" si="0"/>
        <v>-9949</v>
      </c>
      <c r="E11" s="7">
        <f t="shared" si="1"/>
        <v>415583</v>
      </c>
    </row>
    <row r="12" spans="1:5" ht="15" customHeight="1" x14ac:dyDescent="0.2">
      <c r="A12" s="5" t="s">
        <v>5</v>
      </c>
      <c r="B12" s="6">
        <v>6517</v>
      </c>
      <c r="C12" s="6">
        <v>10450</v>
      </c>
      <c r="D12" s="7">
        <f t="shared" si="0"/>
        <v>-3933</v>
      </c>
      <c r="E12" s="7">
        <f t="shared" si="1"/>
        <v>411650</v>
      </c>
    </row>
    <row r="13" spans="1:5" ht="15" customHeight="1" x14ac:dyDescent="0.2">
      <c r="A13" s="5" t="s">
        <v>6</v>
      </c>
      <c r="B13" s="6">
        <v>9819</v>
      </c>
      <c r="C13" s="6">
        <v>8539</v>
      </c>
      <c r="D13" s="7">
        <f t="shared" si="0"/>
        <v>1280</v>
      </c>
      <c r="E13" s="7">
        <f t="shared" si="1"/>
        <v>412930</v>
      </c>
    </row>
    <row r="14" spans="1:5" ht="15" customHeight="1" x14ac:dyDescent="0.2">
      <c r="A14" s="5" t="s">
        <v>7</v>
      </c>
      <c r="B14" s="6">
        <v>10501</v>
      </c>
      <c r="C14" s="6">
        <v>9571</v>
      </c>
      <c r="D14" s="7">
        <f t="shared" si="0"/>
        <v>930</v>
      </c>
      <c r="E14" s="7">
        <f t="shared" si="1"/>
        <v>413860</v>
      </c>
    </row>
    <row r="15" spans="1:5" ht="15" customHeight="1" x14ac:dyDescent="0.2">
      <c r="A15" s="5" t="s">
        <v>8</v>
      </c>
      <c r="B15" s="6">
        <v>15152</v>
      </c>
      <c r="C15" s="6">
        <v>9243</v>
      </c>
      <c r="D15" s="7">
        <f t="shared" si="0"/>
        <v>5909</v>
      </c>
      <c r="E15" s="7">
        <f t="shared" si="1"/>
        <v>419769</v>
      </c>
    </row>
    <row r="16" spans="1:5" ht="15" customHeight="1" x14ac:dyDescent="0.2">
      <c r="A16" s="5" t="s">
        <v>9</v>
      </c>
      <c r="B16" s="6">
        <v>14811</v>
      </c>
      <c r="C16" s="6">
        <v>10238</v>
      </c>
      <c r="D16" s="7">
        <f t="shared" si="0"/>
        <v>4573</v>
      </c>
      <c r="E16" s="7">
        <f t="shared" si="1"/>
        <v>424342</v>
      </c>
    </row>
    <row r="17" spans="1:5" ht="15" customHeight="1" x14ac:dyDescent="0.2">
      <c r="A17" s="5" t="s">
        <v>10</v>
      </c>
      <c r="B17" s="6">
        <v>14511</v>
      </c>
      <c r="C17" s="6">
        <v>9866</v>
      </c>
      <c r="D17" s="7">
        <f t="shared" si="0"/>
        <v>4645</v>
      </c>
      <c r="E17" s="7">
        <f t="shared" si="1"/>
        <v>428987</v>
      </c>
    </row>
    <row r="18" spans="1:5" ht="15" customHeight="1" x14ac:dyDescent="0.2">
      <c r="A18" s="5" t="s">
        <v>11</v>
      </c>
      <c r="B18" s="6">
        <v>14799</v>
      </c>
      <c r="C18" s="6">
        <v>10218</v>
      </c>
      <c r="D18" s="7">
        <f t="shared" si="0"/>
        <v>4581</v>
      </c>
      <c r="E18" s="7">
        <f t="shared" si="1"/>
        <v>433568</v>
      </c>
    </row>
    <row r="19" spans="1:5" ht="15" customHeight="1" x14ac:dyDescent="0.2">
      <c r="A19" s="5" t="s">
        <v>12</v>
      </c>
      <c r="B19" s="6">
        <v>11452</v>
      </c>
      <c r="C19" s="6">
        <v>12779</v>
      </c>
      <c r="D19" s="7">
        <f t="shared" si="0"/>
        <v>-1327</v>
      </c>
      <c r="E19" s="7">
        <f t="shared" si="1"/>
        <v>432241</v>
      </c>
    </row>
    <row r="20" spans="1:5" ht="15" customHeight="1" x14ac:dyDescent="0.2">
      <c r="A20" s="8" t="s">
        <v>28</v>
      </c>
      <c r="B20" s="9">
        <f>SUM(B8:B19)</f>
        <v>139973</v>
      </c>
      <c r="C20" s="9">
        <f t="shared" ref="C20:D20" si="2">SUM(C8:C19)</f>
        <v>139188</v>
      </c>
      <c r="D20" s="9">
        <f t="shared" si="2"/>
        <v>785</v>
      </c>
      <c r="E20" s="10">
        <f>E19</f>
        <v>432241</v>
      </c>
    </row>
    <row r="21" spans="1:5" ht="15" customHeight="1" x14ac:dyDescent="0.2">
      <c r="A21" s="2" t="s">
        <v>30</v>
      </c>
      <c r="B21" s="3">
        <v>15299</v>
      </c>
      <c r="C21" s="3">
        <v>13056</v>
      </c>
      <c r="D21" s="4">
        <f>B21-C21</f>
        <v>2243</v>
      </c>
      <c r="E21" s="4">
        <f>E19+D21</f>
        <v>434484</v>
      </c>
    </row>
    <row r="22" spans="1:5" ht="15" customHeight="1" x14ac:dyDescent="0.2">
      <c r="A22" s="5" t="s">
        <v>2</v>
      </c>
      <c r="B22" s="6">
        <v>15158</v>
      </c>
      <c r="C22" s="6">
        <v>13389</v>
      </c>
      <c r="D22" s="7">
        <f t="shared" ref="D22:D32" si="3">B22-C22</f>
        <v>1769</v>
      </c>
      <c r="E22" s="7">
        <f>E21+D22</f>
        <v>436253</v>
      </c>
    </row>
    <row r="23" spans="1:5" ht="15" customHeight="1" x14ac:dyDescent="0.2">
      <c r="A23" s="5" t="s">
        <v>3</v>
      </c>
      <c r="B23" s="6">
        <v>15769</v>
      </c>
      <c r="C23" s="6">
        <v>13940</v>
      </c>
      <c r="D23" s="7">
        <f t="shared" si="3"/>
        <v>1829</v>
      </c>
      <c r="E23" s="7">
        <f t="shared" ref="E23:E32" si="4">E22+D23</f>
        <v>438082</v>
      </c>
    </row>
    <row r="24" spans="1:5" ht="15" customHeight="1" x14ac:dyDescent="0.2">
      <c r="A24" s="5" t="s">
        <v>4</v>
      </c>
      <c r="B24" s="6">
        <v>12460</v>
      </c>
      <c r="C24" s="6">
        <v>12644</v>
      </c>
      <c r="D24" s="7">
        <f t="shared" si="3"/>
        <v>-184</v>
      </c>
      <c r="E24" s="7">
        <f t="shared" si="4"/>
        <v>437898</v>
      </c>
    </row>
    <row r="25" spans="1:5" ht="15" customHeight="1" x14ac:dyDescent="0.2">
      <c r="A25" s="5" t="s">
        <v>5</v>
      </c>
      <c r="B25" s="6">
        <v>12901</v>
      </c>
      <c r="C25" s="6">
        <v>11037</v>
      </c>
      <c r="D25" s="7">
        <f t="shared" si="3"/>
        <v>1864</v>
      </c>
      <c r="E25" s="7">
        <f t="shared" si="4"/>
        <v>439762</v>
      </c>
    </row>
    <row r="26" spans="1:5" ht="15" customHeight="1" x14ac:dyDescent="0.2">
      <c r="A26" s="5" t="s">
        <v>6</v>
      </c>
      <c r="B26" s="6">
        <v>15022</v>
      </c>
      <c r="C26" s="6">
        <v>10317</v>
      </c>
      <c r="D26" s="7">
        <f t="shared" si="3"/>
        <v>4705</v>
      </c>
      <c r="E26" s="7">
        <f t="shared" si="4"/>
        <v>444467</v>
      </c>
    </row>
    <row r="27" spans="1:5" ht="15" customHeight="1" x14ac:dyDescent="0.2">
      <c r="A27" s="5" t="s">
        <v>31</v>
      </c>
      <c r="B27" s="6">
        <v>15902</v>
      </c>
      <c r="C27" s="11">
        <v>11324</v>
      </c>
      <c r="D27" s="7">
        <f t="shared" si="3"/>
        <v>4578</v>
      </c>
      <c r="E27" s="7">
        <f t="shared" si="4"/>
        <v>449045</v>
      </c>
    </row>
    <row r="28" spans="1:5" ht="15" hidden="1" customHeight="1" x14ac:dyDescent="0.2">
      <c r="A28" s="5" t="s">
        <v>8</v>
      </c>
      <c r="B28" s="6"/>
      <c r="C28" s="11"/>
      <c r="D28" s="7">
        <f t="shared" si="3"/>
        <v>0</v>
      </c>
      <c r="E28" s="7">
        <f t="shared" si="4"/>
        <v>449045</v>
      </c>
    </row>
    <row r="29" spans="1:5" ht="15" hidden="1" customHeight="1" x14ac:dyDescent="0.2">
      <c r="A29" s="5" t="s">
        <v>9</v>
      </c>
      <c r="B29" s="6"/>
      <c r="C29" s="11"/>
      <c r="D29" s="7">
        <f t="shared" si="3"/>
        <v>0</v>
      </c>
      <c r="E29" s="7">
        <f t="shared" si="4"/>
        <v>449045</v>
      </c>
    </row>
    <row r="30" spans="1:5" ht="15" hidden="1" customHeight="1" x14ac:dyDescent="0.2">
      <c r="A30" s="5" t="s">
        <v>10</v>
      </c>
      <c r="B30" s="6"/>
      <c r="C30" s="11"/>
      <c r="D30" s="7">
        <f t="shared" si="3"/>
        <v>0</v>
      </c>
      <c r="E30" s="7">
        <f t="shared" si="4"/>
        <v>449045</v>
      </c>
    </row>
    <row r="31" spans="1:5" ht="15" hidden="1" customHeight="1" x14ac:dyDescent="0.2">
      <c r="A31" s="5" t="s">
        <v>11</v>
      </c>
      <c r="B31" s="6"/>
      <c r="C31" s="11"/>
      <c r="D31" s="7">
        <f t="shared" si="3"/>
        <v>0</v>
      </c>
      <c r="E31" s="7">
        <f t="shared" si="4"/>
        <v>449045</v>
      </c>
    </row>
    <row r="32" spans="1:5" ht="15" hidden="1" customHeight="1" x14ac:dyDescent="0.2">
      <c r="A32" s="5" t="s">
        <v>12</v>
      </c>
      <c r="B32" s="6"/>
      <c r="C32" s="11"/>
      <c r="D32" s="7">
        <f t="shared" si="3"/>
        <v>0</v>
      </c>
      <c r="E32" s="7">
        <f t="shared" si="4"/>
        <v>449045</v>
      </c>
    </row>
    <row r="33" spans="1:5" ht="15" customHeight="1" x14ac:dyDescent="0.2">
      <c r="A33" s="8" t="s">
        <v>29</v>
      </c>
      <c r="B33" s="9">
        <f>SUM(B21:B32)</f>
        <v>102511</v>
      </c>
      <c r="C33" s="9">
        <f t="shared" ref="C33:D33" si="5">SUM(C21:C32)</f>
        <v>85707</v>
      </c>
      <c r="D33" s="10">
        <f t="shared" si="5"/>
        <v>16804</v>
      </c>
      <c r="E33" s="10">
        <f>E27</f>
        <v>449045</v>
      </c>
    </row>
    <row r="34" spans="1:5" x14ac:dyDescent="0.2">
      <c r="A34" s="13" t="s">
        <v>32</v>
      </c>
    </row>
    <row r="35" spans="1:5" x14ac:dyDescent="0.2">
      <c r="A35" s="12" t="s">
        <v>13</v>
      </c>
    </row>
    <row r="36" spans="1:5" ht="24.75" customHeight="1" x14ac:dyDescent="0.2">
      <c r="A36" s="19" t="s">
        <v>33</v>
      </c>
      <c r="B36" s="19"/>
      <c r="C36" s="19"/>
      <c r="D36" s="19"/>
      <c r="E36" s="19"/>
    </row>
    <row r="38" spans="1:5" x14ac:dyDescent="0.2">
      <c r="E38" s="14"/>
    </row>
    <row r="39" spans="1:5" x14ac:dyDescent="0.2">
      <c r="E39" s="15"/>
    </row>
  </sheetData>
  <mergeCells count="9">
    <mergeCell ref="A1:E1"/>
    <mergeCell ref="A2:E2"/>
    <mergeCell ref="A4:E4"/>
    <mergeCell ref="A36:E36"/>
    <mergeCell ref="E6:E7"/>
    <mergeCell ref="A6:A7"/>
    <mergeCell ref="D6:D7"/>
    <mergeCell ref="B6:B7"/>
    <mergeCell ref="C6:C7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E39"/>
  <sheetViews>
    <sheetView showGridLines="0" zoomScaleNormal="100" workbookViewId="0">
      <pane ySplit="7" topLeftCell="A17" activePane="bottomLeft" state="frozen"/>
      <selection pane="bottomLeft" activeCell="B40" sqref="B40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16" t="s">
        <v>26</v>
      </c>
      <c r="B1" s="16"/>
      <c r="C1" s="16"/>
      <c r="D1" s="16"/>
      <c r="E1" s="16"/>
    </row>
    <row r="2" spans="1:5" ht="15" x14ac:dyDescent="0.2">
      <c r="A2" s="17" t="s">
        <v>34</v>
      </c>
      <c r="B2" s="17"/>
      <c r="C2" s="17"/>
      <c r="D2" s="17"/>
      <c r="E2" s="17"/>
    </row>
    <row r="3" spans="1:5" ht="6" customHeight="1" x14ac:dyDescent="0.2">
      <c r="A3" s="1"/>
      <c r="B3" s="1"/>
      <c r="C3" s="1"/>
      <c r="D3" s="1"/>
      <c r="E3" s="1"/>
    </row>
    <row r="4" spans="1:5" ht="14.25" customHeight="1" x14ac:dyDescent="0.2">
      <c r="A4" s="18" t="s">
        <v>17</v>
      </c>
      <c r="B4" s="18"/>
      <c r="C4" s="18"/>
      <c r="D4" s="18"/>
      <c r="E4" s="18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3" t="s">
        <v>1</v>
      </c>
      <c r="B6" s="22" t="s">
        <v>23</v>
      </c>
      <c r="C6" s="23" t="s">
        <v>24</v>
      </c>
      <c r="D6" s="20" t="s">
        <v>25</v>
      </c>
      <c r="E6" s="20" t="s">
        <v>27</v>
      </c>
    </row>
    <row r="7" spans="1:5" ht="15" customHeight="1" x14ac:dyDescent="0.2">
      <c r="A7" s="25"/>
      <c r="B7" s="22"/>
      <c r="C7" s="24"/>
      <c r="D7" s="21"/>
      <c r="E7" s="21"/>
    </row>
    <row r="8" spans="1:5" ht="15" customHeight="1" x14ac:dyDescent="0.2">
      <c r="A8" s="2" t="s">
        <v>22</v>
      </c>
      <c r="B8" s="3">
        <v>11540</v>
      </c>
      <c r="C8" s="3">
        <v>14067</v>
      </c>
      <c r="D8" s="4">
        <f>B8-C8</f>
        <v>-2527</v>
      </c>
      <c r="E8" s="7">
        <v>410001</v>
      </c>
    </row>
    <row r="9" spans="1:5" ht="15" customHeight="1" x14ac:dyDescent="0.2">
      <c r="A9" s="5" t="s">
        <v>2</v>
      </c>
      <c r="B9" s="6">
        <v>12366</v>
      </c>
      <c r="C9" s="6">
        <v>15609</v>
      </c>
      <c r="D9" s="7">
        <f t="shared" ref="D9:D19" si="0">B9-C9</f>
        <v>-3243</v>
      </c>
      <c r="E9" s="7">
        <f t="shared" ref="E9:E19" si="1">E8+D9</f>
        <v>406758</v>
      </c>
    </row>
    <row r="10" spans="1:5" ht="15" customHeight="1" x14ac:dyDescent="0.2">
      <c r="A10" s="5" t="s">
        <v>3</v>
      </c>
      <c r="B10" s="6">
        <v>11787</v>
      </c>
      <c r="C10" s="6">
        <v>13185</v>
      </c>
      <c r="D10" s="7">
        <f t="shared" si="0"/>
        <v>-1398</v>
      </c>
      <c r="E10" s="7">
        <f t="shared" si="1"/>
        <v>405360</v>
      </c>
    </row>
    <row r="11" spans="1:5" ht="15" customHeight="1" x14ac:dyDescent="0.2">
      <c r="A11" s="5" t="s">
        <v>4</v>
      </c>
      <c r="B11" s="6">
        <v>3737</v>
      </c>
      <c r="C11" s="6">
        <v>13244</v>
      </c>
      <c r="D11" s="7">
        <f t="shared" si="0"/>
        <v>-9507</v>
      </c>
      <c r="E11" s="7">
        <f t="shared" si="1"/>
        <v>395853</v>
      </c>
    </row>
    <row r="12" spans="1:5" ht="15" customHeight="1" x14ac:dyDescent="0.2">
      <c r="A12" s="5" t="s">
        <v>5</v>
      </c>
      <c r="B12" s="6">
        <v>4868</v>
      </c>
      <c r="C12" s="6">
        <v>8949</v>
      </c>
      <c r="D12" s="7">
        <f t="shared" si="0"/>
        <v>-4081</v>
      </c>
      <c r="E12" s="7">
        <f t="shared" si="1"/>
        <v>391772</v>
      </c>
    </row>
    <row r="13" spans="1:5" ht="15" customHeight="1" x14ac:dyDescent="0.2">
      <c r="A13" s="5" t="s">
        <v>6</v>
      </c>
      <c r="B13" s="6">
        <v>6003</v>
      </c>
      <c r="C13" s="6">
        <v>6366</v>
      </c>
      <c r="D13" s="7">
        <f t="shared" si="0"/>
        <v>-363</v>
      </c>
      <c r="E13" s="7">
        <f t="shared" si="1"/>
        <v>391409</v>
      </c>
    </row>
    <row r="14" spans="1:5" ht="15" customHeight="1" x14ac:dyDescent="0.2">
      <c r="A14" s="5" t="s">
        <v>7</v>
      </c>
      <c r="B14" s="6">
        <v>9083</v>
      </c>
      <c r="C14" s="6">
        <v>7671</v>
      </c>
      <c r="D14" s="7">
        <f t="shared" si="0"/>
        <v>1412</v>
      </c>
      <c r="E14" s="7">
        <f t="shared" si="1"/>
        <v>392821</v>
      </c>
    </row>
    <row r="15" spans="1:5" ht="15" customHeight="1" x14ac:dyDescent="0.2">
      <c r="A15" s="5" t="s">
        <v>8</v>
      </c>
      <c r="B15" s="6">
        <v>17222</v>
      </c>
      <c r="C15" s="6">
        <v>7353</v>
      </c>
      <c r="D15" s="7">
        <f t="shared" si="0"/>
        <v>9869</v>
      </c>
      <c r="E15" s="7">
        <f t="shared" si="1"/>
        <v>402690</v>
      </c>
    </row>
    <row r="16" spans="1:5" ht="15" customHeight="1" x14ac:dyDescent="0.2">
      <c r="A16" s="5" t="s">
        <v>9</v>
      </c>
      <c r="B16" s="6">
        <v>13719</v>
      </c>
      <c r="C16" s="6">
        <v>11763</v>
      </c>
      <c r="D16" s="7">
        <f t="shared" si="0"/>
        <v>1956</v>
      </c>
      <c r="E16" s="7">
        <f t="shared" si="1"/>
        <v>404646</v>
      </c>
    </row>
    <row r="17" spans="1:5" ht="15" customHeight="1" x14ac:dyDescent="0.2">
      <c r="A17" s="5" t="s">
        <v>10</v>
      </c>
      <c r="B17" s="6">
        <v>13696</v>
      </c>
      <c r="C17" s="6">
        <v>12409</v>
      </c>
      <c r="D17" s="7">
        <f t="shared" si="0"/>
        <v>1287</v>
      </c>
      <c r="E17" s="7">
        <f t="shared" si="1"/>
        <v>405933</v>
      </c>
    </row>
    <row r="18" spans="1:5" ht="15" customHeight="1" x14ac:dyDescent="0.2">
      <c r="A18" s="5" t="s">
        <v>11</v>
      </c>
      <c r="B18" s="6">
        <v>18360</v>
      </c>
      <c r="C18" s="6">
        <v>8514</v>
      </c>
      <c r="D18" s="7">
        <f t="shared" si="0"/>
        <v>9846</v>
      </c>
      <c r="E18" s="7">
        <f t="shared" si="1"/>
        <v>415779</v>
      </c>
    </row>
    <row r="19" spans="1:5" ht="15" customHeight="1" x14ac:dyDescent="0.2">
      <c r="A19" s="5" t="s">
        <v>12</v>
      </c>
      <c r="B19" s="6">
        <v>10889</v>
      </c>
      <c r="C19" s="6">
        <v>9924</v>
      </c>
      <c r="D19" s="7">
        <f t="shared" si="0"/>
        <v>965</v>
      </c>
      <c r="E19" s="7">
        <f t="shared" si="1"/>
        <v>416744</v>
      </c>
    </row>
    <row r="20" spans="1:5" ht="15" customHeight="1" x14ac:dyDescent="0.2">
      <c r="A20" s="8" t="s">
        <v>28</v>
      </c>
      <c r="B20" s="9">
        <f>SUM(B8:B19)</f>
        <v>133270</v>
      </c>
      <c r="C20" s="9">
        <f t="shared" ref="C20:D20" si="2">SUM(C8:C19)</f>
        <v>129054</v>
      </c>
      <c r="D20" s="9">
        <f t="shared" si="2"/>
        <v>4216</v>
      </c>
      <c r="E20" s="10">
        <f>E19</f>
        <v>416744</v>
      </c>
    </row>
    <row r="21" spans="1:5" ht="15" customHeight="1" x14ac:dyDescent="0.2">
      <c r="A21" s="2" t="s">
        <v>30</v>
      </c>
      <c r="B21" s="3">
        <v>12790</v>
      </c>
      <c r="C21" s="3">
        <v>13085</v>
      </c>
      <c r="D21" s="4">
        <f>B21-C21</f>
        <v>-295</v>
      </c>
      <c r="E21" s="4">
        <f>E19+D21</f>
        <v>416449</v>
      </c>
    </row>
    <row r="22" spans="1:5" ht="15" customHeight="1" x14ac:dyDescent="0.2">
      <c r="A22" s="5" t="s">
        <v>2</v>
      </c>
      <c r="B22" s="6">
        <v>13830</v>
      </c>
      <c r="C22" s="6">
        <v>14905</v>
      </c>
      <c r="D22" s="7">
        <f t="shared" ref="D22:D32" si="3">B22-C22</f>
        <v>-1075</v>
      </c>
      <c r="E22" s="7">
        <f t="shared" ref="E22:E32" si="4">E21+D22</f>
        <v>415374</v>
      </c>
    </row>
    <row r="23" spans="1:5" ht="15" customHeight="1" x14ac:dyDescent="0.2">
      <c r="A23" s="5" t="s">
        <v>3</v>
      </c>
      <c r="B23" s="6">
        <v>13458</v>
      </c>
      <c r="C23" s="6">
        <v>11515</v>
      </c>
      <c r="D23" s="7">
        <f t="shared" si="3"/>
        <v>1943</v>
      </c>
      <c r="E23" s="7">
        <f t="shared" si="4"/>
        <v>417317</v>
      </c>
    </row>
    <row r="24" spans="1:5" ht="15" customHeight="1" x14ac:dyDescent="0.2">
      <c r="A24" s="5" t="s">
        <v>4</v>
      </c>
      <c r="B24" s="6">
        <v>10791</v>
      </c>
      <c r="C24" s="6">
        <v>10186</v>
      </c>
      <c r="D24" s="7">
        <f t="shared" si="3"/>
        <v>605</v>
      </c>
      <c r="E24" s="7">
        <f t="shared" si="4"/>
        <v>417922</v>
      </c>
    </row>
    <row r="25" spans="1:5" ht="15" customHeight="1" x14ac:dyDescent="0.2">
      <c r="A25" s="5" t="s">
        <v>5</v>
      </c>
      <c r="B25" s="6">
        <v>12179</v>
      </c>
      <c r="C25" s="6">
        <v>9338</v>
      </c>
      <c r="D25" s="7">
        <f t="shared" si="3"/>
        <v>2841</v>
      </c>
      <c r="E25" s="7">
        <f t="shared" si="4"/>
        <v>420763</v>
      </c>
    </row>
    <row r="26" spans="1:5" ht="15" customHeight="1" x14ac:dyDescent="0.2">
      <c r="A26" s="5" t="s">
        <v>6</v>
      </c>
      <c r="B26" s="6">
        <v>11991</v>
      </c>
      <c r="C26" s="6">
        <v>8752</v>
      </c>
      <c r="D26" s="7">
        <f t="shared" si="3"/>
        <v>3239</v>
      </c>
      <c r="E26" s="7">
        <f t="shared" si="4"/>
        <v>424002</v>
      </c>
    </row>
    <row r="27" spans="1:5" ht="15" customHeight="1" x14ac:dyDescent="0.2">
      <c r="A27" s="5" t="s">
        <v>31</v>
      </c>
      <c r="B27" s="6">
        <v>13738</v>
      </c>
      <c r="C27" s="6">
        <v>10609</v>
      </c>
      <c r="D27" s="7">
        <f t="shared" si="3"/>
        <v>3129</v>
      </c>
      <c r="E27" s="7">
        <f t="shared" si="4"/>
        <v>427131</v>
      </c>
    </row>
    <row r="28" spans="1:5" ht="15" hidden="1" customHeight="1" x14ac:dyDescent="0.2">
      <c r="A28" s="5" t="s">
        <v>8</v>
      </c>
      <c r="B28" s="6"/>
      <c r="C28" s="11"/>
      <c r="D28" s="7">
        <f t="shared" si="3"/>
        <v>0</v>
      </c>
      <c r="E28" s="7">
        <f t="shared" si="4"/>
        <v>427131</v>
      </c>
    </row>
    <row r="29" spans="1:5" ht="15" hidden="1" customHeight="1" x14ac:dyDescent="0.2">
      <c r="A29" s="5" t="s">
        <v>9</v>
      </c>
      <c r="B29" s="6"/>
      <c r="C29" s="11"/>
      <c r="D29" s="7">
        <f t="shared" si="3"/>
        <v>0</v>
      </c>
      <c r="E29" s="7">
        <f t="shared" si="4"/>
        <v>427131</v>
      </c>
    </row>
    <row r="30" spans="1:5" ht="15" hidden="1" customHeight="1" x14ac:dyDescent="0.2">
      <c r="A30" s="5" t="s">
        <v>10</v>
      </c>
      <c r="B30" s="6"/>
      <c r="C30" s="11"/>
      <c r="D30" s="7">
        <f t="shared" si="3"/>
        <v>0</v>
      </c>
      <c r="E30" s="7">
        <f t="shared" si="4"/>
        <v>427131</v>
      </c>
    </row>
    <row r="31" spans="1:5" ht="15" hidden="1" customHeight="1" x14ac:dyDescent="0.2">
      <c r="A31" s="5" t="s">
        <v>11</v>
      </c>
      <c r="B31" s="6"/>
      <c r="C31" s="11"/>
      <c r="D31" s="7">
        <f t="shared" si="3"/>
        <v>0</v>
      </c>
      <c r="E31" s="7">
        <f t="shared" si="4"/>
        <v>427131</v>
      </c>
    </row>
    <row r="32" spans="1:5" ht="15" hidden="1" customHeight="1" x14ac:dyDescent="0.2">
      <c r="A32" s="5" t="s">
        <v>12</v>
      </c>
      <c r="B32" s="6"/>
      <c r="C32" s="11"/>
      <c r="D32" s="7">
        <f t="shared" si="3"/>
        <v>0</v>
      </c>
      <c r="E32" s="7">
        <f t="shared" si="4"/>
        <v>427131</v>
      </c>
    </row>
    <row r="33" spans="1:5" ht="15" customHeight="1" x14ac:dyDescent="0.2">
      <c r="A33" s="8" t="s">
        <v>29</v>
      </c>
      <c r="B33" s="9">
        <f>SUM(B21:B32)</f>
        <v>88777</v>
      </c>
      <c r="C33" s="9">
        <f t="shared" ref="C33:D33" si="5">SUM(C21:C32)</f>
        <v>78390</v>
      </c>
      <c r="D33" s="10">
        <f t="shared" si="5"/>
        <v>10387</v>
      </c>
      <c r="E33" s="10">
        <f>E27</f>
        <v>427131</v>
      </c>
    </row>
    <row r="34" spans="1:5" x14ac:dyDescent="0.2">
      <c r="A34" s="13" t="s">
        <v>32</v>
      </c>
    </row>
    <row r="35" spans="1:5" x14ac:dyDescent="0.2">
      <c r="A35" s="12" t="s">
        <v>13</v>
      </c>
    </row>
    <row r="36" spans="1:5" ht="22.5" customHeight="1" x14ac:dyDescent="0.2">
      <c r="A36" s="19" t="s">
        <v>33</v>
      </c>
      <c r="B36" s="19"/>
      <c r="C36" s="19"/>
      <c r="D36" s="19"/>
      <c r="E36" s="19"/>
    </row>
    <row r="38" spans="1:5" x14ac:dyDescent="0.2">
      <c r="E38" s="14"/>
    </row>
    <row r="39" spans="1:5" x14ac:dyDescent="0.2">
      <c r="E39" s="15"/>
    </row>
  </sheetData>
  <mergeCells count="9">
    <mergeCell ref="A1:E1"/>
    <mergeCell ref="A2:E2"/>
    <mergeCell ref="A4:E4"/>
    <mergeCell ref="A36:E36"/>
    <mergeCell ref="E6:E7"/>
    <mergeCell ref="A6:A7"/>
    <mergeCell ref="D6:D7"/>
    <mergeCell ref="B6:B7"/>
    <mergeCell ref="C6:C7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E39"/>
  <sheetViews>
    <sheetView showGridLines="0" zoomScaleNormal="100" workbookViewId="0">
      <pane ySplit="7" topLeftCell="A17" activePane="bottomLeft" state="frozen"/>
      <selection pane="bottomLeft" activeCell="B38" sqref="B38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16" t="s">
        <v>26</v>
      </c>
      <c r="B1" s="16"/>
      <c r="C1" s="16"/>
      <c r="D1" s="16"/>
      <c r="E1" s="16"/>
    </row>
    <row r="2" spans="1:5" ht="15" x14ac:dyDescent="0.2">
      <c r="A2" s="17" t="s">
        <v>34</v>
      </c>
      <c r="B2" s="17"/>
      <c r="C2" s="17"/>
      <c r="D2" s="17"/>
      <c r="E2" s="17"/>
    </row>
    <row r="3" spans="1:5" ht="6" customHeight="1" x14ac:dyDescent="0.2">
      <c r="A3" s="1"/>
      <c r="B3" s="1"/>
      <c r="C3" s="1"/>
      <c r="D3" s="1"/>
      <c r="E3" s="1"/>
    </row>
    <row r="4" spans="1:5" ht="14.25" customHeight="1" x14ac:dyDescent="0.2">
      <c r="A4" s="18" t="s">
        <v>18</v>
      </c>
      <c r="B4" s="18"/>
      <c r="C4" s="18"/>
      <c r="D4" s="18"/>
      <c r="E4" s="18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3" t="s">
        <v>1</v>
      </c>
      <c r="B6" s="22" t="s">
        <v>23</v>
      </c>
      <c r="C6" s="23" t="s">
        <v>24</v>
      </c>
      <c r="D6" s="20" t="s">
        <v>25</v>
      </c>
      <c r="E6" s="20" t="s">
        <v>27</v>
      </c>
    </row>
    <row r="7" spans="1:5" ht="15" customHeight="1" x14ac:dyDescent="0.2">
      <c r="A7" s="25"/>
      <c r="B7" s="22"/>
      <c r="C7" s="24"/>
      <c r="D7" s="21"/>
      <c r="E7" s="21"/>
    </row>
    <row r="8" spans="1:5" ht="15" customHeight="1" x14ac:dyDescent="0.2">
      <c r="A8" s="2" t="s">
        <v>22</v>
      </c>
      <c r="B8" s="3">
        <v>35471</v>
      </c>
      <c r="C8" s="3">
        <v>36039</v>
      </c>
      <c r="D8" s="4">
        <f>B8-C8</f>
        <v>-568</v>
      </c>
      <c r="E8" s="7">
        <v>1242034</v>
      </c>
    </row>
    <row r="9" spans="1:5" ht="15" customHeight="1" x14ac:dyDescent="0.2">
      <c r="A9" s="5" t="s">
        <v>2</v>
      </c>
      <c r="B9" s="6">
        <v>35602</v>
      </c>
      <c r="C9" s="6">
        <v>35828</v>
      </c>
      <c r="D9" s="7">
        <f t="shared" ref="D9:D19" si="0">B9-C9</f>
        <v>-226</v>
      </c>
      <c r="E9" s="7">
        <f t="shared" ref="E9:E19" si="1">E8+D9</f>
        <v>1241808</v>
      </c>
    </row>
    <row r="10" spans="1:5" ht="15" customHeight="1" x14ac:dyDescent="0.2">
      <c r="A10" s="5" t="s">
        <v>3</v>
      </c>
      <c r="B10" s="6">
        <v>31471</v>
      </c>
      <c r="C10" s="6">
        <v>60325</v>
      </c>
      <c r="D10" s="7">
        <f t="shared" si="0"/>
        <v>-28854</v>
      </c>
      <c r="E10" s="7">
        <f t="shared" si="1"/>
        <v>1212954</v>
      </c>
    </row>
    <row r="11" spans="1:5" ht="15" customHeight="1" x14ac:dyDescent="0.2">
      <c r="A11" s="5" t="s">
        <v>4</v>
      </c>
      <c r="B11" s="6">
        <v>15710</v>
      </c>
      <c r="C11" s="6">
        <v>44517</v>
      </c>
      <c r="D11" s="7">
        <f t="shared" si="0"/>
        <v>-28807</v>
      </c>
      <c r="E11" s="7">
        <f t="shared" si="1"/>
        <v>1184147</v>
      </c>
    </row>
    <row r="12" spans="1:5" ht="15" customHeight="1" x14ac:dyDescent="0.2">
      <c r="A12" s="5" t="s">
        <v>5</v>
      </c>
      <c r="B12" s="6">
        <v>18644</v>
      </c>
      <c r="C12" s="6">
        <v>27489</v>
      </c>
      <c r="D12" s="7">
        <f t="shared" si="0"/>
        <v>-8845</v>
      </c>
      <c r="E12" s="7">
        <f t="shared" si="1"/>
        <v>1175302</v>
      </c>
    </row>
    <row r="13" spans="1:5" ht="15" customHeight="1" x14ac:dyDescent="0.2">
      <c r="A13" s="5" t="s">
        <v>6</v>
      </c>
      <c r="B13" s="6">
        <v>19065</v>
      </c>
      <c r="C13" s="6">
        <v>23256</v>
      </c>
      <c r="D13" s="7">
        <f t="shared" si="0"/>
        <v>-4191</v>
      </c>
      <c r="E13" s="7">
        <f t="shared" si="1"/>
        <v>1171111</v>
      </c>
    </row>
    <row r="14" spans="1:5" ht="15" customHeight="1" x14ac:dyDescent="0.2">
      <c r="A14" s="5" t="s">
        <v>7</v>
      </c>
      <c r="B14" s="6">
        <v>30337</v>
      </c>
      <c r="C14" s="6">
        <v>24767</v>
      </c>
      <c r="D14" s="7">
        <f t="shared" si="0"/>
        <v>5570</v>
      </c>
      <c r="E14" s="7">
        <f t="shared" si="1"/>
        <v>1176681</v>
      </c>
    </row>
    <row r="15" spans="1:5" ht="15" customHeight="1" x14ac:dyDescent="0.2">
      <c r="A15" s="5" t="s">
        <v>8</v>
      </c>
      <c r="B15" s="6">
        <v>39560</v>
      </c>
      <c r="C15" s="6">
        <v>27146</v>
      </c>
      <c r="D15" s="7">
        <f t="shared" si="0"/>
        <v>12414</v>
      </c>
      <c r="E15" s="7">
        <f t="shared" si="1"/>
        <v>1189095</v>
      </c>
    </row>
    <row r="16" spans="1:5" ht="15" customHeight="1" x14ac:dyDescent="0.2">
      <c r="A16" s="5" t="s">
        <v>9</v>
      </c>
      <c r="B16" s="6">
        <v>49300</v>
      </c>
      <c r="C16" s="6">
        <v>25859</v>
      </c>
      <c r="D16" s="7">
        <f t="shared" si="0"/>
        <v>23441</v>
      </c>
      <c r="E16" s="7">
        <f t="shared" si="1"/>
        <v>1212536</v>
      </c>
    </row>
    <row r="17" spans="1:5" ht="15" customHeight="1" x14ac:dyDescent="0.2">
      <c r="A17" s="5" t="s">
        <v>10</v>
      </c>
      <c r="B17" s="6">
        <v>42377</v>
      </c>
      <c r="C17" s="6">
        <v>28944</v>
      </c>
      <c r="D17" s="7">
        <f t="shared" si="0"/>
        <v>13433</v>
      </c>
      <c r="E17" s="7">
        <f t="shared" si="1"/>
        <v>1225969</v>
      </c>
    </row>
    <row r="18" spans="1:5" ht="15" customHeight="1" x14ac:dyDescent="0.2">
      <c r="A18" s="5" t="s">
        <v>11</v>
      </c>
      <c r="B18" s="6">
        <v>41814</v>
      </c>
      <c r="C18" s="6">
        <v>27849</v>
      </c>
      <c r="D18" s="7">
        <f t="shared" si="0"/>
        <v>13965</v>
      </c>
      <c r="E18" s="7">
        <f t="shared" si="1"/>
        <v>1239934</v>
      </c>
    </row>
    <row r="19" spans="1:5" ht="15" customHeight="1" x14ac:dyDescent="0.2">
      <c r="A19" s="5" t="s">
        <v>12</v>
      </c>
      <c r="B19" s="6">
        <v>33132</v>
      </c>
      <c r="C19" s="6">
        <v>36558</v>
      </c>
      <c r="D19" s="7">
        <f t="shared" si="0"/>
        <v>-3426</v>
      </c>
      <c r="E19" s="7">
        <f t="shared" si="1"/>
        <v>1236508</v>
      </c>
    </row>
    <row r="20" spans="1:5" ht="15" customHeight="1" x14ac:dyDescent="0.2">
      <c r="A20" s="8" t="s">
        <v>28</v>
      </c>
      <c r="B20" s="9">
        <f>SUM(B8:B19)</f>
        <v>392483</v>
      </c>
      <c r="C20" s="9">
        <f t="shared" ref="C20:D20" si="2">SUM(C8:C19)</f>
        <v>398577</v>
      </c>
      <c r="D20" s="9">
        <f t="shared" si="2"/>
        <v>-6094</v>
      </c>
      <c r="E20" s="10">
        <f>E19</f>
        <v>1236508</v>
      </c>
    </row>
    <row r="21" spans="1:5" ht="15" customHeight="1" x14ac:dyDescent="0.2">
      <c r="A21" s="2" t="s">
        <v>30</v>
      </c>
      <c r="B21" s="3">
        <v>38046</v>
      </c>
      <c r="C21" s="3">
        <v>36446</v>
      </c>
      <c r="D21" s="4">
        <f>B21-C21</f>
        <v>1600</v>
      </c>
      <c r="E21" s="4">
        <f>E19+D21</f>
        <v>1238108</v>
      </c>
    </row>
    <row r="22" spans="1:5" ht="15" customHeight="1" x14ac:dyDescent="0.2">
      <c r="A22" s="5" t="s">
        <v>2</v>
      </c>
      <c r="B22" s="6">
        <v>41008</v>
      </c>
      <c r="C22" s="6">
        <v>39399</v>
      </c>
      <c r="D22" s="7">
        <f t="shared" ref="D22:D32" si="3">B22-C22</f>
        <v>1609</v>
      </c>
      <c r="E22" s="7">
        <f t="shared" ref="E22:E32" si="4">E21+D22</f>
        <v>1239717</v>
      </c>
    </row>
    <row r="23" spans="1:5" ht="15" customHeight="1" x14ac:dyDescent="0.2">
      <c r="A23" s="5" t="s">
        <v>3</v>
      </c>
      <c r="B23" s="6">
        <v>36659</v>
      </c>
      <c r="C23" s="6">
        <v>39525</v>
      </c>
      <c r="D23" s="7">
        <f t="shared" si="3"/>
        <v>-2866</v>
      </c>
      <c r="E23" s="7">
        <f t="shared" si="4"/>
        <v>1236851</v>
      </c>
    </row>
    <row r="24" spans="1:5" ht="15" customHeight="1" x14ac:dyDescent="0.2">
      <c r="A24" s="5" t="s">
        <v>4</v>
      </c>
      <c r="B24" s="6">
        <v>32797</v>
      </c>
      <c r="C24" s="6">
        <v>28093</v>
      </c>
      <c r="D24" s="7">
        <f t="shared" si="3"/>
        <v>4704</v>
      </c>
      <c r="E24" s="7">
        <f t="shared" si="4"/>
        <v>1241555</v>
      </c>
    </row>
    <row r="25" spans="1:5" ht="15" customHeight="1" x14ac:dyDescent="0.2">
      <c r="A25" s="5" t="s">
        <v>5</v>
      </c>
      <c r="B25" s="6">
        <v>35886</v>
      </c>
      <c r="C25" s="11">
        <v>28089</v>
      </c>
      <c r="D25" s="7">
        <f t="shared" si="3"/>
        <v>7797</v>
      </c>
      <c r="E25" s="7">
        <f t="shared" si="4"/>
        <v>1249352</v>
      </c>
    </row>
    <row r="26" spans="1:5" ht="15" customHeight="1" x14ac:dyDescent="0.2">
      <c r="A26" s="5" t="s">
        <v>6</v>
      </c>
      <c r="B26" s="6">
        <v>34913</v>
      </c>
      <c r="C26" s="11">
        <v>28523</v>
      </c>
      <c r="D26" s="7">
        <f t="shared" si="3"/>
        <v>6390</v>
      </c>
      <c r="E26" s="7">
        <f t="shared" si="4"/>
        <v>1255742</v>
      </c>
    </row>
    <row r="27" spans="1:5" ht="15" customHeight="1" x14ac:dyDescent="0.2">
      <c r="A27" s="5" t="s">
        <v>31</v>
      </c>
      <c r="B27" s="6">
        <v>37287</v>
      </c>
      <c r="C27" s="11">
        <v>28356</v>
      </c>
      <c r="D27" s="7">
        <f t="shared" si="3"/>
        <v>8931</v>
      </c>
      <c r="E27" s="7">
        <f t="shared" si="4"/>
        <v>1264673</v>
      </c>
    </row>
    <row r="28" spans="1:5" ht="15" hidden="1" customHeight="1" x14ac:dyDescent="0.2">
      <c r="A28" s="5" t="s">
        <v>8</v>
      </c>
      <c r="B28" s="6"/>
      <c r="C28" s="11"/>
      <c r="D28" s="7">
        <f t="shared" si="3"/>
        <v>0</v>
      </c>
      <c r="E28" s="7">
        <f t="shared" si="4"/>
        <v>1264673</v>
      </c>
    </row>
    <row r="29" spans="1:5" ht="15" hidden="1" customHeight="1" x14ac:dyDescent="0.2">
      <c r="A29" s="5" t="s">
        <v>9</v>
      </c>
      <c r="B29" s="6"/>
      <c r="C29" s="11"/>
      <c r="D29" s="7">
        <f t="shared" si="3"/>
        <v>0</v>
      </c>
      <c r="E29" s="7">
        <f t="shared" si="4"/>
        <v>1264673</v>
      </c>
    </row>
    <row r="30" spans="1:5" ht="15" hidden="1" customHeight="1" x14ac:dyDescent="0.2">
      <c r="A30" s="5" t="s">
        <v>10</v>
      </c>
      <c r="B30" s="6"/>
      <c r="C30" s="11"/>
      <c r="D30" s="7">
        <f t="shared" si="3"/>
        <v>0</v>
      </c>
      <c r="E30" s="7">
        <f t="shared" si="4"/>
        <v>1264673</v>
      </c>
    </row>
    <row r="31" spans="1:5" ht="15" hidden="1" customHeight="1" x14ac:dyDescent="0.2">
      <c r="A31" s="5" t="s">
        <v>11</v>
      </c>
      <c r="B31" s="6"/>
      <c r="C31" s="11"/>
      <c r="D31" s="7">
        <f t="shared" si="3"/>
        <v>0</v>
      </c>
      <c r="E31" s="7">
        <f t="shared" si="4"/>
        <v>1264673</v>
      </c>
    </row>
    <row r="32" spans="1:5" ht="15" hidden="1" customHeight="1" x14ac:dyDescent="0.2">
      <c r="A32" s="5" t="s">
        <v>12</v>
      </c>
      <c r="B32" s="6"/>
      <c r="C32" s="11"/>
      <c r="D32" s="7">
        <f t="shared" si="3"/>
        <v>0</v>
      </c>
      <c r="E32" s="7">
        <f t="shared" si="4"/>
        <v>1264673</v>
      </c>
    </row>
    <row r="33" spans="1:5" ht="15" customHeight="1" x14ac:dyDescent="0.2">
      <c r="A33" s="8" t="s">
        <v>29</v>
      </c>
      <c r="B33" s="9">
        <f>SUM(B21:B32)</f>
        <v>256596</v>
      </c>
      <c r="C33" s="9">
        <f t="shared" ref="C33:D33" si="5">SUM(C21:C32)</f>
        <v>228431</v>
      </c>
      <c r="D33" s="10">
        <f t="shared" si="5"/>
        <v>28165</v>
      </c>
      <c r="E33" s="10">
        <f>E27</f>
        <v>1264673</v>
      </c>
    </row>
    <row r="34" spans="1:5" x14ac:dyDescent="0.2">
      <c r="A34" s="13" t="s">
        <v>32</v>
      </c>
    </row>
    <row r="35" spans="1:5" x14ac:dyDescent="0.2">
      <c r="A35" s="12" t="s">
        <v>13</v>
      </c>
    </row>
    <row r="36" spans="1:5" ht="21.75" customHeight="1" x14ac:dyDescent="0.2">
      <c r="A36" s="19" t="s">
        <v>33</v>
      </c>
      <c r="B36" s="19"/>
      <c r="C36" s="19"/>
      <c r="D36" s="19"/>
      <c r="E36" s="19"/>
    </row>
    <row r="38" spans="1:5" x14ac:dyDescent="0.2">
      <c r="E38" s="14"/>
    </row>
    <row r="39" spans="1:5" x14ac:dyDescent="0.2">
      <c r="E39" s="15"/>
    </row>
  </sheetData>
  <mergeCells count="9">
    <mergeCell ref="A1:E1"/>
    <mergeCell ref="A2:E2"/>
    <mergeCell ref="A4:E4"/>
    <mergeCell ref="A36:E36"/>
    <mergeCell ref="E6:E7"/>
    <mergeCell ref="A6:A7"/>
    <mergeCell ref="D6:D7"/>
    <mergeCell ref="B6:B7"/>
    <mergeCell ref="C6:C7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E39"/>
  <sheetViews>
    <sheetView showGridLines="0" zoomScaleNormal="100" workbookViewId="0">
      <pane ySplit="7" topLeftCell="A17" activePane="bottomLeft" state="frozen"/>
      <selection pane="bottomLeft" activeCell="B38" sqref="B38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16" t="s">
        <v>26</v>
      </c>
      <c r="B1" s="16"/>
      <c r="C1" s="16"/>
      <c r="D1" s="16"/>
      <c r="E1" s="16"/>
    </row>
    <row r="2" spans="1:5" ht="15" x14ac:dyDescent="0.2">
      <c r="A2" s="17" t="s">
        <v>34</v>
      </c>
      <c r="B2" s="17"/>
      <c r="C2" s="17"/>
      <c r="D2" s="17"/>
      <c r="E2" s="17"/>
    </row>
    <row r="3" spans="1:5" ht="6" customHeight="1" x14ac:dyDescent="0.2">
      <c r="A3" s="1"/>
      <c r="B3" s="1"/>
      <c r="C3" s="1"/>
      <c r="D3" s="1"/>
      <c r="E3" s="1"/>
    </row>
    <row r="4" spans="1:5" ht="14.25" customHeight="1" x14ac:dyDescent="0.2">
      <c r="A4" s="18" t="s">
        <v>19</v>
      </c>
      <c r="B4" s="18"/>
      <c r="C4" s="18"/>
      <c r="D4" s="18"/>
      <c r="E4" s="18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3" t="s">
        <v>1</v>
      </c>
      <c r="B6" s="22" t="s">
        <v>23</v>
      </c>
      <c r="C6" s="23" t="s">
        <v>24</v>
      </c>
      <c r="D6" s="20" t="s">
        <v>25</v>
      </c>
      <c r="E6" s="20" t="s">
        <v>27</v>
      </c>
    </row>
    <row r="7" spans="1:5" ht="15" customHeight="1" x14ac:dyDescent="0.2">
      <c r="A7" s="25"/>
      <c r="B7" s="22"/>
      <c r="C7" s="24"/>
      <c r="D7" s="21"/>
      <c r="E7" s="21"/>
    </row>
    <row r="8" spans="1:5" ht="15" customHeight="1" x14ac:dyDescent="0.2">
      <c r="A8" s="2" t="s">
        <v>22</v>
      </c>
      <c r="B8" s="3">
        <v>9226</v>
      </c>
      <c r="C8" s="3">
        <v>14561</v>
      </c>
      <c r="D8" s="4">
        <f>B8-C8</f>
        <v>-5335</v>
      </c>
      <c r="E8" s="7">
        <v>343799</v>
      </c>
    </row>
    <row r="9" spans="1:5" ht="15" customHeight="1" x14ac:dyDescent="0.2">
      <c r="A9" s="5" t="s">
        <v>2</v>
      </c>
      <c r="B9" s="6">
        <v>9635</v>
      </c>
      <c r="C9" s="6">
        <v>18139</v>
      </c>
      <c r="D9" s="7">
        <f t="shared" ref="D9:D19" si="0">B9-C9</f>
        <v>-8504</v>
      </c>
      <c r="E9" s="7">
        <f t="shared" ref="E9:E19" si="1">E8+D9</f>
        <v>335295</v>
      </c>
    </row>
    <row r="10" spans="1:5" ht="15" customHeight="1" x14ac:dyDescent="0.2">
      <c r="A10" s="5" t="s">
        <v>3</v>
      </c>
      <c r="B10" s="6">
        <v>8630</v>
      </c>
      <c r="C10" s="6">
        <v>14497</v>
      </c>
      <c r="D10" s="7">
        <f t="shared" si="0"/>
        <v>-5867</v>
      </c>
      <c r="E10" s="7">
        <f t="shared" si="1"/>
        <v>329428</v>
      </c>
    </row>
    <row r="11" spans="1:5" ht="15" customHeight="1" x14ac:dyDescent="0.2">
      <c r="A11" s="5" t="s">
        <v>4</v>
      </c>
      <c r="B11" s="6">
        <v>3349</v>
      </c>
      <c r="C11" s="6">
        <v>11801</v>
      </c>
      <c r="D11" s="7">
        <f t="shared" si="0"/>
        <v>-8452</v>
      </c>
      <c r="E11" s="7">
        <f t="shared" si="1"/>
        <v>320976</v>
      </c>
    </row>
    <row r="12" spans="1:5" ht="15" customHeight="1" x14ac:dyDescent="0.2">
      <c r="A12" s="5" t="s">
        <v>5</v>
      </c>
      <c r="B12" s="6">
        <v>5529</v>
      </c>
      <c r="C12" s="6">
        <v>8375</v>
      </c>
      <c r="D12" s="7">
        <f t="shared" si="0"/>
        <v>-2846</v>
      </c>
      <c r="E12" s="7">
        <f t="shared" si="1"/>
        <v>318130</v>
      </c>
    </row>
    <row r="13" spans="1:5" ht="15" customHeight="1" x14ac:dyDescent="0.2">
      <c r="A13" s="5" t="s">
        <v>6</v>
      </c>
      <c r="B13" s="6">
        <v>6038</v>
      </c>
      <c r="C13" s="6">
        <v>5328</v>
      </c>
      <c r="D13" s="7">
        <f t="shared" si="0"/>
        <v>710</v>
      </c>
      <c r="E13" s="7">
        <f t="shared" si="1"/>
        <v>318840</v>
      </c>
    </row>
    <row r="14" spans="1:5" ht="15" customHeight="1" x14ac:dyDescent="0.2">
      <c r="A14" s="5" t="s">
        <v>7</v>
      </c>
      <c r="B14" s="6">
        <v>7781</v>
      </c>
      <c r="C14" s="6">
        <v>6183</v>
      </c>
      <c r="D14" s="7">
        <f t="shared" si="0"/>
        <v>1598</v>
      </c>
      <c r="E14" s="7">
        <f t="shared" si="1"/>
        <v>320438</v>
      </c>
    </row>
    <row r="15" spans="1:5" ht="15" customHeight="1" x14ac:dyDescent="0.2">
      <c r="A15" s="5" t="s">
        <v>8</v>
      </c>
      <c r="B15" s="6">
        <v>10200</v>
      </c>
      <c r="C15" s="6">
        <v>6431</v>
      </c>
      <c r="D15" s="7">
        <f t="shared" si="0"/>
        <v>3769</v>
      </c>
      <c r="E15" s="7">
        <f t="shared" si="1"/>
        <v>324207</v>
      </c>
    </row>
    <row r="16" spans="1:5" ht="15" customHeight="1" x14ac:dyDescent="0.2">
      <c r="A16" s="5" t="s">
        <v>9</v>
      </c>
      <c r="B16" s="6">
        <v>25938</v>
      </c>
      <c r="C16" s="6">
        <v>6696</v>
      </c>
      <c r="D16" s="7">
        <f t="shared" si="0"/>
        <v>19242</v>
      </c>
      <c r="E16" s="7">
        <f t="shared" si="1"/>
        <v>343449</v>
      </c>
    </row>
    <row r="17" spans="1:5" ht="15" customHeight="1" x14ac:dyDescent="0.2">
      <c r="A17" s="5" t="s">
        <v>10</v>
      </c>
      <c r="B17" s="6">
        <v>11605</v>
      </c>
      <c r="C17" s="6">
        <v>6808</v>
      </c>
      <c r="D17" s="7">
        <f t="shared" si="0"/>
        <v>4797</v>
      </c>
      <c r="E17" s="7">
        <f t="shared" si="1"/>
        <v>348246</v>
      </c>
    </row>
    <row r="18" spans="1:5" ht="15" customHeight="1" x14ac:dyDescent="0.2">
      <c r="A18" s="5" t="s">
        <v>11</v>
      </c>
      <c r="B18" s="6">
        <v>10226</v>
      </c>
      <c r="C18" s="6">
        <v>6566</v>
      </c>
      <c r="D18" s="7">
        <f t="shared" si="0"/>
        <v>3660</v>
      </c>
      <c r="E18" s="7">
        <f t="shared" si="1"/>
        <v>351906</v>
      </c>
    </row>
    <row r="19" spans="1:5" ht="15" customHeight="1" x14ac:dyDescent="0.2">
      <c r="A19" s="5" t="s">
        <v>12</v>
      </c>
      <c r="B19" s="6">
        <v>8764</v>
      </c>
      <c r="C19" s="6">
        <v>7472</v>
      </c>
      <c r="D19" s="7">
        <f t="shared" si="0"/>
        <v>1292</v>
      </c>
      <c r="E19" s="7">
        <f t="shared" si="1"/>
        <v>353198</v>
      </c>
    </row>
    <row r="20" spans="1:5" ht="15" customHeight="1" x14ac:dyDescent="0.2">
      <c r="A20" s="8" t="s">
        <v>28</v>
      </c>
      <c r="B20" s="9">
        <f>SUM(B8:B19)</f>
        <v>116921</v>
      </c>
      <c r="C20" s="9">
        <f t="shared" ref="C20:D20" si="2">SUM(C8:C19)</f>
        <v>112857</v>
      </c>
      <c r="D20" s="9">
        <f t="shared" si="2"/>
        <v>4064</v>
      </c>
      <c r="E20" s="10">
        <f>E19</f>
        <v>353198</v>
      </c>
    </row>
    <row r="21" spans="1:5" ht="15" customHeight="1" x14ac:dyDescent="0.2">
      <c r="A21" s="2" t="s">
        <v>30</v>
      </c>
      <c r="B21" s="3">
        <v>10309</v>
      </c>
      <c r="C21" s="3">
        <v>10800</v>
      </c>
      <c r="D21" s="4">
        <f>B21-C21</f>
        <v>-491</v>
      </c>
      <c r="E21" s="4">
        <f>E19+D21</f>
        <v>352707</v>
      </c>
    </row>
    <row r="22" spans="1:5" ht="15" customHeight="1" x14ac:dyDescent="0.2">
      <c r="A22" s="5" t="s">
        <v>2</v>
      </c>
      <c r="B22" s="6">
        <v>9604</v>
      </c>
      <c r="C22" s="6">
        <v>10182</v>
      </c>
      <c r="D22" s="7">
        <f t="shared" ref="D22:D32" si="3">B22-C22</f>
        <v>-578</v>
      </c>
      <c r="E22" s="7">
        <f t="shared" ref="E22:E32" si="4">E21+D22</f>
        <v>352129</v>
      </c>
    </row>
    <row r="23" spans="1:5" ht="15" customHeight="1" x14ac:dyDescent="0.2">
      <c r="A23" s="5" t="s">
        <v>3</v>
      </c>
      <c r="B23" s="6">
        <v>10225</v>
      </c>
      <c r="C23" s="6">
        <v>18716</v>
      </c>
      <c r="D23" s="7">
        <f t="shared" si="3"/>
        <v>-8491</v>
      </c>
      <c r="E23" s="7">
        <f t="shared" si="4"/>
        <v>343638</v>
      </c>
    </row>
    <row r="24" spans="1:5" ht="15" customHeight="1" x14ac:dyDescent="0.2">
      <c r="A24" s="5" t="s">
        <v>4</v>
      </c>
      <c r="B24" s="6">
        <v>8598</v>
      </c>
      <c r="C24" s="6">
        <v>11889</v>
      </c>
      <c r="D24" s="7">
        <f t="shared" si="3"/>
        <v>-3291</v>
      </c>
      <c r="E24" s="7">
        <f t="shared" si="4"/>
        <v>340347</v>
      </c>
    </row>
    <row r="25" spans="1:5" ht="15" customHeight="1" x14ac:dyDescent="0.2">
      <c r="A25" s="5" t="s">
        <v>5</v>
      </c>
      <c r="B25" s="6">
        <v>9844</v>
      </c>
      <c r="C25" s="6">
        <v>7211</v>
      </c>
      <c r="D25" s="7">
        <f t="shared" si="3"/>
        <v>2633</v>
      </c>
      <c r="E25" s="7">
        <f t="shared" si="4"/>
        <v>342980</v>
      </c>
    </row>
    <row r="26" spans="1:5" ht="18.75" customHeight="1" x14ac:dyDescent="0.2">
      <c r="A26" s="5" t="s">
        <v>6</v>
      </c>
      <c r="B26" s="6">
        <v>11517</v>
      </c>
      <c r="C26" s="6">
        <v>6883</v>
      </c>
      <c r="D26" s="7">
        <f t="shared" si="3"/>
        <v>4634</v>
      </c>
      <c r="E26" s="7">
        <f t="shared" si="4"/>
        <v>347614</v>
      </c>
    </row>
    <row r="27" spans="1:5" ht="15" customHeight="1" x14ac:dyDescent="0.2">
      <c r="A27" s="5" t="s">
        <v>31</v>
      </c>
      <c r="B27" s="6">
        <v>11955</v>
      </c>
      <c r="C27" s="6">
        <v>7893</v>
      </c>
      <c r="D27" s="7">
        <f t="shared" si="3"/>
        <v>4062</v>
      </c>
      <c r="E27" s="7">
        <f t="shared" si="4"/>
        <v>351676</v>
      </c>
    </row>
    <row r="28" spans="1:5" ht="15" hidden="1" customHeight="1" x14ac:dyDescent="0.2">
      <c r="A28" s="5" t="s">
        <v>8</v>
      </c>
      <c r="B28" s="6"/>
      <c r="C28" s="11"/>
      <c r="D28" s="7">
        <f t="shared" si="3"/>
        <v>0</v>
      </c>
      <c r="E28" s="7">
        <f t="shared" si="4"/>
        <v>351676</v>
      </c>
    </row>
    <row r="29" spans="1:5" ht="15" hidden="1" customHeight="1" x14ac:dyDescent="0.2">
      <c r="A29" s="5" t="s">
        <v>9</v>
      </c>
      <c r="B29" s="6"/>
      <c r="C29" s="11"/>
      <c r="D29" s="7">
        <f t="shared" si="3"/>
        <v>0</v>
      </c>
      <c r="E29" s="7">
        <f t="shared" si="4"/>
        <v>351676</v>
      </c>
    </row>
    <row r="30" spans="1:5" ht="15" hidden="1" customHeight="1" x14ac:dyDescent="0.2">
      <c r="A30" s="5" t="s">
        <v>10</v>
      </c>
      <c r="B30" s="6"/>
      <c r="C30" s="11"/>
      <c r="D30" s="7">
        <f t="shared" si="3"/>
        <v>0</v>
      </c>
      <c r="E30" s="7">
        <f t="shared" si="4"/>
        <v>351676</v>
      </c>
    </row>
    <row r="31" spans="1:5" ht="15" hidden="1" customHeight="1" x14ac:dyDescent="0.2">
      <c r="A31" s="5" t="s">
        <v>11</v>
      </c>
      <c r="B31" s="6"/>
      <c r="C31" s="11"/>
      <c r="D31" s="7">
        <f t="shared" si="3"/>
        <v>0</v>
      </c>
      <c r="E31" s="7">
        <f t="shared" si="4"/>
        <v>351676</v>
      </c>
    </row>
    <row r="32" spans="1:5" ht="15" hidden="1" customHeight="1" x14ac:dyDescent="0.2">
      <c r="A32" s="5" t="s">
        <v>12</v>
      </c>
      <c r="B32" s="6"/>
      <c r="C32" s="11"/>
      <c r="D32" s="7">
        <f t="shared" si="3"/>
        <v>0</v>
      </c>
      <c r="E32" s="7">
        <f t="shared" si="4"/>
        <v>351676</v>
      </c>
    </row>
    <row r="33" spans="1:5" ht="15" customHeight="1" x14ac:dyDescent="0.2">
      <c r="A33" s="8" t="s">
        <v>29</v>
      </c>
      <c r="B33" s="9">
        <f>SUM(B21:B32)</f>
        <v>72052</v>
      </c>
      <c r="C33" s="9">
        <f t="shared" ref="C33:D33" si="5">SUM(C21:C32)</f>
        <v>73574</v>
      </c>
      <c r="D33" s="10">
        <f t="shared" si="5"/>
        <v>-1522</v>
      </c>
      <c r="E33" s="10">
        <f>E27</f>
        <v>351676</v>
      </c>
    </row>
    <row r="34" spans="1:5" x14ac:dyDescent="0.2">
      <c r="A34" s="13" t="s">
        <v>32</v>
      </c>
    </row>
    <row r="35" spans="1:5" x14ac:dyDescent="0.2">
      <c r="A35" s="12" t="s">
        <v>13</v>
      </c>
    </row>
    <row r="36" spans="1:5" ht="21" customHeight="1" x14ac:dyDescent="0.2">
      <c r="A36" s="19" t="s">
        <v>33</v>
      </c>
      <c r="B36" s="19"/>
      <c r="C36" s="19"/>
      <c r="D36" s="19"/>
      <c r="E36" s="19"/>
    </row>
    <row r="38" spans="1:5" x14ac:dyDescent="0.2">
      <c r="E38" s="14"/>
    </row>
    <row r="39" spans="1:5" x14ac:dyDescent="0.2">
      <c r="E39" s="15"/>
    </row>
  </sheetData>
  <mergeCells count="9">
    <mergeCell ref="A1:E1"/>
    <mergeCell ref="A2:E2"/>
    <mergeCell ref="A4:E4"/>
    <mergeCell ref="A36:E36"/>
    <mergeCell ref="E6:E7"/>
    <mergeCell ref="A6:A7"/>
    <mergeCell ref="D6:D7"/>
    <mergeCell ref="B6:B7"/>
    <mergeCell ref="C6:C7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E39"/>
  <sheetViews>
    <sheetView showGridLines="0" zoomScaleNormal="100" workbookViewId="0">
      <pane ySplit="7" topLeftCell="A20" activePane="bottomLeft" state="frozen"/>
      <selection pane="bottomLeft" activeCell="C41" sqref="C41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16" t="s">
        <v>26</v>
      </c>
      <c r="B1" s="16"/>
      <c r="C1" s="16"/>
      <c r="D1" s="16"/>
      <c r="E1" s="16"/>
    </row>
    <row r="2" spans="1:5" ht="15" x14ac:dyDescent="0.2">
      <c r="A2" s="17" t="s">
        <v>34</v>
      </c>
      <c r="B2" s="17"/>
      <c r="C2" s="17"/>
      <c r="D2" s="17"/>
      <c r="E2" s="17"/>
    </row>
    <row r="3" spans="1:5" ht="6" customHeight="1" x14ac:dyDescent="0.2">
      <c r="A3" s="1"/>
      <c r="B3" s="1"/>
      <c r="C3" s="1"/>
      <c r="D3" s="1"/>
      <c r="E3" s="1"/>
    </row>
    <row r="4" spans="1:5" ht="14.25" customHeight="1" x14ac:dyDescent="0.2">
      <c r="A4" s="18" t="s">
        <v>20</v>
      </c>
      <c r="B4" s="18"/>
      <c r="C4" s="18"/>
      <c r="D4" s="18"/>
      <c r="E4" s="18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3" t="s">
        <v>1</v>
      </c>
      <c r="B6" s="22" t="s">
        <v>23</v>
      </c>
      <c r="C6" s="23" t="s">
        <v>24</v>
      </c>
      <c r="D6" s="20" t="s">
        <v>25</v>
      </c>
      <c r="E6" s="20" t="s">
        <v>27</v>
      </c>
    </row>
    <row r="7" spans="1:5" ht="15" customHeight="1" x14ac:dyDescent="0.2">
      <c r="A7" s="25"/>
      <c r="B7" s="22"/>
      <c r="C7" s="24"/>
      <c r="D7" s="21"/>
      <c r="E7" s="21"/>
    </row>
    <row r="8" spans="1:5" ht="15" customHeight="1" x14ac:dyDescent="0.2">
      <c r="A8" s="2" t="s">
        <v>22</v>
      </c>
      <c r="B8" s="3">
        <v>7961</v>
      </c>
      <c r="C8" s="3">
        <v>7778</v>
      </c>
      <c r="D8" s="4">
        <f>B8-C8</f>
        <v>183</v>
      </c>
      <c r="E8" s="7">
        <v>277465</v>
      </c>
    </row>
    <row r="9" spans="1:5" ht="15" customHeight="1" x14ac:dyDescent="0.2">
      <c r="A9" s="5" t="s">
        <v>2</v>
      </c>
      <c r="B9" s="6">
        <v>7436</v>
      </c>
      <c r="C9" s="6">
        <v>9299</v>
      </c>
      <c r="D9" s="7">
        <f t="shared" ref="D9:D19" si="0">B9-C9</f>
        <v>-1863</v>
      </c>
      <c r="E9" s="7">
        <f t="shared" ref="E9:E19" si="1">E8+D9</f>
        <v>275602</v>
      </c>
    </row>
    <row r="10" spans="1:5" ht="15" customHeight="1" x14ac:dyDescent="0.2">
      <c r="A10" s="5" t="s">
        <v>3</v>
      </c>
      <c r="B10" s="6">
        <v>6104</v>
      </c>
      <c r="C10" s="6">
        <v>9147</v>
      </c>
      <c r="D10" s="7">
        <f t="shared" si="0"/>
        <v>-3043</v>
      </c>
      <c r="E10" s="7">
        <f t="shared" si="1"/>
        <v>272559</v>
      </c>
    </row>
    <row r="11" spans="1:5" ht="15" customHeight="1" x14ac:dyDescent="0.2">
      <c r="A11" s="5" t="s">
        <v>4</v>
      </c>
      <c r="B11" s="6">
        <v>2695</v>
      </c>
      <c r="C11" s="6">
        <v>8083</v>
      </c>
      <c r="D11" s="7">
        <f t="shared" si="0"/>
        <v>-5388</v>
      </c>
      <c r="E11" s="7">
        <f t="shared" si="1"/>
        <v>267171</v>
      </c>
    </row>
    <row r="12" spans="1:5" ht="15" customHeight="1" x14ac:dyDescent="0.2">
      <c r="A12" s="5" t="s">
        <v>5</v>
      </c>
      <c r="B12" s="6">
        <v>2804</v>
      </c>
      <c r="C12" s="6">
        <v>6531</v>
      </c>
      <c r="D12" s="7">
        <f t="shared" si="0"/>
        <v>-3727</v>
      </c>
      <c r="E12" s="7">
        <f t="shared" si="1"/>
        <v>263444</v>
      </c>
    </row>
    <row r="13" spans="1:5" ht="15" customHeight="1" x14ac:dyDescent="0.2">
      <c r="A13" s="5" t="s">
        <v>6</v>
      </c>
      <c r="B13" s="6">
        <v>4349</v>
      </c>
      <c r="C13" s="6">
        <v>5260</v>
      </c>
      <c r="D13" s="7">
        <f t="shared" si="0"/>
        <v>-911</v>
      </c>
      <c r="E13" s="7">
        <f t="shared" si="1"/>
        <v>262533</v>
      </c>
    </row>
    <row r="14" spans="1:5" ht="15" customHeight="1" x14ac:dyDescent="0.2">
      <c r="A14" s="5" t="s">
        <v>7</v>
      </c>
      <c r="B14" s="6">
        <v>4925</v>
      </c>
      <c r="C14" s="6">
        <v>5631</v>
      </c>
      <c r="D14" s="7">
        <f t="shared" si="0"/>
        <v>-706</v>
      </c>
      <c r="E14" s="7">
        <f t="shared" si="1"/>
        <v>261827</v>
      </c>
    </row>
    <row r="15" spans="1:5" ht="15" customHeight="1" x14ac:dyDescent="0.2">
      <c r="A15" s="5" t="s">
        <v>8</v>
      </c>
      <c r="B15" s="6">
        <v>5854</v>
      </c>
      <c r="C15" s="6">
        <v>5166</v>
      </c>
      <c r="D15" s="7">
        <f t="shared" si="0"/>
        <v>688</v>
      </c>
      <c r="E15" s="7">
        <f t="shared" si="1"/>
        <v>262515</v>
      </c>
    </row>
    <row r="16" spans="1:5" ht="15" customHeight="1" x14ac:dyDescent="0.2">
      <c r="A16" s="5" t="s">
        <v>9</v>
      </c>
      <c r="B16" s="6">
        <v>9252</v>
      </c>
      <c r="C16" s="6">
        <v>5571</v>
      </c>
      <c r="D16" s="7">
        <f t="shared" si="0"/>
        <v>3681</v>
      </c>
      <c r="E16" s="7">
        <f t="shared" si="1"/>
        <v>266196</v>
      </c>
    </row>
    <row r="17" spans="1:5" ht="15" customHeight="1" x14ac:dyDescent="0.2">
      <c r="A17" s="5" t="s">
        <v>10</v>
      </c>
      <c r="B17" s="6">
        <v>9115</v>
      </c>
      <c r="C17" s="6">
        <v>5485</v>
      </c>
      <c r="D17" s="7">
        <f t="shared" si="0"/>
        <v>3630</v>
      </c>
      <c r="E17" s="7">
        <f t="shared" si="1"/>
        <v>269826</v>
      </c>
    </row>
    <row r="18" spans="1:5" ht="15" customHeight="1" x14ac:dyDescent="0.2">
      <c r="A18" s="5" t="s">
        <v>11</v>
      </c>
      <c r="B18" s="6">
        <v>8027</v>
      </c>
      <c r="C18" s="6">
        <v>5250</v>
      </c>
      <c r="D18" s="7">
        <f t="shared" si="0"/>
        <v>2777</v>
      </c>
      <c r="E18" s="7">
        <f t="shared" si="1"/>
        <v>272603</v>
      </c>
    </row>
    <row r="19" spans="1:5" ht="15" customHeight="1" x14ac:dyDescent="0.2">
      <c r="A19" s="5" t="s">
        <v>12</v>
      </c>
      <c r="B19" s="6">
        <v>6891</v>
      </c>
      <c r="C19" s="6">
        <v>6162</v>
      </c>
      <c r="D19" s="7">
        <f t="shared" si="0"/>
        <v>729</v>
      </c>
      <c r="E19" s="7">
        <f t="shared" si="1"/>
        <v>273332</v>
      </c>
    </row>
    <row r="20" spans="1:5" ht="15" customHeight="1" x14ac:dyDescent="0.2">
      <c r="A20" s="8" t="s">
        <v>28</v>
      </c>
      <c r="B20" s="9">
        <f>SUM(B8:B19)</f>
        <v>75413</v>
      </c>
      <c r="C20" s="9">
        <f t="shared" ref="C20:D20" si="2">SUM(C8:C19)</f>
        <v>79363</v>
      </c>
      <c r="D20" s="9">
        <f t="shared" si="2"/>
        <v>-3950</v>
      </c>
      <c r="E20" s="10">
        <f>E19</f>
        <v>273332</v>
      </c>
    </row>
    <row r="21" spans="1:5" ht="15" customHeight="1" x14ac:dyDescent="0.2">
      <c r="A21" s="2" t="s">
        <v>30</v>
      </c>
      <c r="B21" s="3">
        <v>8046</v>
      </c>
      <c r="C21" s="3">
        <v>7471</v>
      </c>
      <c r="D21" s="4">
        <f>B21-C21</f>
        <v>575</v>
      </c>
      <c r="E21" s="4">
        <f>E19+D21</f>
        <v>273907</v>
      </c>
    </row>
    <row r="22" spans="1:5" ht="15" customHeight="1" x14ac:dyDescent="0.2">
      <c r="A22" s="5" t="s">
        <v>2</v>
      </c>
      <c r="B22" s="6">
        <v>7931</v>
      </c>
      <c r="C22" s="6">
        <v>7446</v>
      </c>
      <c r="D22" s="7">
        <f t="shared" ref="D22:D32" si="3">B22-C22</f>
        <v>485</v>
      </c>
      <c r="E22" s="7">
        <f>E21+D22</f>
        <v>274392</v>
      </c>
    </row>
    <row r="23" spans="1:5" ht="15" customHeight="1" x14ac:dyDescent="0.2">
      <c r="A23" s="5" t="s">
        <v>3</v>
      </c>
      <c r="B23" s="6">
        <v>7758</v>
      </c>
      <c r="C23" s="6">
        <v>9278</v>
      </c>
      <c r="D23" s="7">
        <f t="shared" si="3"/>
        <v>-1520</v>
      </c>
      <c r="E23" s="7">
        <f>E22+D23</f>
        <v>272872</v>
      </c>
    </row>
    <row r="24" spans="1:5" ht="15" customHeight="1" x14ac:dyDescent="0.2">
      <c r="A24" s="5" t="s">
        <v>4</v>
      </c>
      <c r="B24" s="6">
        <v>6171</v>
      </c>
      <c r="C24" s="6">
        <v>6278</v>
      </c>
      <c r="D24" s="7">
        <f t="shared" si="3"/>
        <v>-107</v>
      </c>
      <c r="E24" s="7">
        <f>E23+D24</f>
        <v>272765</v>
      </c>
    </row>
    <row r="25" spans="1:5" ht="15" customHeight="1" x14ac:dyDescent="0.2">
      <c r="A25" s="5" t="s">
        <v>5</v>
      </c>
      <c r="B25" s="6">
        <v>6446</v>
      </c>
      <c r="C25" s="6">
        <v>6091</v>
      </c>
      <c r="D25" s="7">
        <f t="shared" si="3"/>
        <v>355</v>
      </c>
      <c r="E25" s="7">
        <f>E24+D25</f>
        <v>273120</v>
      </c>
    </row>
    <row r="26" spans="1:5" ht="15" customHeight="1" x14ac:dyDescent="0.2">
      <c r="A26" s="5" t="s">
        <v>6</v>
      </c>
      <c r="B26" s="6">
        <v>6985</v>
      </c>
      <c r="C26" s="6">
        <v>5937</v>
      </c>
      <c r="D26" s="7">
        <f t="shared" si="3"/>
        <v>1048</v>
      </c>
      <c r="E26" s="7">
        <f t="shared" ref="E26:E32" si="4">E25+D26</f>
        <v>274168</v>
      </c>
    </row>
    <row r="27" spans="1:5" ht="15" customHeight="1" x14ac:dyDescent="0.2">
      <c r="A27" s="5" t="s">
        <v>31</v>
      </c>
      <c r="B27" s="6">
        <v>7056</v>
      </c>
      <c r="C27" s="11">
        <v>5560</v>
      </c>
      <c r="D27" s="7">
        <f t="shared" si="3"/>
        <v>1496</v>
      </c>
      <c r="E27" s="7">
        <f>E26+D27</f>
        <v>275664</v>
      </c>
    </row>
    <row r="28" spans="1:5" ht="15" hidden="1" customHeight="1" x14ac:dyDescent="0.2">
      <c r="A28" s="5" t="s">
        <v>8</v>
      </c>
      <c r="B28" s="6"/>
      <c r="C28" s="11"/>
      <c r="D28" s="7">
        <f t="shared" si="3"/>
        <v>0</v>
      </c>
      <c r="E28" s="7">
        <f>E27+D28</f>
        <v>275664</v>
      </c>
    </row>
    <row r="29" spans="1:5" ht="15" hidden="1" customHeight="1" x14ac:dyDescent="0.2">
      <c r="A29" s="5" t="s">
        <v>9</v>
      </c>
      <c r="B29" s="6"/>
      <c r="C29" s="11"/>
      <c r="D29" s="7">
        <f t="shared" si="3"/>
        <v>0</v>
      </c>
      <c r="E29" s="7">
        <f>E28+D29</f>
        <v>275664</v>
      </c>
    </row>
    <row r="30" spans="1:5" ht="15" hidden="1" customHeight="1" x14ac:dyDescent="0.2">
      <c r="A30" s="5" t="s">
        <v>10</v>
      </c>
      <c r="B30" s="6"/>
      <c r="C30" s="11"/>
      <c r="D30" s="7">
        <f t="shared" si="3"/>
        <v>0</v>
      </c>
      <c r="E30" s="7">
        <f>E29+D30</f>
        <v>275664</v>
      </c>
    </row>
    <row r="31" spans="1:5" ht="15" hidden="1" customHeight="1" x14ac:dyDescent="0.2">
      <c r="A31" s="5" t="s">
        <v>11</v>
      </c>
      <c r="B31" s="6"/>
      <c r="C31" s="11"/>
      <c r="D31" s="7">
        <f t="shared" si="3"/>
        <v>0</v>
      </c>
      <c r="E31" s="7">
        <f>E30+D31</f>
        <v>275664</v>
      </c>
    </row>
    <row r="32" spans="1:5" ht="15" hidden="1" customHeight="1" x14ac:dyDescent="0.2">
      <c r="A32" s="5" t="s">
        <v>12</v>
      </c>
      <c r="B32" s="6"/>
      <c r="C32" s="11"/>
      <c r="D32" s="7">
        <f t="shared" si="3"/>
        <v>0</v>
      </c>
      <c r="E32" s="7">
        <f t="shared" si="4"/>
        <v>275664</v>
      </c>
    </row>
    <row r="33" spans="1:5" ht="15" customHeight="1" x14ac:dyDescent="0.2">
      <c r="A33" s="8" t="s">
        <v>29</v>
      </c>
      <c r="B33" s="9">
        <f>SUM(B21:B32)</f>
        <v>50393</v>
      </c>
      <c r="C33" s="9">
        <f t="shared" ref="C33:D33" si="5">SUM(C21:C32)</f>
        <v>48061</v>
      </c>
      <c r="D33" s="10">
        <f t="shared" si="5"/>
        <v>2332</v>
      </c>
      <c r="E33" s="10">
        <f>E27</f>
        <v>275664</v>
      </c>
    </row>
    <row r="34" spans="1:5" x14ac:dyDescent="0.2">
      <c r="A34" s="13" t="s">
        <v>32</v>
      </c>
    </row>
    <row r="35" spans="1:5" x14ac:dyDescent="0.2">
      <c r="A35" s="12" t="s">
        <v>13</v>
      </c>
    </row>
    <row r="36" spans="1:5" ht="24.75" customHeight="1" x14ac:dyDescent="0.2">
      <c r="A36" s="19" t="s">
        <v>33</v>
      </c>
      <c r="B36" s="19"/>
      <c r="C36" s="19"/>
      <c r="D36" s="19"/>
      <c r="E36" s="19"/>
    </row>
    <row r="38" spans="1:5" x14ac:dyDescent="0.2">
      <c r="E38" s="14"/>
    </row>
    <row r="39" spans="1:5" x14ac:dyDescent="0.2">
      <c r="E39" s="15"/>
    </row>
  </sheetData>
  <mergeCells count="9">
    <mergeCell ref="A1:E1"/>
    <mergeCell ref="A2:E2"/>
    <mergeCell ref="A4:E4"/>
    <mergeCell ref="A36:E36"/>
    <mergeCell ref="E6:E7"/>
    <mergeCell ref="A6:A7"/>
    <mergeCell ref="D6:D7"/>
    <mergeCell ref="B6:B7"/>
    <mergeCell ref="C6:C7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/>
  <dimension ref="A1:E39"/>
  <sheetViews>
    <sheetView showGridLines="0" zoomScaleNormal="100" workbookViewId="0">
      <pane ySplit="7" topLeftCell="A20" activePane="bottomLeft" state="frozen"/>
      <selection pane="bottomLeft" activeCell="D39" sqref="D39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16" t="s">
        <v>26</v>
      </c>
      <c r="B1" s="16"/>
      <c r="C1" s="16"/>
      <c r="D1" s="16"/>
      <c r="E1" s="16"/>
    </row>
    <row r="2" spans="1:5" ht="15" x14ac:dyDescent="0.2">
      <c r="A2" s="17" t="s">
        <v>34</v>
      </c>
      <c r="B2" s="17"/>
      <c r="C2" s="17"/>
      <c r="D2" s="17"/>
      <c r="E2" s="17"/>
    </row>
    <row r="3" spans="1:5" ht="6" customHeight="1" x14ac:dyDescent="0.2">
      <c r="A3" s="1"/>
      <c r="B3" s="1"/>
      <c r="C3" s="1"/>
      <c r="D3" s="1"/>
      <c r="E3" s="1"/>
    </row>
    <row r="4" spans="1:5" ht="14.25" customHeight="1" x14ac:dyDescent="0.2">
      <c r="A4" s="18" t="s">
        <v>21</v>
      </c>
      <c r="B4" s="18"/>
      <c r="C4" s="18"/>
      <c r="D4" s="18"/>
      <c r="E4" s="18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3" t="s">
        <v>1</v>
      </c>
      <c r="B6" s="22" t="s">
        <v>23</v>
      </c>
      <c r="C6" s="23" t="s">
        <v>24</v>
      </c>
      <c r="D6" s="20" t="s">
        <v>25</v>
      </c>
      <c r="E6" s="20" t="s">
        <v>27</v>
      </c>
    </row>
    <row r="7" spans="1:5" ht="15" customHeight="1" x14ac:dyDescent="0.2">
      <c r="A7" s="25"/>
      <c r="B7" s="22"/>
      <c r="C7" s="24"/>
      <c r="D7" s="21"/>
      <c r="E7" s="21"/>
    </row>
    <row r="8" spans="1:5" ht="15" customHeight="1" x14ac:dyDescent="0.2">
      <c r="A8" s="2" t="s">
        <v>22</v>
      </c>
      <c r="B8" s="3">
        <v>52936</v>
      </c>
      <c r="C8" s="3">
        <v>50109</v>
      </c>
      <c r="D8" s="4">
        <f>B8-C8</f>
        <v>2827</v>
      </c>
      <c r="E8" s="7">
        <v>1715791</v>
      </c>
    </row>
    <row r="9" spans="1:5" ht="15" customHeight="1" x14ac:dyDescent="0.2">
      <c r="A9" s="5" t="s">
        <v>2</v>
      </c>
      <c r="B9" s="6">
        <v>54646</v>
      </c>
      <c r="C9" s="6">
        <v>46349</v>
      </c>
      <c r="D9" s="7">
        <f t="shared" ref="D9:D19" si="0">B9-C9</f>
        <v>8297</v>
      </c>
      <c r="E9" s="7">
        <f t="shared" ref="E9:E19" si="1">E8+D9</f>
        <v>1724088</v>
      </c>
    </row>
    <row r="10" spans="1:5" ht="15" customHeight="1" x14ac:dyDescent="0.2">
      <c r="A10" s="5" t="s">
        <v>3</v>
      </c>
      <c r="B10" s="6">
        <v>51494</v>
      </c>
      <c r="C10" s="6">
        <v>67435</v>
      </c>
      <c r="D10" s="7">
        <f t="shared" si="0"/>
        <v>-15941</v>
      </c>
      <c r="E10" s="7">
        <f t="shared" si="1"/>
        <v>1708147</v>
      </c>
    </row>
    <row r="11" spans="1:5" ht="15" customHeight="1" x14ac:dyDescent="0.2">
      <c r="A11" s="5" t="s">
        <v>4</v>
      </c>
      <c r="B11" s="6">
        <v>25603</v>
      </c>
      <c r="C11" s="6">
        <v>64093</v>
      </c>
      <c r="D11" s="7">
        <f t="shared" si="0"/>
        <v>-38490</v>
      </c>
      <c r="E11" s="7">
        <f t="shared" si="1"/>
        <v>1669657</v>
      </c>
    </row>
    <row r="12" spans="1:5" ht="15" customHeight="1" x14ac:dyDescent="0.2">
      <c r="A12" s="5" t="s">
        <v>5</v>
      </c>
      <c r="B12" s="6">
        <v>27279</v>
      </c>
      <c r="C12" s="6">
        <v>46516</v>
      </c>
      <c r="D12" s="7">
        <f t="shared" si="0"/>
        <v>-19237</v>
      </c>
      <c r="E12" s="7">
        <f t="shared" si="1"/>
        <v>1650420</v>
      </c>
    </row>
    <row r="13" spans="1:5" ht="15" customHeight="1" x14ac:dyDescent="0.2">
      <c r="A13" s="5" t="s">
        <v>6</v>
      </c>
      <c r="B13" s="6">
        <v>32901</v>
      </c>
      <c r="C13" s="6">
        <v>35360</v>
      </c>
      <c r="D13" s="7">
        <f t="shared" si="0"/>
        <v>-2459</v>
      </c>
      <c r="E13" s="7">
        <f t="shared" si="1"/>
        <v>1647961</v>
      </c>
    </row>
    <row r="14" spans="1:5" ht="15" customHeight="1" x14ac:dyDescent="0.2">
      <c r="A14" s="5" t="s">
        <v>7</v>
      </c>
      <c r="B14" s="6">
        <v>39307</v>
      </c>
      <c r="C14" s="6">
        <v>35575</v>
      </c>
      <c r="D14" s="7">
        <f t="shared" si="0"/>
        <v>3732</v>
      </c>
      <c r="E14" s="7">
        <f t="shared" si="1"/>
        <v>1651693</v>
      </c>
    </row>
    <row r="15" spans="1:5" ht="15" customHeight="1" x14ac:dyDescent="0.2">
      <c r="A15" s="5" t="s">
        <v>8</v>
      </c>
      <c r="B15" s="6">
        <v>46724</v>
      </c>
      <c r="C15" s="6">
        <v>38752</v>
      </c>
      <c r="D15" s="7">
        <f t="shared" si="0"/>
        <v>7972</v>
      </c>
      <c r="E15" s="7">
        <f t="shared" si="1"/>
        <v>1659665</v>
      </c>
    </row>
    <row r="16" spans="1:5" ht="15" customHeight="1" x14ac:dyDescent="0.2">
      <c r="A16" s="5" t="s">
        <v>9</v>
      </c>
      <c r="B16" s="6">
        <v>54047</v>
      </c>
      <c r="C16" s="6">
        <v>36706</v>
      </c>
      <c r="D16" s="7">
        <f t="shared" si="0"/>
        <v>17341</v>
      </c>
      <c r="E16" s="7">
        <f t="shared" si="1"/>
        <v>1677006</v>
      </c>
    </row>
    <row r="17" spans="1:5" ht="15" customHeight="1" x14ac:dyDescent="0.2">
      <c r="A17" s="5" t="s">
        <v>10</v>
      </c>
      <c r="B17" s="6">
        <v>57936</v>
      </c>
      <c r="C17" s="6">
        <v>41891</v>
      </c>
      <c r="D17" s="7">
        <f t="shared" si="0"/>
        <v>16045</v>
      </c>
      <c r="E17" s="7">
        <f t="shared" si="1"/>
        <v>1693051</v>
      </c>
    </row>
    <row r="18" spans="1:5" ht="15" customHeight="1" x14ac:dyDescent="0.2">
      <c r="A18" s="5" t="s">
        <v>11</v>
      </c>
      <c r="B18" s="6">
        <v>56963</v>
      </c>
      <c r="C18" s="6">
        <v>44025</v>
      </c>
      <c r="D18" s="7">
        <f t="shared" si="0"/>
        <v>12938</v>
      </c>
      <c r="E18" s="7">
        <f t="shared" si="1"/>
        <v>1705989</v>
      </c>
    </row>
    <row r="19" spans="1:5" ht="15" customHeight="1" x14ac:dyDescent="0.2">
      <c r="A19" s="5" t="s">
        <v>12</v>
      </c>
      <c r="B19" s="6">
        <v>51384</v>
      </c>
      <c r="C19" s="6">
        <v>53598</v>
      </c>
      <c r="D19" s="7">
        <f t="shared" si="0"/>
        <v>-2214</v>
      </c>
      <c r="E19" s="7">
        <f t="shared" si="1"/>
        <v>1703775</v>
      </c>
    </row>
    <row r="20" spans="1:5" ht="15" customHeight="1" x14ac:dyDescent="0.2">
      <c r="A20" s="8" t="s">
        <v>28</v>
      </c>
      <c r="B20" s="9">
        <f>SUM(B8:B19)</f>
        <v>551220</v>
      </c>
      <c r="C20" s="9">
        <f t="shared" ref="C20:D20" si="2">SUM(C8:C19)</f>
        <v>560409</v>
      </c>
      <c r="D20" s="9">
        <f t="shared" si="2"/>
        <v>-9189</v>
      </c>
      <c r="E20" s="10">
        <f>E19</f>
        <v>1703775</v>
      </c>
    </row>
    <row r="21" spans="1:5" ht="15" customHeight="1" x14ac:dyDescent="0.2">
      <c r="A21" s="2" t="s">
        <v>30</v>
      </c>
      <c r="B21" s="3">
        <v>60672</v>
      </c>
      <c r="C21" s="3">
        <v>46007</v>
      </c>
      <c r="D21" s="4">
        <f>B21-C21</f>
        <v>14665</v>
      </c>
      <c r="E21" s="4">
        <f>E19+D21</f>
        <v>1718440</v>
      </c>
    </row>
    <row r="22" spans="1:5" ht="15" customHeight="1" x14ac:dyDescent="0.2">
      <c r="A22" s="5" t="s">
        <v>2</v>
      </c>
      <c r="B22" s="6">
        <v>63758</v>
      </c>
      <c r="C22" s="6">
        <v>44934</v>
      </c>
      <c r="D22" s="7">
        <f t="shared" ref="D22:D32" si="3">B22-C22</f>
        <v>18824</v>
      </c>
      <c r="E22" s="7">
        <f t="shared" ref="E22:E32" si="4">E21+D22</f>
        <v>1737264</v>
      </c>
    </row>
    <row r="23" spans="1:5" ht="15" customHeight="1" x14ac:dyDescent="0.2">
      <c r="A23" s="5" t="s">
        <v>3</v>
      </c>
      <c r="B23" s="6">
        <v>60220</v>
      </c>
      <c r="C23" s="6">
        <v>50467</v>
      </c>
      <c r="D23" s="7">
        <f t="shared" si="3"/>
        <v>9753</v>
      </c>
      <c r="E23" s="7">
        <f t="shared" si="4"/>
        <v>1747017</v>
      </c>
    </row>
    <row r="24" spans="1:5" ht="15" customHeight="1" x14ac:dyDescent="0.2">
      <c r="A24" s="5" t="s">
        <v>4</v>
      </c>
      <c r="B24" s="6">
        <v>53168</v>
      </c>
      <c r="C24" s="6">
        <v>43959</v>
      </c>
      <c r="D24" s="7">
        <f t="shared" si="3"/>
        <v>9209</v>
      </c>
      <c r="E24" s="7">
        <f t="shared" si="4"/>
        <v>1756226</v>
      </c>
    </row>
    <row r="25" spans="1:5" ht="15" customHeight="1" x14ac:dyDescent="0.2">
      <c r="A25" s="5" t="s">
        <v>5</v>
      </c>
      <c r="B25" s="6">
        <v>57017</v>
      </c>
      <c r="C25" s="11">
        <v>46947</v>
      </c>
      <c r="D25" s="7">
        <f t="shared" si="3"/>
        <v>10070</v>
      </c>
      <c r="E25" s="7">
        <f t="shared" si="4"/>
        <v>1766296</v>
      </c>
    </row>
    <row r="26" spans="1:5" ht="15" customHeight="1" x14ac:dyDescent="0.2">
      <c r="A26" s="5" t="s">
        <v>6</v>
      </c>
      <c r="B26" s="6">
        <v>54759</v>
      </c>
      <c r="C26" s="11">
        <v>47204</v>
      </c>
      <c r="D26" s="7">
        <f t="shared" si="3"/>
        <v>7555</v>
      </c>
      <c r="E26" s="7">
        <f t="shared" si="4"/>
        <v>1773851</v>
      </c>
    </row>
    <row r="27" spans="1:5" ht="15" customHeight="1" x14ac:dyDescent="0.2">
      <c r="A27" s="5" t="s">
        <v>31</v>
      </c>
      <c r="B27" s="6">
        <v>57409</v>
      </c>
      <c r="C27" s="11">
        <v>46036</v>
      </c>
      <c r="D27" s="7">
        <f t="shared" si="3"/>
        <v>11373</v>
      </c>
      <c r="E27" s="7">
        <f t="shared" si="4"/>
        <v>1785224</v>
      </c>
    </row>
    <row r="28" spans="1:5" ht="15" hidden="1" customHeight="1" x14ac:dyDescent="0.2">
      <c r="A28" s="5" t="s">
        <v>8</v>
      </c>
      <c r="B28" s="6"/>
      <c r="C28" s="11"/>
      <c r="D28" s="7">
        <f t="shared" si="3"/>
        <v>0</v>
      </c>
      <c r="E28" s="7">
        <f t="shared" si="4"/>
        <v>1785224</v>
      </c>
    </row>
    <row r="29" spans="1:5" ht="15" hidden="1" customHeight="1" x14ac:dyDescent="0.2">
      <c r="A29" s="5" t="s">
        <v>9</v>
      </c>
      <c r="B29" s="6"/>
      <c r="C29" s="11"/>
      <c r="D29" s="7">
        <f t="shared" si="3"/>
        <v>0</v>
      </c>
      <c r="E29" s="7">
        <f t="shared" si="4"/>
        <v>1785224</v>
      </c>
    </row>
    <row r="30" spans="1:5" ht="15" hidden="1" customHeight="1" x14ac:dyDescent="0.2">
      <c r="A30" s="5" t="s">
        <v>10</v>
      </c>
      <c r="B30" s="6"/>
      <c r="C30" s="11"/>
      <c r="D30" s="7">
        <f t="shared" si="3"/>
        <v>0</v>
      </c>
      <c r="E30" s="7">
        <f t="shared" si="4"/>
        <v>1785224</v>
      </c>
    </row>
    <row r="31" spans="1:5" ht="15" hidden="1" customHeight="1" x14ac:dyDescent="0.2">
      <c r="A31" s="5" t="s">
        <v>11</v>
      </c>
      <c r="B31" s="6"/>
      <c r="C31" s="11"/>
      <c r="D31" s="7">
        <f t="shared" si="3"/>
        <v>0</v>
      </c>
      <c r="E31" s="7">
        <f t="shared" si="4"/>
        <v>1785224</v>
      </c>
    </row>
    <row r="32" spans="1:5" ht="15" hidden="1" customHeight="1" x14ac:dyDescent="0.2">
      <c r="A32" s="5" t="s">
        <v>12</v>
      </c>
      <c r="B32" s="6"/>
      <c r="C32" s="11"/>
      <c r="D32" s="7">
        <f t="shared" si="3"/>
        <v>0</v>
      </c>
      <c r="E32" s="7">
        <f t="shared" si="4"/>
        <v>1785224</v>
      </c>
    </row>
    <row r="33" spans="1:5" ht="15" customHeight="1" x14ac:dyDescent="0.2">
      <c r="A33" s="8" t="s">
        <v>29</v>
      </c>
      <c r="B33" s="9">
        <f>SUM(B21:B32)</f>
        <v>407003</v>
      </c>
      <c r="C33" s="9">
        <f t="shared" ref="C33:D33" si="5">SUM(C21:C32)</f>
        <v>325554</v>
      </c>
      <c r="D33" s="10">
        <f t="shared" si="5"/>
        <v>81449</v>
      </c>
      <c r="E33" s="10">
        <f>E27</f>
        <v>1785224</v>
      </c>
    </row>
    <row r="34" spans="1:5" x14ac:dyDescent="0.2">
      <c r="A34" s="13" t="s">
        <v>32</v>
      </c>
    </row>
    <row r="35" spans="1:5" x14ac:dyDescent="0.2">
      <c r="A35" s="12" t="s">
        <v>13</v>
      </c>
    </row>
    <row r="36" spans="1:5" ht="27.75" customHeight="1" x14ac:dyDescent="0.2">
      <c r="A36" s="19" t="s">
        <v>33</v>
      </c>
      <c r="B36" s="19"/>
      <c r="C36" s="19"/>
      <c r="D36" s="19"/>
      <c r="E36" s="19"/>
    </row>
    <row r="38" spans="1:5" x14ac:dyDescent="0.2">
      <c r="E38" s="14"/>
    </row>
    <row r="39" spans="1:5" x14ac:dyDescent="0.2">
      <c r="E39" s="15"/>
    </row>
  </sheetData>
  <mergeCells count="9">
    <mergeCell ref="A1:E1"/>
    <mergeCell ref="A2:E2"/>
    <mergeCell ref="A4:E4"/>
    <mergeCell ref="A36:E36"/>
    <mergeCell ref="E6:E7"/>
    <mergeCell ref="A6:A7"/>
    <mergeCell ref="D6:D7"/>
    <mergeCell ref="B6:B7"/>
    <mergeCell ref="C6:C7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18</vt:i4>
      </vt:variant>
    </vt:vector>
  </HeadingPairs>
  <TitlesOfParts>
    <vt:vector size="27" baseType="lpstr">
      <vt:lpstr>Maranhão</vt:lpstr>
      <vt:lpstr>Piauí</vt:lpstr>
      <vt:lpstr>Ceará</vt:lpstr>
      <vt:lpstr>Rio Grande do Norte</vt:lpstr>
      <vt:lpstr>Paraíba</vt:lpstr>
      <vt:lpstr>Pernambuco</vt:lpstr>
      <vt:lpstr>Alagoas</vt:lpstr>
      <vt:lpstr>Sergipe</vt:lpstr>
      <vt:lpstr>Bahia</vt:lpstr>
      <vt:lpstr>Alagoas!Area_de_impressao</vt:lpstr>
      <vt:lpstr>Bahia!Area_de_impressao</vt:lpstr>
      <vt:lpstr>Ceará!Area_de_impressao</vt:lpstr>
      <vt:lpstr>Maranhão!Area_de_impressao</vt:lpstr>
      <vt:lpstr>Paraíba!Area_de_impressao</vt:lpstr>
      <vt:lpstr>Pernambuco!Area_de_impressao</vt:lpstr>
      <vt:lpstr>Piauí!Area_de_impressao</vt:lpstr>
      <vt:lpstr>'Rio Grande do Norte'!Area_de_impressao</vt:lpstr>
      <vt:lpstr>Sergipe!Area_de_impressao</vt:lpstr>
      <vt:lpstr>Alagoas!Titulos_de_impressao</vt:lpstr>
      <vt:lpstr>Bahia!Titulos_de_impressao</vt:lpstr>
      <vt:lpstr>Ceará!Titulos_de_impressao</vt:lpstr>
      <vt:lpstr>Maranhão!Titulos_de_impressao</vt:lpstr>
      <vt:lpstr>Paraíba!Titulos_de_impressao</vt:lpstr>
      <vt:lpstr>Pernambuco!Titulos_de_impressao</vt:lpstr>
      <vt:lpstr>Piauí!Titulos_de_impressao</vt:lpstr>
      <vt:lpstr>'Rio Grande do Norte'!Titulos_de_impressao</vt:lpstr>
      <vt:lpstr>Sergipe!Titulos_de_impressao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Miranda</dc:creator>
  <cp:lastModifiedBy>Rafael</cp:lastModifiedBy>
  <cp:lastPrinted>2020-07-02T18:33:06Z</cp:lastPrinted>
  <dcterms:created xsi:type="dcterms:W3CDTF">2011-05-23T12:14:35Z</dcterms:created>
  <dcterms:modified xsi:type="dcterms:W3CDTF">2021-08-30T19:06:03Z</dcterms:modified>
</cp:coreProperties>
</file>