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DIARIOS BDCBIC\NOVO CAGED - ano 2022\"/>
    </mc:Choice>
  </mc:AlternateContent>
  <xr:revisionPtr revIDLastSave="0" documentId="13_ncr:1_{8A350D89-9256-4196-9864-F2646CDDF981}" xr6:coauthVersionLast="45" xr6:coauthVersionMax="45" xr10:uidLastSave="{00000000-0000-0000-0000-000000000000}"/>
  <bookViews>
    <workbookView xWindow="-120" yWindow="-120" windowWidth="20730" windowHeight="11160" firstSheet="1" activeTab="8" xr2:uid="{00000000-000D-0000-FFFF-FFFF00000000}"/>
  </bookViews>
  <sheets>
    <sheet name="Maranhão" sheetId="4" r:id="rId1"/>
    <sheet name="Piauí" sheetId="5" r:id="rId2"/>
    <sheet name="Ceará" sheetId="6" r:id="rId3"/>
    <sheet name="Rio Grande do Norte" sheetId="7" r:id="rId4"/>
    <sheet name="Paraíba" sheetId="8" r:id="rId5"/>
    <sheet name="Pernambuco" sheetId="9" r:id="rId6"/>
    <sheet name="Alagoas" sheetId="10" r:id="rId7"/>
    <sheet name="Sergipe" sheetId="11" r:id="rId8"/>
    <sheet name="Bahia" sheetId="12" r:id="rId9"/>
  </sheets>
  <definedNames>
    <definedName name="_xlnm.Print_Area" localSheetId="6">Alagoas!$A$1:$E$50</definedName>
    <definedName name="_xlnm.Print_Area" localSheetId="8">Bahia!$A$1:$E$50</definedName>
    <definedName name="_xlnm.Print_Area" localSheetId="2">Ceará!$A$1:$E$49</definedName>
    <definedName name="_xlnm.Print_Area" localSheetId="0">Maranhão!$A$1:$E$49</definedName>
    <definedName name="_xlnm.Print_Area" localSheetId="4">Paraíba!$A$1:$E$49</definedName>
    <definedName name="_xlnm.Print_Area" localSheetId="5">Pernambuco!$A$1:$E$49</definedName>
    <definedName name="_xlnm.Print_Area" localSheetId="1">Piauí!$A$1:$E$49</definedName>
    <definedName name="_xlnm.Print_Area" localSheetId="3">'Rio Grande do Norte'!$A$1:$E$49</definedName>
    <definedName name="_xlnm.Print_Area" localSheetId="7">Sergipe!$A$1:$E$49</definedName>
    <definedName name="_xlnm.Print_Titles" localSheetId="6">Alagoas!$1:$7</definedName>
    <definedName name="_xlnm.Print_Titles" localSheetId="8">Bahia!$1:$7</definedName>
    <definedName name="_xlnm.Print_Titles" localSheetId="2">Ceará!$1:$7</definedName>
    <definedName name="_xlnm.Print_Titles" localSheetId="0">Maranhão!$1:$7</definedName>
    <definedName name="_xlnm.Print_Titles" localSheetId="4">Paraíba!$1:$7</definedName>
    <definedName name="_xlnm.Print_Titles" localSheetId="5">Pernambuco!$1:$7</definedName>
    <definedName name="_xlnm.Print_Titles" localSheetId="1">Piauí!$1:$7</definedName>
    <definedName name="_xlnm.Print_Titles" localSheetId="3">'Rio Grande do Norte'!$1:$7</definedName>
    <definedName name="_xlnm.Print_Titles" localSheetId="7">Sergipe!$1:$7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2" l="1"/>
  <c r="B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C46" i="11"/>
  <c r="B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C46" i="10"/>
  <c r="B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C46" i="9"/>
  <c r="B46" i="9"/>
  <c r="D45" i="9"/>
  <c r="D44" i="9"/>
  <c r="D43" i="9"/>
  <c r="D42" i="9"/>
  <c r="D41" i="9"/>
  <c r="D40" i="9"/>
  <c r="D39" i="9"/>
  <c r="D38" i="9"/>
  <c r="D37" i="9"/>
  <c r="D36" i="9"/>
  <c r="D35" i="9"/>
  <c r="D34" i="9"/>
  <c r="C46" i="8"/>
  <c r="B46" i="8"/>
  <c r="D45" i="8"/>
  <c r="D44" i="8"/>
  <c r="D43" i="8"/>
  <c r="D42" i="8"/>
  <c r="D41" i="8"/>
  <c r="D40" i="8"/>
  <c r="D39" i="8"/>
  <c r="D38" i="8"/>
  <c r="D37" i="8"/>
  <c r="D36" i="8"/>
  <c r="D35" i="8"/>
  <c r="D34" i="8"/>
  <c r="C46" i="7"/>
  <c r="B46" i="7"/>
  <c r="D45" i="7"/>
  <c r="D44" i="7"/>
  <c r="D43" i="7"/>
  <c r="D42" i="7"/>
  <c r="D41" i="7"/>
  <c r="D40" i="7"/>
  <c r="D39" i="7"/>
  <c r="D38" i="7"/>
  <c r="D37" i="7"/>
  <c r="D36" i="7"/>
  <c r="D35" i="7"/>
  <c r="D34" i="7"/>
  <c r="C46" i="6"/>
  <c r="B46" i="6"/>
  <c r="D45" i="6"/>
  <c r="D44" i="6"/>
  <c r="D43" i="6"/>
  <c r="D42" i="6"/>
  <c r="D41" i="6"/>
  <c r="D40" i="6"/>
  <c r="D39" i="6"/>
  <c r="D38" i="6"/>
  <c r="D37" i="6"/>
  <c r="D36" i="6"/>
  <c r="D35" i="6"/>
  <c r="D34" i="6"/>
  <c r="C46" i="5"/>
  <c r="B46" i="5"/>
  <c r="D45" i="5"/>
  <c r="D44" i="5"/>
  <c r="D43" i="5"/>
  <c r="D42" i="5"/>
  <c r="D41" i="5"/>
  <c r="D40" i="5"/>
  <c r="D39" i="5"/>
  <c r="D38" i="5"/>
  <c r="D37" i="5"/>
  <c r="D36" i="5"/>
  <c r="D35" i="5"/>
  <c r="D34" i="5"/>
  <c r="C46" i="4"/>
  <c r="B46" i="4"/>
  <c r="D45" i="4"/>
  <c r="D44" i="4"/>
  <c r="D43" i="4"/>
  <c r="D42" i="4"/>
  <c r="D41" i="4"/>
  <c r="D40" i="4"/>
  <c r="D39" i="4"/>
  <c r="D38" i="4"/>
  <c r="D37" i="4"/>
  <c r="D36" i="4"/>
  <c r="D35" i="4"/>
  <c r="D34" i="4"/>
  <c r="D46" i="9" l="1"/>
  <c r="D46" i="12"/>
  <c r="D46" i="11"/>
  <c r="D46" i="10"/>
  <c r="D46" i="8"/>
  <c r="D46" i="7"/>
  <c r="D46" i="6"/>
  <c r="D46" i="5"/>
  <c r="D46" i="4"/>
  <c r="C33" i="12"/>
  <c r="B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C20" i="12"/>
  <c r="B20" i="12"/>
  <c r="D19" i="12"/>
  <c r="D18" i="12"/>
  <c r="D17" i="12"/>
  <c r="D16" i="12"/>
  <c r="D15" i="12"/>
  <c r="D14" i="12"/>
  <c r="D13" i="12"/>
  <c r="D12" i="12"/>
  <c r="D11" i="12"/>
  <c r="D10" i="12"/>
  <c r="D9" i="12"/>
  <c r="E9" i="12" s="1"/>
  <c r="D8" i="12"/>
  <c r="C33" i="11"/>
  <c r="B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C20" i="11"/>
  <c r="B20" i="11"/>
  <c r="D19" i="11"/>
  <c r="D18" i="11"/>
  <c r="D17" i="11"/>
  <c r="D16" i="11"/>
  <c r="D15" i="11"/>
  <c r="D14" i="11"/>
  <c r="D13" i="11"/>
  <c r="D12" i="11"/>
  <c r="D11" i="11"/>
  <c r="D10" i="11"/>
  <c r="D9" i="11"/>
  <c r="E9" i="11" s="1"/>
  <c r="D8" i="11"/>
  <c r="C33" i="10"/>
  <c r="B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C20" i="10"/>
  <c r="B20" i="10"/>
  <c r="D19" i="10"/>
  <c r="D18" i="10"/>
  <c r="D17" i="10"/>
  <c r="D16" i="10"/>
  <c r="D15" i="10"/>
  <c r="D14" i="10"/>
  <c r="D13" i="10"/>
  <c r="D12" i="10"/>
  <c r="D11" i="10"/>
  <c r="D10" i="10"/>
  <c r="D9" i="10"/>
  <c r="E9" i="10" s="1"/>
  <c r="D8" i="10"/>
  <c r="C33" i="9"/>
  <c r="B33" i="9"/>
  <c r="D32" i="9"/>
  <c r="D31" i="9"/>
  <c r="D30" i="9"/>
  <c r="D29" i="9"/>
  <c r="D28" i="9"/>
  <c r="D27" i="9"/>
  <c r="D26" i="9"/>
  <c r="D25" i="9"/>
  <c r="D24" i="9"/>
  <c r="D23" i="9"/>
  <c r="D22" i="9"/>
  <c r="D21" i="9"/>
  <c r="C20" i="9"/>
  <c r="B20" i="9"/>
  <c r="D19" i="9"/>
  <c r="D18" i="9"/>
  <c r="D17" i="9"/>
  <c r="D16" i="9"/>
  <c r="D15" i="9"/>
  <c r="D14" i="9"/>
  <c r="D13" i="9"/>
  <c r="D12" i="9"/>
  <c r="D11" i="9"/>
  <c r="D10" i="9"/>
  <c r="D9" i="9"/>
  <c r="E9" i="9" s="1"/>
  <c r="D8" i="9"/>
  <c r="C33" i="8"/>
  <c r="B33" i="8"/>
  <c r="D32" i="8"/>
  <c r="D31" i="8"/>
  <c r="D30" i="8"/>
  <c r="D29" i="8"/>
  <c r="D28" i="8"/>
  <c r="D27" i="8"/>
  <c r="D26" i="8"/>
  <c r="D25" i="8"/>
  <c r="D24" i="8"/>
  <c r="D23" i="8"/>
  <c r="D22" i="8"/>
  <c r="D21" i="8"/>
  <c r="C20" i="8"/>
  <c r="B20" i="8"/>
  <c r="D19" i="8"/>
  <c r="D18" i="8"/>
  <c r="D17" i="8"/>
  <c r="D16" i="8"/>
  <c r="D15" i="8"/>
  <c r="D14" i="8"/>
  <c r="D13" i="8"/>
  <c r="D12" i="8"/>
  <c r="D11" i="8"/>
  <c r="D10" i="8"/>
  <c r="D9" i="8"/>
  <c r="E9" i="8" s="1"/>
  <c r="D8" i="8"/>
  <c r="C33" i="7"/>
  <c r="B33" i="7"/>
  <c r="D32" i="7"/>
  <c r="D31" i="7"/>
  <c r="D30" i="7"/>
  <c r="D29" i="7"/>
  <c r="D28" i="7"/>
  <c r="D27" i="7"/>
  <c r="D26" i="7"/>
  <c r="D25" i="7"/>
  <c r="D24" i="7"/>
  <c r="D23" i="7"/>
  <c r="D22" i="7"/>
  <c r="D21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D33" i="8" l="1"/>
  <c r="D33" i="6"/>
  <c r="D33" i="12"/>
  <c r="D33" i="4"/>
  <c r="E10" i="6"/>
  <c r="E11" i="6" s="1"/>
  <c r="E12" i="6" s="1"/>
  <c r="E13" i="6" s="1"/>
  <c r="E14" i="6" s="1"/>
  <c r="E15" i="6" s="1"/>
  <c r="E10" i="12"/>
  <c r="E11" i="12" s="1"/>
  <c r="E12" i="12" s="1"/>
  <c r="E13" i="12" s="1"/>
  <c r="E14" i="12" s="1"/>
  <c r="E15" i="12" s="1"/>
  <c r="E16" i="12" s="1"/>
  <c r="E10" i="8"/>
  <c r="E11" i="8" s="1"/>
  <c r="E12" i="8" s="1"/>
  <c r="E13" i="8" s="1"/>
  <c r="E14" i="8" s="1"/>
  <c r="E15" i="8" s="1"/>
  <c r="E10" i="9"/>
  <c r="E11" i="9" s="1"/>
  <c r="E12" i="9" s="1"/>
  <c r="E13" i="9" s="1"/>
  <c r="E14" i="9" s="1"/>
  <c r="E15" i="9" s="1"/>
  <c r="E10" i="10"/>
  <c r="E11" i="10" s="1"/>
  <c r="E12" i="10" s="1"/>
  <c r="E13" i="10" s="1"/>
  <c r="E14" i="10" s="1"/>
  <c r="E15" i="10" s="1"/>
  <c r="E10" i="11"/>
  <c r="E11" i="11" s="1"/>
  <c r="E12" i="11" s="1"/>
  <c r="E13" i="11" s="1"/>
  <c r="E14" i="11" s="1"/>
  <c r="E15" i="11" s="1"/>
  <c r="E10" i="7"/>
  <c r="E11" i="7" s="1"/>
  <c r="E12" i="7" s="1"/>
  <c r="E13" i="7" s="1"/>
  <c r="E14" i="7" s="1"/>
  <c r="E15" i="7" s="1"/>
  <c r="E16" i="7" s="1"/>
  <c r="E10" i="5"/>
  <c r="E11" i="5" s="1"/>
  <c r="E12" i="5" s="1"/>
  <c r="E13" i="5" s="1"/>
  <c r="E14" i="5" s="1"/>
  <c r="E15" i="5" s="1"/>
  <c r="E10" i="4"/>
  <c r="E11" i="4" s="1"/>
  <c r="E12" i="4" s="1"/>
  <c r="E13" i="4" s="1"/>
  <c r="E14" i="4" s="1"/>
  <c r="E15" i="4" s="1"/>
  <c r="D20" i="12"/>
  <c r="D20" i="11"/>
  <c r="D20" i="10"/>
  <c r="D20" i="9"/>
  <c r="D20" i="8"/>
  <c r="D20" i="7"/>
  <c r="D20" i="6"/>
  <c r="D20" i="5"/>
  <c r="D20" i="4"/>
  <c r="D33" i="5"/>
  <c r="D33" i="7"/>
  <c r="D33" i="9"/>
  <c r="D33" i="10"/>
  <c r="D33" i="11"/>
  <c r="E17" i="12" l="1"/>
  <c r="E17" i="7"/>
  <c r="E16" i="11"/>
  <c r="E16" i="10"/>
  <c r="E16" i="9"/>
  <c r="E16" i="8"/>
  <c r="E16" i="6"/>
  <c r="E16" i="5"/>
  <c r="E16" i="4"/>
  <c r="E18" i="7" l="1"/>
  <c r="E18" i="12"/>
  <c r="E17" i="11"/>
  <c r="E17" i="10"/>
  <c r="E17" i="9"/>
  <c r="E17" i="8"/>
  <c r="E17" i="6"/>
  <c r="E17" i="5"/>
  <c r="E17" i="4"/>
  <c r="E19" i="12" l="1"/>
  <c r="E19" i="7"/>
  <c r="E18" i="4"/>
  <c r="E18" i="5"/>
  <c r="E18" i="6"/>
  <c r="E18" i="8"/>
  <c r="E18" i="9"/>
  <c r="E18" i="10"/>
  <c r="E18" i="11"/>
  <c r="E20" i="12" l="1"/>
  <c r="E21" i="12"/>
  <c r="E22" i="12" s="1"/>
  <c r="E23" i="12" s="1"/>
  <c r="E24" i="12" s="1"/>
  <c r="E25" i="12" s="1"/>
  <c r="E20" i="7"/>
  <c r="E21" i="7"/>
  <c r="E22" i="7" s="1"/>
  <c r="E23" i="7" s="1"/>
  <c r="E24" i="7" s="1"/>
  <c r="E25" i="7" s="1"/>
  <c r="E19" i="11"/>
  <c r="E19" i="10"/>
  <c r="E19" i="9"/>
  <c r="E19" i="8"/>
  <c r="E19" i="6"/>
  <c r="E19" i="5"/>
  <c r="E19" i="4"/>
  <c r="E21" i="4" s="1"/>
  <c r="E26" i="12" l="1"/>
  <c r="E20" i="11"/>
  <c r="E21" i="11"/>
  <c r="E22" i="11" s="1"/>
  <c r="E23" i="11" s="1"/>
  <c r="E24" i="11" s="1"/>
  <c r="E25" i="11" s="1"/>
  <c r="E20" i="10"/>
  <c r="E21" i="10"/>
  <c r="E22" i="10" s="1"/>
  <c r="E23" i="10" s="1"/>
  <c r="E24" i="10" s="1"/>
  <c r="E25" i="10" s="1"/>
  <c r="E20" i="9"/>
  <c r="E21" i="9"/>
  <c r="E22" i="9" s="1"/>
  <c r="E23" i="9" s="1"/>
  <c r="E24" i="9" s="1"/>
  <c r="E25" i="9" s="1"/>
  <c r="E20" i="8"/>
  <c r="E21" i="8"/>
  <c r="E22" i="8" s="1"/>
  <c r="E23" i="8" s="1"/>
  <c r="E24" i="8" s="1"/>
  <c r="E25" i="8" s="1"/>
  <c r="E26" i="7"/>
  <c r="E20" i="6"/>
  <c r="E21" i="6"/>
  <c r="E22" i="6" s="1"/>
  <c r="E23" i="6" s="1"/>
  <c r="E24" i="6" s="1"/>
  <c r="E25" i="6" s="1"/>
  <c r="E20" i="5"/>
  <c r="E21" i="5"/>
  <c r="E22" i="5" s="1"/>
  <c r="E23" i="5" s="1"/>
  <c r="E24" i="5" s="1"/>
  <c r="E25" i="5" s="1"/>
  <c r="E20" i="4"/>
  <c r="E22" i="4"/>
  <c r="E23" i="4" s="1"/>
  <c r="E24" i="4" s="1"/>
  <c r="E25" i="4" s="1"/>
  <c r="E26" i="4" s="1"/>
  <c r="E27" i="4" s="1"/>
  <c r="E27" i="12" l="1"/>
  <c r="E27" i="7"/>
  <c r="E26" i="11"/>
  <c r="E26" i="10"/>
  <c r="E26" i="9"/>
  <c r="E26" i="8"/>
  <c r="E26" i="6"/>
  <c r="E26" i="5"/>
  <c r="E28" i="12" l="1"/>
  <c r="E28" i="7"/>
  <c r="E27" i="11"/>
  <c r="E27" i="10"/>
  <c r="E27" i="9"/>
  <c r="E27" i="6"/>
  <c r="E27" i="5"/>
  <c r="E27" i="8"/>
  <c r="E29" i="12" l="1"/>
  <c r="E29" i="7"/>
  <c r="E28" i="11"/>
  <c r="E28" i="10"/>
  <c r="E28" i="9"/>
  <c r="E28" i="8"/>
  <c r="E28" i="6"/>
  <c r="E28" i="5"/>
  <c r="E28" i="4"/>
  <c r="E30" i="12" l="1"/>
  <c r="E30" i="7"/>
  <c r="E29" i="11"/>
  <c r="E29" i="10"/>
  <c r="E29" i="9"/>
  <c r="E29" i="8"/>
  <c r="E29" i="6"/>
  <c r="E29" i="5"/>
  <c r="E29" i="4"/>
  <c r="E31" i="12" l="1"/>
  <c r="E31" i="7"/>
  <c r="E30" i="11"/>
  <c r="E30" i="10"/>
  <c r="E30" i="9"/>
  <c r="E30" i="8"/>
  <c r="E30" i="6"/>
  <c r="E30" i="5"/>
  <c r="E30" i="4"/>
  <c r="E32" i="12" l="1"/>
  <c r="E32" i="7"/>
  <c r="E31" i="11"/>
  <c r="E31" i="10"/>
  <c r="E31" i="9"/>
  <c r="E31" i="8"/>
  <c r="E31" i="6"/>
  <c r="E31" i="5"/>
  <c r="E31" i="4"/>
  <c r="E33" i="12" l="1"/>
  <c r="E34" i="12"/>
  <c r="E35" i="12" s="1"/>
  <c r="E33" i="7"/>
  <c r="E34" i="7"/>
  <c r="E35" i="7" s="1"/>
  <c r="E32" i="11"/>
  <c r="E32" i="10"/>
  <c r="E32" i="9"/>
  <c r="E32" i="8"/>
  <c r="E32" i="6"/>
  <c r="E32" i="5"/>
  <c r="E32" i="4"/>
  <c r="E36" i="12" l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33" i="11"/>
  <c r="E34" i="11"/>
  <c r="E35" i="11" s="1"/>
  <c r="E33" i="10"/>
  <c r="E34" i="10"/>
  <c r="E35" i="10" s="1"/>
  <c r="E33" i="9"/>
  <c r="E34" i="9"/>
  <c r="E35" i="9" s="1"/>
  <c r="E33" i="8"/>
  <c r="E34" i="8"/>
  <c r="E35" i="8" s="1"/>
  <c r="E36" i="7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33" i="6"/>
  <c r="E34" i="6"/>
  <c r="E35" i="6" s="1"/>
  <c r="E33" i="5"/>
  <c r="E34" i="5"/>
  <c r="E35" i="5" s="1"/>
  <c r="E33" i="4"/>
  <c r="E34" i="4"/>
  <c r="E35" i="4" s="1"/>
  <c r="E36" i="11" l="1"/>
  <c r="E37" i="11" s="1"/>
  <c r="E38" i="11" s="1"/>
  <c r="E39" i="11" s="1"/>
  <c r="E40" i="11" s="1"/>
  <c r="E41" i="11" s="1"/>
  <c r="E42" i="11" s="1"/>
  <c r="E43" i="11" s="1"/>
  <c r="E44" i="11" s="1"/>
  <c r="E45" i="11" s="1"/>
  <c r="E46" i="11" s="1"/>
  <c r="E36" i="10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36" i="9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36" i="8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36" i="6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36" i="5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36" i="4"/>
  <c r="E37" i="4" s="1"/>
  <c r="E38" i="4" s="1"/>
  <c r="E39" i="4" s="1"/>
  <c r="E40" i="4" s="1"/>
  <c r="E41" i="4" s="1"/>
  <c r="E42" i="4" s="1"/>
  <c r="E43" i="4" s="1"/>
  <c r="E44" i="4" s="1"/>
  <c r="E45" i="4" s="1"/>
  <c r="E46" i="4" s="1"/>
</calcChain>
</file>

<file path=xl/sharedStrings.xml><?xml version="1.0" encoding="utf-8"?>
<sst xmlns="http://schemas.openxmlformats.org/spreadsheetml/2006/main" count="450" uniqueCount="38">
  <si>
    <t>MARANHÃO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</si>
  <si>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</si>
  <si>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</si>
  <si>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</si>
  <si>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</si>
  <si>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</si>
  <si>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</si>
  <si>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</si>
  <si>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</si>
  <si>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</si>
  <si>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</si>
  <si>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</si>
  <si>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</si>
  <si>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</si>
  <si>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</si>
  <si>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</si>
  <si>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</si>
  <si>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</si>
  <si>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</si>
  <si>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</si>
  <si>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</si>
  <si>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</si>
  <si>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20 JAN</t>
  </si>
  <si>
    <t>Admissões</t>
  </si>
  <si>
    <t>Desligamentos</t>
  </si>
  <si>
    <t>Saldos</t>
  </si>
  <si>
    <t>ADMISSÕES, DESLIGAMENTOS E SALDOS DO EMPREGO FORMAL EM TODAS AS ATIVIDADES</t>
  </si>
  <si>
    <t>Estoque</t>
  </si>
  <si>
    <t>2020</t>
  </si>
  <si>
    <t>21 JAN</t>
  </si>
  <si>
    <t>Fonte: NOVO CADASTRO GERAL DE EMPREGADOS E DESEMPREGADOS-CAGED, MINISTÉRIO DO TRABALHO E PREVIDÊNCIA.</t>
  </si>
  <si>
    <t>DADOS NOVO CAGED/MTP</t>
  </si>
  <si>
    <t>DEZ*</t>
  </si>
  <si>
    <t>22 JAN</t>
  </si>
  <si>
    <t>2022*</t>
  </si>
  <si>
    <t>2021</t>
  </si>
  <si>
    <t>(*) Os totais de admissões, desligamentos e saldos referem-se ao somatório de janeiro a fevereiro com ajustes somado aos valores de admissão, desligamento e saldo de março sem ajustes.</t>
  </si>
  <si>
    <t>MAR*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</si>
</sst>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52"/>
  <sheetViews>
    <sheetView showGridLines="0" zoomScaleNormal="100" workbookViewId="0">
      <pane ySplit="7" topLeftCell="A34" activePane="bottomLeft" state="frozen"/>
      <selection pane="bottomLeft" activeCell="D51" sqref="D5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31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0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13631</v>
      </c>
      <c r="C8" s="3">
        <v>13216</v>
      </c>
      <c r="D8" s="4">
        <f>B8-C8</f>
        <v>415</v>
      </c>
      <c r="E8" s="7">
        <v>466273</v>
      </c>
    </row>
    <row r="9" spans="1:5" ht="15" customHeight="1" x14ac:dyDescent="0.2">
      <c r="A9" s="5" t="s">
        <v>2</v>
      </c>
      <c r="B9" s="6">
        <v>13856</v>
      </c>
      <c r="C9" s="6">
        <v>11572</v>
      </c>
      <c r="D9" s="7">
        <f t="shared" ref="D9:D19" si="0">B9-C9</f>
        <v>2284</v>
      </c>
      <c r="E9" s="7">
        <f t="shared" ref="E9:E19" si="1">E8+D9</f>
        <v>468557</v>
      </c>
    </row>
    <row r="10" spans="1:5" ht="15" customHeight="1" x14ac:dyDescent="0.2">
      <c r="A10" s="5" t="s">
        <v>3</v>
      </c>
      <c r="B10" s="6">
        <v>12820</v>
      </c>
      <c r="C10" s="6">
        <v>14687</v>
      </c>
      <c r="D10" s="7">
        <f t="shared" si="0"/>
        <v>-1867</v>
      </c>
      <c r="E10" s="7">
        <f t="shared" si="1"/>
        <v>466690</v>
      </c>
    </row>
    <row r="11" spans="1:5" ht="15" customHeight="1" x14ac:dyDescent="0.2">
      <c r="A11" s="5" t="s">
        <v>4</v>
      </c>
      <c r="B11" s="6">
        <v>8003</v>
      </c>
      <c r="C11" s="6">
        <v>14905</v>
      </c>
      <c r="D11" s="7">
        <f t="shared" si="0"/>
        <v>-6902</v>
      </c>
      <c r="E11" s="7">
        <f t="shared" si="1"/>
        <v>459788</v>
      </c>
    </row>
    <row r="12" spans="1:5" ht="15" customHeight="1" x14ac:dyDescent="0.2">
      <c r="A12" s="5" t="s">
        <v>5</v>
      </c>
      <c r="B12" s="6">
        <v>10200</v>
      </c>
      <c r="C12" s="6">
        <v>11977</v>
      </c>
      <c r="D12" s="7">
        <f t="shared" si="0"/>
        <v>-1777</v>
      </c>
      <c r="E12" s="7">
        <f t="shared" si="1"/>
        <v>458011</v>
      </c>
    </row>
    <row r="13" spans="1:5" ht="15" customHeight="1" x14ac:dyDescent="0.2">
      <c r="A13" s="5" t="s">
        <v>6</v>
      </c>
      <c r="B13" s="6">
        <v>13243</v>
      </c>
      <c r="C13" s="6">
        <v>10031</v>
      </c>
      <c r="D13" s="7">
        <f t="shared" si="0"/>
        <v>3212</v>
      </c>
      <c r="E13" s="7">
        <f t="shared" si="1"/>
        <v>461223</v>
      </c>
    </row>
    <row r="14" spans="1:5" ht="15" customHeight="1" x14ac:dyDescent="0.2">
      <c r="A14" s="5" t="s">
        <v>7</v>
      </c>
      <c r="B14" s="6">
        <v>15670</v>
      </c>
      <c r="C14" s="6">
        <v>10456</v>
      </c>
      <c r="D14" s="7">
        <f t="shared" si="0"/>
        <v>5214</v>
      </c>
      <c r="E14" s="7">
        <f t="shared" si="1"/>
        <v>466437</v>
      </c>
    </row>
    <row r="15" spans="1:5" ht="15" customHeight="1" x14ac:dyDescent="0.2">
      <c r="A15" s="5" t="s">
        <v>8</v>
      </c>
      <c r="B15" s="6">
        <v>17066</v>
      </c>
      <c r="C15" s="6">
        <v>11319</v>
      </c>
      <c r="D15" s="7">
        <f t="shared" si="0"/>
        <v>5747</v>
      </c>
      <c r="E15" s="7">
        <f t="shared" si="1"/>
        <v>472184</v>
      </c>
    </row>
    <row r="16" spans="1:5" ht="15" customHeight="1" x14ac:dyDescent="0.2">
      <c r="A16" s="5" t="s">
        <v>9</v>
      </c>
      <c r="B16" s="6">
        <v>16997</v>
      </c>
      <c r="C16" s="6">
        <v>11748</v>
      </c>
      <c r="D16" s="7">
        <f t="shared" si="0"/>
        <v>5249</v>
      </c>
      <c r="E16" s="7">
        <f t="shared" si="1"/>
        <v>477433</v>
      </c>
    </row>
    <row r="17" spans="1:5" ht="15" customHeight="1" x14ac:dyDescent="0.2">
      <c r="A17" s="5" t="s">
        <v>10</v>
      </c>
      <c r="B17" s="6">
        <v>18197</v>
      </c>
      <c r="C17" s="6">
        <v>12674</v>
      </c>
      <c r="D17" s="7">
        <f t="shared" si="0"/>
        <v>5523</v>
      </c>
      <c r="E17" s="7">
        <f t="shared" si="1"/>
        <v>482956</v>
      </c>
    </row>
    <row r="18" spans="1:5" ht="15" customHeight="1" x14ac:dyDescent="0.2">
      <c r="A18" s="5" t="s">
        <v>11</v>
      </c>
      <c r="B18" s="6">
        <v>16667</v>
      </c>
      <c r="C18" s="6">
        <v>12758</v>
      </c>
      <c r="D18" s="7">
        <f t="shared" si="0"/>
        <v>3909</v>
      </c>
      <c r="E18" s="7">
        <f t="shared" si="1"/>
        <v>486865</v>
      </c>
    </row>
    <row r="19" spans="1:5" ht="15" customHeight="1" x14ac:dyDescent="0.2">
      <c r="A19" s="5" t="s">
        <v>12</v>
      </c>
      <c r="B19" s="6">
        <v>12163</v>
      </c>
      <c r="C19" s="6">
        <v>16668</v>
      </c>
      <c r="D19" s="7">
        <f t="shared" si="0"/>
        <v>-4505</v>
      </c>
      <c r="E19" s="7">
        <f t="shared" si="1"/>
        <v>482360</v>
      </c>
    </row>
    <row r="20" spans="1:5" ht="15" customHeight="1" x14ac:dyDescent="0.2">
      <c r="A20" s="8" t="s">
        <v>28</v>
      </c>
      <c r="B20" s="9">
        <f>SUM(B8:B19)</f>
        <v>168513</v>
      </c>
      <c r="C20" s="9">
        <f t="shared" ref="C20:D20" si="2">SUM(C8:C19)</f>
        <v>152011</v>
      </c>
      <c r="D20" s="9">
        <f t="shared" si="2"/>
        <v>16502</v>
      </c>
      <c r="E20" s="10">
        <f>E19</f>
        <v>482360</v>
      </c>
    </row>
    <row r="21" spans="1:5" ht="15" customHeight="1" x14ac:dyDescent="0.2">
      <c r="A21" s="2" t="s">
        <v>29</v>
      </c>
      <c r="B21" s="3">
        <v>18137</v>
      </c>
      <c r="C21" s="3">
        <v>18111</v>
      </c>
      <c r="D21" s="4">
        <f>B21-C21</f>
        <v>26</v>
      </c>
      <c r="E21" s="7">
        <f>E19+D21</f>
        <v>482386</v>
      </c>
    </row>
    <row r="22" spans="1:5" ht="15" customHeight="1" x14ac:dyDescent="0.2">
      <c r="A22" s="5" t="s">
        <v>2</v>
      </c>
      <c r="B22" s="6">
        <v>18450</v>
      </c>
      <c r="C22" s="6">
        <v>14750</v>
      </c>
      <c r="D22" s="7">
        <f t="shared" ref="D22:D32" si="3">B22-C22</f>
        <v>3700</v>
      </c>
      <c r="E22" s="7">
        <f t="shared" ref="E22:E32" si="4">E21+D22</f>
        <v>486086</v>
      </c>
    </row>
    <row r="23" spans="1:5" ht="15" customHeight="1" x14ac:dyDescent="0.2">
      <c r="A23" s="5" t="s">
        <v>3</v>
      </c>
      <c r="B23" s="6">
        <v>18613</v>
      </c>
      <c r="C23" s="6">
        <v>14612</v>
      </c>
      <c r="D23" s="7">
        <f t="shared" si="3"/>
        <v>4001</v>
      </c>
      <c r="E23" s="7">
        <f t="shared" si="4"/>
        <v>490087</v>
      </c>
    </row>
    <row r="24" spans="1:5" ht="15" customHeight="1" x14ac:dyDescent="0.2">
      <c r="A24" s="5" t="s">
        <v>4</v>
      </c>
      <c r="B24" s="6">
        <v>17141</v>
      </c>
      <c r="C24" s="6">
        <v>14132</v>
      </c>
      <c r="D24" s="7">
        <f t="shared" si="3"/>
        <v>3009</v>
      </c>
      <c r="E24" s="7">
        <f>E23+D24</f>
        <v>493096</v>
      </c>
    </row>
    <row r="25" spans="1:5" ht="15" customHeight="1" x14ac:dyDescent="0.2">
      <c r="A25" s="5" t="s">
        <v>5</v>
      </c>
      <c r="B25" s="6">
        <v>17713</v>
      </c>
      <c r="C25" s="6">
        <v>13596</v>
      </c>
      <c r="D25" s="7">
        <f t="shared" si="3"/>
        <v>4117</v>
      </c>
      <c r="E25" s="7">
        <f>E24+D25</f>
        <v>497213</v>
      </c>
    </row>
    <row r="26" spans="1:5" ht="15" customHeight="1" x14ac:dyDescent="0.2">
      <c r="A26" s="5" t="s">
        <v>6</v>
      </c>
      <c r="B26" s="6">
        <v>20385</v>
      </c>
      <c r="C26" s="6">
        <v>13034</v>
      </c>
      <c r="D26" s="7">
        <f t="shared" si="3"/>
        <v>7351</v>
      </c>
      <c r="E26" s="7">
        <f>E25+D26</f>
        <v>504564</v>
      </c>
    </row>
    <row r="27" spans="1:5" ht="15" customHeight="1" x14ac:dyDescent="0.2">
      <c r="A27" s="5" t="s">
        <v>7</v>
      </c>
      <c r="B27" s="6">
        <v>20206</v>
      </c>
      <c r="C27" s="6">
        <v>14746</v>
      </c>
      <c r="D27" s="7">
        <f t="shared" si="3"/>
        <v>5460</v>
      </c>
      <c r="E27" s="7">
        <f>E26+D27</f>
        <v>510024</v>
      </c>
    </row>
    <row r="28" spans="1:5" ht="15" customHeight="1" x14ac:dyDescent="0.2">
      <c r="A28" s="5" t="s">
        <v>8</v>
      </c>
      <c r="B28" s="6">
        <v>19861</v>
      </c>
      <c r="C28" s="6">
        <v>14812</v>
      </c>
      <c r="D28" s="7">
        <f t="shared" si="3"/>
        <v>5049</v>
      </c>
      <c r="E28" s="7">
        <f t="shared" si="4"/>
        <v>515073</v>
      </c>
    </row>
    <row r="29" spans="1:5" ht="15" customHeight="1" x14ac:dyDescent="0.2">
      <c r="A29" s="5" t="s">
        <v>9</v>
      </c>
      <c r="B29" s="6">
        <v>19136</v>
      </c>
      <c r="C29" s="6">
        <v>15611</v>
      </c>
      <c r="D29" s="7">
        <f t="shared" si="3"/>
        <v>3525</v>
      </c>
      <c r="E29" s="7">
        <f t="shared" si="4"/>
        <v>518598</v>
      </c>
    </row>
    <row r="30" spans="1:5" ht="15" customHeight="1" x14ac:dyDescent="0.2">
      <c r="A30" s="5" t="s">
        <v>10</v>
      </c>
      <c r="B30" s="6">
        <v>19827</v>
      </c>
      <c r="C30" s="6">
        <v>14365</v>
      </c>
      <c r="D30" s="7">
        <f t="shared" si="3"/>
        <v>5462</v>
      </c>
      <c r="E30" s="7">
        <f t="shared" si="4"/>
        <v>524060</v>
      </c>
    </row>
    <row r="31" spans="1:5" ht="15" customHeight="1" x14ac:dyDescent="0.2">
      <c r="A31" s="5" t="s">
        <v>11</v>
      </c>
      <c r="B31" s="6">
        <v>18205</v>
      </c>
      <c r="C31" s="6">
        <v>15598</v>
      </c>
      <c r="D31" s="7">
        <f t="shared" si="3"/>
        <v>2607</v>
      </c>
      <c r="E31" s="7">
        <f t="shared" si="4"/>
        <v>526667</v>
      </c>
    </row>
    <row r="32" spans="1:5" ht="15" customHeight="1" x14ac:dyDescent="0.2">
      <c r="A32" s="5" t="s">
        <v>12</v>
      </c>
      <c r="B32" s="6">
        <v>15557</v>
      </c>
      <c r="C32" s="6">
        <v>17102</v>
      </c>
      <c r="D32" s="7">
        <f t="shared" si="3"/>
        <v>-1545</v>
      </c>
      <c r="E32" s="7">
        <f t="shared" si="4"/>
        <v>525122</v>
      </c>
    </row>
    <row r="33" spans="1:5" ht="15" customHeight="1" x14ac:dyDescent="0.2">
      <c r="A33" s="8" t="s">
        <v>35</v>
      </c>
      <c r="B33" s="9">
        <f>SUM(B21:B32)</f>
        <v>223231</v>
      </c>
      <c r="C33" s="9">
        <f t="shared" ref="C33" si="5">SUM(C21:C32)</f>
        <v>180469</v>
      </c>
      <c r="D33" s="10">
        <f t="shared" ref="D33" si="6">SUM(D21:D32)</f>
        <v>42762</v>
      </c>
      <c r="E33" s="10">
        <f>E32</f>
        <v>525122</v>
      </c>
    </row>
    <row r="34" spans="1:5" ht="15" customHeight="1" x14ac:dyDescent="0.2">
      <c r="A34" s="2" t="s">
        <v>33</v>
      </c>
      <c r="B34" s="3">
        <v>18540</v>
      </c>
      <c r="C34" s="3">
        <v>18075</v>
      </c>
      <c r="D34" s="4">
        <f>B34-C34</f>
        <v>465</v>
      </c>
      <c r="E34" s="7">
        <f>E32+D34</f>
        <v>525587</v>
      </c>
    </row>
    <row r="35" spans="1:5" ht="15" customHeight="1" x14ac:dyDescent="0.2">
      <c r="A35" s="5" t="s">
        <v>2</v>
      </c>
      <c r="B35" s="6">
        <v>20380</v>
      </c>
      <c r="C35" s="6">
        <v>16690</v>
      </c>
      <c r="D35" s="7">
        <f t="shared" ref="D35:D45" si="7">B35-C35</f>
        <v>3690</v>
      </c>
      <c r="E35" s="7">
        <f t="shared" ref="E35:E36" si="8">E34+D35</f>
        <v>529277</v>
      </c>
    </row>
    <row r="36" spans="1:5" ht="15" customHeight="1" x14ac:dyDescent="0.2">
      <c r="A36" s="5" t="s">
        <v>37</v>
      </c>
      <c r="B36" s="6">
        <v>18850</v>
      </c>
      <c r="C36" s="6">
        <v>17232</v>
      </c>
      <c r="D36" s="7">
        <f t="shared" si="7"/>
        <v>1618</v>
      </c>
      <c r="E36" s="7">
        <f t="shared" si="8"/>
        <v>530895</v>
      </c>
    </row>
    <row r="37" spans="1:5" ht="15" hidden="1" customHeight="1" x14ac:dyDescent="0.2">
      <c r="A37" s="5" t="s">
        <v>4</v>
      </c>
      <c r="B37" s="6"/>
      <c r="C37" s="6"/>
      <c r="D37" s="7">
        <f t="shared" si="7"/>
        <v>0</v>
      </c>
      <c r="E37" s="7">
        <f>E36+D37</f>
        <v>530895</v>
      </c>
    </row>
    <row r="38" spans="1:5" ht="15" hidden="1" customHeight="1" x14ac:dyDescent="0.2">
      <c r="A38" s="5" t="s">
        <v>5</v>
      </c>
      <c r="B38" s="6"/>
      <c r="C38" s="6"/>
      <c r="D38" s="7">
        <f t="shared" si="7"/>
        <v>0</v>
      </c>
      <c r="E38" s="7">
        <f>E37+D38</f>
        <v>530895</v>
      </c>
    </row>
    <row r="39" spans="1:5" ht="15" hidden="1" customHeight="1" x14ac:dyDescent="0.2">
      <c r="A39" s="5" t="s">
        <v>6</v>
      </c>
      <c r="B39" s="6"/>
      <c r="C39" s="6"/>
      <c r="D39" s="7">
        <f t="shared" si="7"/>
        <v>0</v>
      </c>
      <c r="E39" s="7">
        <f>E38+D39</f>
        <v>530895</v>
      </c>
    </row>
    <row r="40" spans="1:5" ht="15" hidden="1" customHeight="1" x14ac:dyDescent="0.2">
      <c r="A40" s="5" t="s">
        <v>7</v>
      </c>
      <c r="B40" s="6"/>
      <c r="C40" s="6"/>
      <c r="D40" s="7">
        <f t="shared" si="7"/>
        <v>0</v>
      </c>
      <c r="E40" s="7">
        <f>E39+D40</f>
        <v>530895</v>
      </c>
    </row>
    <row r="41" spans="1:5" ht="15" hidden="1" customHeight="1" x14ac:dyDescent="0.2">
      <c r="A41" s="5" t="s">
        <v>8</v>
      </c>
      <c r="B41" s="6"/>
      <c r="C41" s="6"/>
      <c r="D41" s="7">
        <f t="shared" si="7"/>
        <v>0</v>
      </c>
      <c r="E41" s="7">
        <f t="shared" ref="E41:E45" si="9">E40+D41</f>
        <v>530895</v>
      </c>
    </row>
    <row r="42" spans="1:5" ht="15" hidden="1" customHeight="1" x14ac:dyDescent="0.2">
      <c r="A42" s="5" t="s">
        <v>9</v>
      </c>
      <c r="B42" s="6"/>
      <c r="C42" s="6"/>
      <c r="D42" s="7">
        <f t="shared" si="7"/>
        <v>0</v>
      </c>
      <c r="E42" s="7">
        <f t="shared" si="9"/>
        <v>530895</v>
      </c>
    </row>
    <row r="43" spans="1:5" ht="15" hidden="1" customHeight="1" x14ac:dyDescent="0.2">
      <c r="A43" s="5" t="s">
        <v>10</v>
      </c>
      <c r="B43" s="6"/>
      <c r="C43" s="6"/>
      <c r="D43" s="7">
        <f t="shared" si="7"/>
        <v>0</v>
      </c>
      <c r="E43" s="7">
        <f t="shared" si="9"/>
        <v>530895</v>
      </c>
    </row>
    <row r="44" spans="1:5" ht="15" hidden="1" customHeight="1" x14ac:dyDescent="0.2">
      <c r="A44" s="5" t="s">
        <v>11</v>
      </c>
      <c r="B44" s="6"/>
      <c r="C44" s="6"/>
      <c r="D44" s="7">
        <f t="shared" si="7"/>
        <v>0</v>
      </c>
      <c r="E44" s="7">
        <f t="shared" si="9"/>
        <v>530895</v>
      </c>
    </row>
    <row r="45" spans="1:5" ht="15" hidden="1" customHeight="1" x14ac:dyDescent="0.2">
      <c r="A45" s="5" t="s">
        <v>32</v>
      </c>
      <c r="B45" s="6"/>
      <c r="C45" s="6"/>
      <c r="D45" s="7">
        <f t="shared" si="7"/>
        <v>0</v>
      </c>
      <c r="E45" s="7">
        <f t="shared" si="9"/>
        <v>530895</v>
      </c>
    </row>
    <row r="46" spans="1:5" ht="15" customHeight="1" x14ac:dyDescent="0.2">
      <c r="A46" s="8" t="s">
        <v>34</v>
      </c>
      <c r="B46" s="9">
        <f>SUM(B34:B45)</f>
        <v>57770</v>
      </c>
      <c r="C46" s="9">
        <f t="shared" ref="C46:D46" si="10">SUM(C34:C45)</f>
        <v>51997</v>
      </c>
      <c r="D46" s="10">
        <f t="shared" si="10"/>
        <v>5773</v>
      </c>
      <c r="E46" s="10">
        <f>E45</f>
        <v>530895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23.25" customHeight="1" x14ac:dyDescent="0.2">
      <c r="A49" s="19" t="s">
        <v>36</v>
      </c>
      <c r="B49" s="19"/>
      <c r="C49" s="19"/>
      <c r="D49" s="19"/>
      <c r="E49" s="19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B6:B7"/>
    <mergeCell ref="C6:C7"/>
    <mergeCell ref="A6:A7"/>
    <mergeCell ref="D6:D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E52"/>
  <sheetViews>
    <sheetView showGridLines="0" zoomScaleNormal="100" workbookViewId="0">
      <pane ySplit="7" topLeftCell="A32" activePane="bottomLeft" state="frozen"/>
      <selection pane="bottomLeft" activeCell="D50" sqref="D5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31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14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8255</v>
      </c>
      <c r="C8" s="3">
        <v>8230</v>
      </c>
      <c r="D8" s="4">
        <f>B8-C8</f>
        <v>25</v>
      </c>
      <c r="E8" s="7">
        <v>284389</v>
      </c>
    </row>
    <row r="9" spans="1:5" ht="15" customHeight="1" x14ac:dyDescent="0.2">
      <c r="A9" s="5" t="s">
        <v>2</v>
      </c>
      <c r="B9" s="6">
        <v>8130</v>
      </c>
      <c r="C9" s="6">
        <v>7100</v>
      </c>
      <c r="D9" s="7">
        <f t="shared" ref="D9:D19" si="0">B9-C9</f>
        <v>1030</v>
      </c>
      <c r="E9" s="7">
        <f t="shared" ref="E9:E19" si="1">E8+D9</f>
        <v>285419</v>
      </c>
    </row>
    <row r="10" spans="1:5" ht="15" customHeight="1" x14ac:dyDescent="0.2">
      <c r="A10" s="5" t="s">
        <v>3</v>
      </c>
      <c r="B10" s="6">
        <v>8068</v>
      </c>
      <c r="C10" s="6">
        <v>8912</v>
      </c>
      <c r="D10" s="7">
        <f t="shared" si="0"/>
        <v>-844</v>
      </c>
      <c r="E10" s="7">
        <f t="shared" si="1"/>
        <v>284575</v>
      </c>
    </row>
    <row r="11" spans="1:5" ht="15" customHeight="1" x14ac:dyDescent="0.2">
      <c r="A11" s="5" t="s">
        <v>4</v>
      </c>
      <c r="B11" s="6">
        <v>2446</v>
      </c>
      <c r="C11" s="6">
        <v>9471</v>
      </c>
      <c r="D11" s="7">
        <f t="shared" si="0"/>
        <v>-7025</v>
      </c>
      <c r="E11" s="7">
        <f t="shared" si="1"/>
        <v>277550</v>
      </c>
    </row>
    <row r="12" spans="1:5" ht="15" customHeight="1" x14ac:dyDescent="0.2">
      <c r="A12" s="5" t="s">
        <v>5</v>
      </c>
      <c r="B12" s="6">
        <v>3020</v>
      </c>
      <c r="C12" s="6">
        <v>7114</v>
      </c>
      <c r="D12" s="7">
        <f t="shared" si="0"/>
        <v>-4094</v>
      </c>
      <c r="E12" s="7">
        <f t="shared" si="1"/>
        <v>273456</v>
      </c>
    </row>
    <row r="13" spans="1:5" ht="15" customHeight="1" x14ac:dyDescent="0.2">
      <c r="A13" s="5" t="s">
        <v>6</v>
      </c>
      <c r="B13" s="6">
        <v>5255</v>
      </c>
      <c r="C13" s="6">
        <v>5715</v>
      </c>
      <c r="D13" s="7">
        <f t="shared" si="0"/>
        <v>-460</v>
      </c>
      <c r="E13" s="7">
        <f t="shared" si="1"/>
        <v>272996</v>
      </c>
    </row>
    <row r="14" spans="1:5" ht="15" customHeight="1" x14ac:dyDescent="0.2">
      <c r="A14" s="5" t="s">
        <v>7</v>
      </c>
      <c r="B14" s="6">
        <v>5726</v>
      </c>
      <c r="C14" s="6">
        <v>5096</v>
      </c>
      <c r="D14" s="7">
        <f t="shared" si="0"/>
        <v>630</v>
      </c>
      <c r="E14" s="7">
        <f t="shared" si="1"/>
        <v>273626</v>
      </c>
    </row>
    <row r="15" spans="1:5" ht="15" customHeight="1" x14ac:dyDescent="0.2">
      <c r="A15" s="5" t="s">
        <v>8</v>
      </c>
      <c r="B15" s="6">
        <v>7151</v>
      </c>
      <c r="C15" s="6">
        <v>5552</v>
      </c>
      <c r="D15" s="7">
        <f t="shared" si="0"/>
        <v>1599</v>
      </c>
      <c r="E15" s="7">
        <f t="shared" si="1"/>
        <v>275225</v>
      </c>
    </row>
    <row r="16" spans="1:5" ht="15" customHeight="1" x14ac:dyDescent="0.2">
      <c r="A16" s="5" t="s">
        <v>9</v>
      </c>
      <c r="B16" s="6">
        <v>8183</v>
      </c>
      <c r="C16" s="6">
        <v>6039</v>
      </c>
      <c r="D16" s="7">
        <f t="shared" si="0"/>
        <v>2144</v>
      </c>
      <c r="E16" s="7">
        <f t="shared" si="1"/>
        <v>277369</v>
      </c>
    </row>
    <row r="17" spans="1:5" ht="15" customHeight="1" x14ac:dyDescent="0.2">
      <c r="A17" s="5" t="s">
        <v>10</v>
      </c>
      <c r="B17" s="6">
        <v>9475</v>
      </c>
      <c r="C17" s="6">
        <v>6367</v>
      </c>
      <c r="D17" s="7">
        <f t="shared" si="0"/>
        <v>3108</v>
      </c>
      <c r="E17" s="7">
        <f t="shared" si="1"/>
        <v>280477</v>
      </c>
    </row>
    <row r="18" spans="1:5" ht="15" customHeight="1" x14ac:dyDescent="0.2">
      <c r="A18" s="5" t="s">
        <v>11</v>
      </c>
      <c r="B18" s="6">
        <v>8655</v>
      </c>
      <c r="C18" s="6">
        <v>7660</v>
      </c>
      <c r="D18" s="7">
        <f t="shared" si="0"/>
        <v>995</v>
      </c>
      <c r="E18" s="7">
        <f t="shared" si="1"/>
        <v>281472</v>
      </c>
    </row>
    <row r="19" spans="1:5" ht="15" customHeight="1" x14ac:dyDescent="0.2">
      <c r="A19" s="5" t="s">
        <v>12</v>
      </c>
      <c r="B19" s="6">
        <v>6640</v>
      </c>
      <c r="C19" s="6">
        <v>7626</v>
      </c>
      <c r="D19" s="7">
        <f t="shared" si="0"/>
        <v>-986</v>
      </c>
      <c r="E19" s="7">
        <f t="shared" si="1"/>
        <v>280486</v>
      </c>
    </row>
    <row r="20" spans="1:5" ht="15" customHeight="1" x14ac:dyDescent="0.2">
      <c r="A20" s="8" t="s">
        <v>28</v>
      </c>
      <c r="B20" s="9">
        <f>SUM(B8:B19)</f>
        <v>81004</v>
      </c>
      <c r="C20" s="9">
        <f t="shared" ref="C20:D20" si="2">SUM(C8:C19)</f>
        <v>84882</v>
      </c>
      <c r="D20" s="9">
        <f t="shared" si="2"/>
        <v>-3878</v>
      </c>
      <c r="E20" s="10">
        <f>E19</f>
        <v>280486</v>
      </c>
    </row>
    <row r="21" spans="1:5" ht="15" customHeight="1" x14ac:dyDescent="0.2">
      <c r="A21" s="2" t="s">
        <v>29</v>
      </c>
      <c r="B21" s="3">
        <v>9974</v>
      </c>
      <c r="C21" s="3">
        <v>8856</v>
      </c>
      <c r="D21" s="4">
        <f>B21-C21</f>
        <v>1118</v>
      </c>
      <c r="E21" s="4">
        <f>E19+D21</f>
        <v>281604</v>
      </c>
    </row>
    <row r="22" spans="1:5" ht="15" customHeight="1" x14ac:dyDescent="0.2">
      <c r="A22" s="5" t="s">
        <v>2</v>
      </c>
      <c r="B22" s="6">
        <v>11258</v>
      </c>
      <c r="C22" s="6">
        <v>8706</v>
      </c>
      <c r="D22" s="7">
        <f t="shared" ref="D22:D32" si="3">B22-C22</f>
        <v>2552</v>
      </c>
      <c r="E22" s="7">
        <f t="shared" ref="E22:E32" si="4">E21+D22</f>
        <v>284156</v>
      </c>
    </row>
    <row r="23" spans="1:5" ht="15" customHeight="1" x14ac:dyDescent="0.2">
      <c r="A23" s="5" t="s">
        <v>3</v>
      </c>
      <c r="B23" s="6">
        <v>8974</v>
      </c>
      <c r="C23" s="6">
        <v>8331</v>
      </c>
      <c r="D23" s="7">
        <f t="shared" si="3"/>
        <v>643</v>
      </c>
      <c r="E23" s="7">
        <f t="shared" si="4"/>
        <v>284799</v>
      </c>
    </row>
    <row r="24" spans="1:5" ht="15" customHeight="1" x14ac:dyDescent="0.2">
      <c r="A24" s="5" t="s">
        <v>4</v>
      </c>
      <c r="B24" s="6">
        <v>9037</v>
      </c>
      <c r="C24" s="6">
        <v>7483</v>
      </c>
      <c r="D24" s="7">
        <f t="shared" si="3"/>
        <v>1554</v>
      </c>
      <c r="E24" s="7">
        <f t="shared" si="4"/>
        <v>286353</v>
      </c>
    </row>
    <row r="25" spans="1:5" ht="15" customHeight="1" x14ac:dyDescent="0.2">
      <c r="A25" s="5" t="s">
        <v>5</v>
      </c>
      <c r="B25" s="6">
        <v>9830</v>
      </c>
      <c r="C25" s="11">
        <v>6893</v>
      </c>
      <c r="D25" s="7">
        <f t="shared" si="3"/>
        <v>2937</v>
      </c>
      <c r="E25" s="7">
        <f t="shared" si="4"/>
        <v>289290</v>
      </c>
    </row>
    <row r="26" spans="1:5" ht="15" customHeight="1" x14ac:dyDescent="0.2">
      <c r="A26" s="5" t="s">
        <v>6</v>
      </c>
      <c r="B26" s="6">
        <v>11922</v>
      </c>
      <c r="C26" s="11">
        <v>9352</v>
      </c>
      <c r="D26" s="7">
        <f t="shared" si="3"/>
        <v>2570</v>
      </c>
      <c r="E26" s="7">
        <f t="shared" si="4"/>
        <v>291860</v>
      </c>
    </row>
    <row r="27" spans="1:5" ht="15" customHeight="1" x14ac:dyDescent="0.2">
      <c r="A27" s="5" t="s">
        <v>7</v>
      </c>
      <c r="B27" s="6">
        <v>10288</v>
      </c>
      <c r="C27" s="11">
        <v>7908</v>
      </c>
      <c r="D27" s="7">
        <f t="shared" si="3"/>
        <v>2380</v>
      </c>
      <c r="E27" s="7">
        <f t="shared" si="4"/>
        <v>294240</v>
      </c>
    </row>
    <row r="28" spans="1:5" ht="15" customHeight="1" x14ac:dyDescent="0.2">
      <c r="A28" s="5" t="s">
        <v>8</v>
      </c>
      <c r="B28" s="6">
        <v>11132</v>
      </c>
      <c r="C28" s="11">
        <v>8293</v>
      </c>
      <c r="D28" s="7">
        <f t="shared" si="3"/>
        <v>2839</v>
      </c>
      <c r="E28" s="7">
        <f t="shared" si="4"/>
        <v>297079</v>
      </c>
    </row>
    <row r="29" spans="1:5" ht="15" customHeight="1" x14ac:dyDescent="0.2">
      <c r="A29" s="5" t="s">
        <v>9</v>
      </c>
      <c r="B29" s="6">
        <v>10960</v>
      </c>
      <c r="C29" s="11">
        <v>8023</v>
      </c>
      <c r="D29" s="7">
        <f t="shared" si="3"/>
        <v>2937</v>
      </c>
      <c r="E29" s="7">
        <f t="shared" si="4"/>
        <v>300016</v>
      </c>
    </row>
    <row r="30" spans="1:5" ht="15" customHeight="1" x14ac:dyDescent="0.2">
      <c r="A30" s="5" t="s">
        <v>10</v>
      </c>
      <c r="B30" s="6">
        <v>10220</v>
      </c>
      <c r="C30" s="11">
        <v>9004</v>
      </c>
      <c r="D30" s="7">
        <f t="shared" si="3"/>
        <v>1216</v>
      </c>
      <c r="E30" s="7">
        <f t="shared" si="4"/>
        <v>301232</v>
      </c>
    </row>
    <row r="31" spans="1:5" ht="15" customHeight="1" x14ac:dyDescent="0.2">
      <c r="A31" s="5" t="s">
        <v>11</v>
      </c>
      <c r="B31" s="6">
        <v>9696</v>
      </c>
      <c r="C31" s="11">
        <v>8213</v>
      </c>
      <c r="D31" s="7">
        <f t="shared" si="3"/>
        <v>1483</v>
      </c>
      <c r="E31" s="7">
        <f t="shared" si="4"/>
        <v>302715</v>
      </c>
    </row>
    <row r="32" spans="1:5" ht="15" customHeight="1" x14ac:dyDescent="0.2">
      <c r="A32" s="5" t="s">
        <v>12</v>
      </c>
      <c r="B32" s="6">
        <v>7847</v>
      </c>
      <c r="C32" s="11">
        <v>9424</v>
      </c>
      <c r="D32" s="7">
        <f t="shared" si="3"/>
        <v>-1577</v>
      </c>
      <c r="E32" s="7">
        <f t="shared" si="4"/>
        <v>301138</v>
      </c>
    </row>
    <row r="33" spans="1:5" ht="15" customHeight="1" x14ac:dyDescent="0.2">
      <c r="A33" s="8" t="s">
        <v>35</v>
      </c>
      <c r="B33" s="9">
        <f>SUM(B21:B32)</f>
        <v>121138</v>
      </c>
      <c r="C33" s="9">
        <f t="shared" ref="C33:D33" si="5">SUM(C21:C32)</f>
        <v>100486</v>
      </c>
      <c r="D33" s="10">
        <f t="shared" si="5"/>
        <v>20652</v>
      </c>
      <c r="E33" s="10">
        <f>E32</f>
        <v>301138</v>
      </c>
    </row>
    <row r="34" spans="1:5" ht="15" customHeight="1" x14ac:dyDescent="0.2">
      <c r="A34" s="2" t="s">
        <v>33</v>
      </c>
      <c r="B34" s="3">
        <v>9570</v>
      </c>
      <c r="C34" s="3">
        <v>10203</v>
      </c>
      <c r="D34" s="4">
        <f>B34-C34</f>
        <v>-633</v>
      </c>
      <c r="E34" s="7">
        <f>E32+D34</f>
        <v>300505</v>
      </c>
    </row>
    <row r="35" spans="1:5" ht="15" customHeight="1" x14ac:dyDescent="0.2">
      <c r="A35" s="5" t="s">
        <v>2</v>
      </c>
      <c r="B35" s="6">
        <v>10900</v>
      </c>
      <c r="C35" s="6">
        <v>9179</v>
      </c>
      <c r="D35" s="7">
        <f t="shared" ref="D35:D45" si="6">B35-C35</f>
        <v>1721</v>
      </c>
      <c r="E35" s="7">
        <f t="shared" ref="E35:E36" si="7">E34+D35</f>
        <v>302226</v>
      </c>
    </row>
    <row r="36" spans="1:5" ht="15" customHeight="1" x14ac:dyDescent="0.2">
      <c r="A36" s="5" t="s">
        <v>37</v>
      </c>
      <c r="B36" s="6">
        <v>10319</v>
      </c>
      <c r="C36" s="6">
        <v>9474</v>
      </c>
      <c r="D36" s="7">
        <f t="shared" si="6"/>
        <v>845</v>
      </c>
      <c r="E36" s="7">
        <f t="shared" si="7"/>
        <v>303071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>E36+D37</f>
        <v>303071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>E37+D38</f>
        <v>303071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>E38+D39</f>
        <v>303071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>E39+D40</f>
        <v>303071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ref="E41:E45" si="8">E40+D41</f>
        <v>303071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8"/>
        <v>303071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8"/>
        <v>303071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8"/>
        <v>303071</v>
      </c>
    </row>
    <row r="45" spans="1:5" ht="15" hidden="1" customHeight="1" x14ac:dyDescent="0.2">
      <c r="A45" s="5" t="s">
        <v>32</v>
      </c>
      <c r="B45" s="6"/>
      <c r="C45" s="6"/>
      <c r="D45" s="7">
        <f t="shared" si="6"/>
        <v>0</v>
      </c>
      <c r="E45" s="7">
        <f t="shared" si="8"/>
        <v>303071</v>
      </c>
    </row>
    <row r="46" spans="1:5" ht="15" customHeight="1" x14ac:dyDescent="0.2">
      <c r="A46" s="8" t="s">
        <v>34</v>
      </c>
      <c r="B46" s="9">
        <f>SUM(B34:B45)</f>
        <v>30789</v>
      </c>
      <c r="C46" s="9">
        <f t="shared" ref="C46:D46" si="9">SUM(C34:C45)</f>
        <v>28856</v>
      </c>
      <c r="D46" s="10">
        <f t="shared" si="9"/>
        <v>1933</v>
      </c>
      <c r="E46" s="10">
        <f>E45</f>
        <v>303071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28.5" customHeight="1" x14ac:dyDescent="0.2">
      <c r="A49" s="19" t="s">
        <v>36</v>
      </c>
      <c r="B49" s="19"/>
      <c r="C49" s="19"/>
      <c r="D49" s="19"/>
      <c r="E49" s="19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52"/>
  <sheetViews>
    <sheetView showGridLines="0" zoomScaleNormal="100" workbookViewId="0">
      <pane ySplit="7" topLeftCell="A29" activePane="bottomLeft" state="frozen"/>
      <selection pane="bottomLeft" activeCell="A49" sqref="A49:E4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31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15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36737</v>
      </c>
      <c r="C8" s="3">
        <v>34328</v>
      </c>
      <c r="D8" s="4">
        <f>B8-C8</f>
        <v>2409</v>
      </c>
      <c r="E8" s="7">
        <v>1107701</v>
      </c>
    </row>
    <row r="9" spans="1:5" ht="15" customHeight="1" x14ac:dyDescent="0.2">
      <c r="A9" s="5" t="s">
        <v>2</v>
      </c>
      <c r="B9" s="6">
        <v>37992</v>
      </c>
      <c r="C9" s="6">
        <v>30977</v>
      </c>
      <c r="D9" s="7">
        <f t="shared" ref="D9:D19" si="0">B9-C9</f>
        <v>7015</v>
      </c>
      <c r="E9" s="7">
        <f t="shared" ref="E9:E19" si="1">E8+D9</f>
        <v>1114716</v>
      </c>
    </row>
    <row r="10" spans="1:5" ht="15" customHeight="1" x14ac:dyDescent="0.2">
      <c r="A10" s="5" t="s">
        <v>3</v>
      </c>
      <c r="B10" s="6">
        <v>33385</v>
      </c>
      <c r="C10" s="6">
        <v>41170</v>
      </c>
      <c r="D10" s="7">
        <f t="shared" si="0"/>
        <v>-7785</v>
      </c>
      <c r="E10" s="7">
        <f t="shared" si="1"/>
        <v>1106931</v>
      </c>
    </row>
    <row r="11" spans="1:5" ht="15" customHeight="1" x14ac:dyDescent="0.2">
      <c r="A11" s="5" t="s">
        <v>4</v>
      </c>
      <c r="B11" s="6">
        <v>12975</v>
      </c>
      <c r="C11" s="6">
        <v>49185</v>
      </c>
      <c r="D11" s="7">
        <f t="shared" si="0"/>
        <v>-36210</v>
      </c>
      <c r="E11" s="7">
        <f t="shared" si="1"/>
        <v>1070721</v>
      </c>
    </row>
    <row r="12" spans="1:5" ht="15" customHeight="1" x14ac:dyDescent="0.2">
      <c r="A12" s="5" t="s">
        <v>5</v>
      </c>
      <c r="B12" s="6">
        <v>14801</v>
      </c>
      <c r="C12" s="6">
        <v>26855</v>
      </c>
      <c r="D12" s="7">
        <f t="shared" si="0"/>
        <v>-12054</v>
      </c>
      <c r="E12" s="7">
        <f t="shared" si="1"/>
        <v>1058667</v>
      </c>
    </row>
    <row r="13" spans="1:5" ht="15" customHeight="1" x14ac:dyDescent="0.2">
      <c r="A13" s="5" t="s">
        <v>6</v>
      </c>
      <c r="B13" s="6">
        <v>19450</v>
      </c>
      <c r="C13" s="6">
        <v>23077</v>
      </c>
      <c r="D13" s="7">
        <f t="shared" si="0"/>
        <v>-3627</v>
      </c>
      <c r="E13" s="7">
        <f t="shared" si="1"/>
        <v>1055040</v>
      </c>
    </row>
    <row r="14" spans="1:5" ht="15" customHeight="1" x14ac:dyDescent="0.2">
      <c r="A14" s="5" t="s">
        <v>7</v>
      </c>
      <c r="B14" s="6">
        <v>27943</v>
      </c>
      <c r="C14" s="6">
        <v>22882</v>
      </c>
      <c r="D14" s="7">
        <f t="shared" si="0"/>
        <v>5061</v>
      </c>
      <c r="E14" s="7">
        <f t="shared" si="1"/>
        <v>1060101</v>
      </c>
    </row>
    <row r="15" spans="1:5" ht="15" customHeight="1" x14ac:dyDescent="0.2">
      <c r="A15" s="5" t="s">
        <v>8</v>
      </c>
      <c r="B15" s="6">
        <v>34989</v>
      </c>
      <c r="C15" s="6">
        <v>24512</v>
      </c>
      <c r="D15" s="7">
        <f t="shared" si="0"/>
        <v>10477</v>
      </c>
      <c r="E15" s="7">
        <f t="shared" si="1"/>
        <v>1070578</v>
      </c>
    </row>
    <row r="16" spans="1:5" ht="15" customHeight="1" x14ac:dyDescent="0.2">
      <c r="A16" s="5" t="s">
        <v>9</v>
      </c>
      <c r="B16" s="6">
        <v>38327</v>
      </c>
      <c r="C16" s="6">
        <v>27072</v>
      </c>
      <c r="D16" s="7">
        <f t="shared" si="0"/>
        <v>11255</v>
      </c>
      <c r="E16" s="7">
        <f t="shared" si="1"/>
        <v>1081833</v>
      </c>
    </row>
    <row r="17" spans="1:5" ht="15" customHeight="1" x14ac:dyDescent="0.2">
      <c r="A17" s="5" t="s">
        <v>10</v>
      </c>
      <c r="B17" s="6">
        <v>44344</v>
      </c>
      <c r="C17" s="6">
        <v>29449</v>
      </c>
      <c r="D17" s="7">
        <f t="shared" si="0"/>
        <v>14895</v>
      </c>
      <c r="E17" s="7">
        <f t="shared" si="1"/>
        <v>1096728</v>
      </c>
    </row>
    <row r="18" spans="1:5" ht="15" customHeight="1" x14ac:dyDescent="0.2">
      <c r="A18" s="5" t="s">
        <v>11</v>
      </c>
      <c r="B18" s="6">
        <v>41198</v>
      </c>
      <c r="C18" s="6">
        <v>27386</v>
      </c>
      <c r="D18" s="7">
        <f t="shared" si="0"/>
        <v>13812</v>
      </c>
      <c r="E18" s="7">
        <f t="shared" si="1"/>
        <v>1110540</v>
      </c>
    </row>
    <row r="19" spans="1:5" ht="15" customHeight="1" x14ac:dyDescent="0.2">
      <c r="A19" s="5" t="s">
        <v>12</v>
      </c>
      <c r="B19" s="6">
        <v>31081</v>
      </c>
      <c r="C19" s="6">
        <v>30384</v>
      </c>
      <c r="D19" s="7">
        <f t="shared" si="0"/>
        <v>697</v>
      </c>
      <c r="E19" s="7">
        <f t="shared" si="1"/>
        <v>1111237</v>
      </c>
    </row>
    <row r="20" spans="1:5" ht="15" customHeight="1" x14ac:dyDescent="0.2">
      <c r="A20" s="8" t="s">
        <v>28</v>
      </c>
      <c r="B20" s="9">
        <f>SUM(B8:B19)</f>
        <v>373222</v>
      </c>
      <c r="C20" s="9">
        <f t="shared" ref="C20:D20" si="2">SUM(C8:C19)</f>
        <v>367277</v>
      </c>
      <c r="D20" s="9">
        <f t="shared" si="2"/>
        <v>5945</v>
      </c>
      <c r="E20" s="10">
        <f>E19</f>
        <v>1111237</v>
      </c>
    </row>
    <row r="21" spans="1:5" ht="15" customHeight="1" x14ac:dyDescent="0.2">
      <c r="A21" s="2" t="s">
        <v>29</v>
      </c>
      <c r="B21" s="3">
        <v>42635</v>
      </c>
      <c r="C21" s="3">
        <v>36415</v>
      </c>
      <c r="D21" s="4">
        <f>B21-C21</f>
        <v>6220</v>
      </c>
      <c r="E21" s="4">
        <f>E19+D21</f>
        <v>1117457</v>
      </c>
    </row>
    <row r="22" spans="1:5" ht="15" customHeight="1" x14ac:dyDescent="0.2">
      <c r="A22" s="5" t="s">
        <v>2</v>
      </c>
      <c r="B22" s="6">
        <v>45898</v>
      </c>
      <c r="C22" s="6">
        <v>35883</v>
      </c>
      <c r="D22" s="7">
        <f t="shared" ref="D22:D32" si="3">B22-C22</f>
        <v>10015</v>
      </c>
      <c r="E22" s="7">
        <f t="shared" ref="E22:E32" si="4">E21+D22</f>
        <v>1127472</v>
      </c>
    </row>
    <row r="23" spans="1:5" ht="15" customHeight="1" x14ac:dyDescent="0.2">
      <c r="A23" s="5" t="s">
        <v>3</v>
      </c>
      <c r="B23" s="6">
        <v>36625</v>
      </c>
      <c r="C23" s="6">
        <v>41344</v>
      </c>
      <c r="D23" s="7">
        <f t="shared" si="3"/>
        <v>-4719</v>
      </c>
      <c r="E23" s="7">
        <f t="shared" si="4"/>
        <v>1122753</v>
      </c>
    </row>
    <row r="24" spans="1:5" ht="15" customHeight="1" x14ac:dyDescent="0.2">
      <c r="A24" s="5" t="s">
        <v>4</v>
      </c>
      <c r="B24" s="6">
        <v>32149</v>
      </c>
      <c r="C24" s="6">
        <v>30942</v>
      </c>
      <c r="D24" s="7">
        <f t="shared" si="3"/>
        <v>1207</v>
      </c>
      <c r="E24" s="7">
        <f t="shared" si="4"/>
        <v>1123960</v>
      </c>
    </row>
    <row r="25" spans="1:5" ht="15" customHeight="1" x14ac:dyDescent="0.2">
      <c r="A25" s="5" t="s">
        <v>5</v>
      </c>
      <c r="B25" s="6">
        <v>33073</v>
      </c>
      <c r="C25" s="6">
        <v>30441</v>
      </c>
      <c r="D25" s="7">
        <f t="shared" si="3"/>
        <v>2632</v>
      </c>
      <c r="E25" s="7">
        <f t="shared" si="4"/>
        <v>1126592</v>
      </c>
    </row>
    <row r="26" spans="1:5" ht="15" customHeight="1" x14ac:dyDescent="0.2">
      <c r="A26" s="5" t="s">
        <v>6</v>
      </c>
      <c r="B26" s="6">
        <v>39357</v>
      </c>
      <c r="C26" s="6">
        <v>30902</v>
      </c>
      <c r="D26" s="7">
        <f t="shared" si="3"/>
        <v>8455</v>
      </c>
      <c r="E26" s="7">
        <f t="shared" si="4"/>
        <v>1135047</v>
      </c>
    </row>
    <row r="27" spans="1:5" ht="18" customHeight="1" x14ac:dyDescent="0.2">
      <c r="A27" s="5" t="s">
        <v>7</v>
      </c>
      <c r="B27" s="6">
        <v>44515</v>
      </c>
      <c r="C27" s="6">
        <v>32691</v>
      </c>
      <c r="D27" s="7">
        <f t="shared" si="3"/>
        <v>11824</v>
      </c>
      <c r="E27" s="7">
        <f t="shared" si="4"/>
        <v>1146871</v>
      </c>
    </row>
    <row r="28" spans="1:5" ht="15" customHeight="1" x14ac:dyDescent="0.2">
      <c r="A28" s="5" t="s">
        <v>8</v>
      </c>
      <c r="B28" s="6">
        <v>49774</v>
      </c>
      <c r="C28" s="6">
        <v>34321</v>
      </c>
      <c r="D28" s="7">
        <f t="shared" si="3"/>
        <v>15453</v>
      </c>
      <c r="E28" s="7">
        <f t="shared" si="4"/>
        <v>1162324</v>
      </c>
    </row>
    <row r="29" spans="1:5" ht="15" customHeight="1" x14ac:dyDescent="0.2">
      <c r="A29" s="5" t="s">
        <v>9</v>
      </c>
      <c r="B29" s="6">
        <v>48743</v>
      </c>
      <c r="C29" s="6">
        <v>35753</v>
      </c>
      <c r="D29" s="7">
        <f t="shared" si="3"/>
        <v>12990</v>
      </c>
      <c r="E29" s="7">
        <f t="shared" si="4"/>
        <v>1175314</v>
      </c>
    </row>
    <row r="30" spans="1:5" ht="15" customHeight="1" x14ac:dyDescent="0.2">
      <c r="A30" s="5" t="s">
        <v>10</v>
      </c>
      <c r="B30" s="6">
        <v>44507</v>
      </c>
      <c r="C30" s="6">
        <v>37928</v>
      </c>
      <c r="D30" s="7">
        <f t="shared" si="3"/>
        <v>6579</v>
      </c>
      <c r="E30" s="7">
        <f t="shared" si="4"/>
        <v>1181893</v>
      </c>
    </row>
    <row r="31" spans="1:5" ht="15" customHeight="1" x14ac:dyDescent="0.2">
      <c r="A31" s="5" t="s">
        <v>11</v>
      </c>
      <c r="B31" s="6">
        <v>44601</v>
      </c>
      <c r="C31" s="6">
        <v>32972</v>
      </c>
      <c r="D31" s="7">
        <f t="shared" si="3"/>
        <v>11629</v>
      </c>
      <c r="E31" s="7">
        <f t="shared" si="4"/>
        <v>1193522</v>
      </c>
    </row>
    <row r="32" spans="1:5" ht="15" customHeight="1" x14ac:dyDescent="0.2">
      <c r="A32" s="5" t="s">
        <v>12</v>
      </c>
      <c r="B32" s="6">
        <v>33856</v>
      </c>
      <c r="C32" s="6">
        <v>35673</v>
      </c>
      <c r="D32" s="7">
        <f t="shared" si="3"/>
        <v>-1817</v>
      </c>
      <c r="E32" s="7">
        <f t="shared" si="4"/>
        <v>1191705</v>
      </c>
    </row>
    <row r="33" spans="1:5" ht="15" customHeight="1" x14ac:dyDescent="0.2">
      <c r="A33" s="8" t="s">
        <v>35</v>
      </c>
      <c r="B33" s="9">
        <f>SUM(B21:B32)</f>
        <v>495733</v>
      </c>
      <c r="C33" s="9">
        <f t="shared" ref="C33:D33" si="5">SUM(C21:C32)</f>
        <v>415265</v>
      </c>
      <c r="D33" s="10">
        <f t="shared" si="5"/>
        <v>80468</v>
      </c>
      <c r="E33" s="10">
        <f>E32</f>
        <v>1191705</v>
      </c>
    </row>
    <row r="34" spans="1:5" ht="15" customHeight="1" x14ac:dyDescent="0.2">
      <c r="A34" s="2" t="s">
        <v>33</v>
      </c>
      <c r="B34" s="3">
        <v>41222</v>
      </c>
      <c r="C34" s="3">
        <v>43488</v>
      </c>
      <c r="D34" s="4">
        <f>B34-C34</f>
        <v>-2266</v>
      </c>
      <c r="E34" s="7">
        <f>E32+D34</f>
        <v>1189439</v>
      </c>
    </row>
    <row r="35" spans="1:5" ht="15" customHeight="1" x14ac:dyDescent="0.2">
      <c r="A35" s="5" t="s">
        <v>2</v>
      </c>
      <c r="B35" s="6">
        <v>46555</v>
      </c>
      <c r="C35" s="6">
        <v>38732</v>
      </c>
      <c r="D35" s="7">
        <f t="shared" ref="D35:D45" si="6">B35-C35</f>
        <v>7823</v>
      </c>
      <c r="E35" s="7">
        <f t="shared" ref="E35:E36" si="7">E34+D35</f>
        <v>1197262</v>
      </c>
    </row>
    <row r="36" spans="1:5" ht="15" customHeight="1" x14ac:dyDescent="0.2">
      <c r="A36" s="5" t="s">
        <v>37</v>
      </c>
      <c r="B36" s="6">
        <v>44502</v>
      </c>
      <c r="C36" s="6">
        <v>41134</v>
      </c>
      <c r="D36" s="7">
        <f t="shared" si="6"/>
        <v>3368</v>
      </c>
      <c r="E36" s="7">
        <f t="shared" si="7"/>
        <v>1200630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>E36+D37</f>
        <v>1200630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>E37+D38</f>
        <v>1200630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>E38+D39</f>
        <v>1200630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>E39+D40</f>
        <v>1200630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ref="E41:E45" si="8">E40+D41</f>
        <v>1200630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8"/>
        <v>1200630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8"/>
        <v>1200630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8"/>
        <v>1200630</v>
      </c>
    </row>
    <row r="45" spans="1:5" ht="15" hidden="1" customHeight="1" x14ac:dyDescent="0.2">
      <c r="A45" s="5" t="s">
        <v>32</v>
      </c>
      <c r="B45" s="6"/>
      <c r="C45" s="6"/>
      <c r="D45" s="7">
        <f t="shared" si="6"/>
        <v>0</v>
      </c>
      <c r="E45" s="7">
        <f t="shared" si="8"/>
        <v>1200630</v>
      </c>
    </row>
    <row r="46" spans="1:5" ht="15" customHeight="1" x14ac:dyDescent="0.2">
      <c r="A46" s="8" t="s">
        <v>34</v>
      </c>
      <c r="B46" s="9">
        <f>SUM(B34:B45)</f>
        <v>132279</v>
      </c>
      <c r="C46" s="9">
        <f t="shared" ref="C46:D46" si="9">SUM(C34:C45)</f>
        <v>123354</v>
      </c>
      <c r="D46" s="10">
        <f t="shared" si="9"/>
        <v>8925</v>
      </c>
      <c r="E46" s="10">
        <f>E45</f>
        <v>1200630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26.25" customHeight="1" x14ac:dyDescent="0.2">
      <c r="A49" s="19" t="s">
        <v>36</v>
      </c>
      <c r="B49" s="19"/>
      <c r="C49" s="19"/>
      <c r="D49" s="19"/>
      <c r="E49" s="19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E52"/>
  <sheetViews>
    <sheetView showGridLines="0" zoomScaleNormal="100" workbookViewId="0">
      <pane ySplit="7" topLeftCell="A29" activePane="bottomLeft" state="frozen"/>
      <selection pane="bottomLeft" activeCell="C50" sqref="C5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31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16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12401</v>
      </c>
      <c r="C8" s="3">
        <v>13445</v>
      </c>
      <c r="D8" s="4">
        <f>B8-C8</f>
        <v>-1044</v>
      </c>
      <c r="E8" s="7">
        <v>409759</v>
      </c>
    </row>
    <row r="9" spans="1:5" ht="15" customHeight="1" x14ac:dyDescent="0.2">
      <c r="A9" s="5" t="s">
        <v>2</v>
      </c>
      <c r="B9" s="6">
        <v>12930</v>
      </c>
      <c r="C9" s="6">
        <v>15113</v>
      </c>
      <c r="D9" s="7">
        <f t="shared" ref="D9:D19" si="0">B9-C9</f>
        <v>-2183</v>
      </c>
      <c r="E9" s="7">
        <f t="shared" ref="E9:E19" si="1">E8+D9</f>
        <v>407576</v>
      </c>
    </row>
    <row r="10" spans="1:5" ht="15" customHeight="1" x14ac:dyDescent="0.2">
      <c r="A10" s="5" t="s">
        <v>3</v>
      </c>
      <c r="B10" s="6">
        <v>12179</v>
      </c>
      <c r="C10" s="6">
        <v>15178</v>
      </c>
      <c r="D10" s="7">
        <f t="shared" si="0"/>
        <v>-2999</v>
      </c>
      <c r="E10" s="7">
        <f t="shared" si="1"/>
        <v>404577</v>
      </c>
    </row>
    <row r="11" spans="1:5" ht="15" customHeight="1" x14ac:dyDescent="0.2">
      <c r="A11" s="5" t="s">
        <v>4</v>
      </c>
      <c r="B11" s="6">
        <v>4892</v>
      </c>
      <c r="C11" s="6">
        <v>14995</v>
      </c>
      <c r="D11" s="7">
        <f t="shared" si="0"/>
        <v>-10103</v>
      </c>
      <c r="E11" s="7">
        <f t="shared" si="1"/>
        <v>394474</v>
      </c>
    </row>
    <row r="12" spans="1:5" ht="15" customHeight="1" x14ac:dyDescent="0.2">
      <c r="A12" s="5" t="s">
        <v>5</v>
      </c>
      <c r="B12" s="6">
        <v>6426</v>
      </c>
      <c r="C12" s="6">
        <v>10970</v>
      </c>
      <c r="D12" s="7">
        <f t="shared" si="0"/>
        <v>-4544</v>
      </c>
      <c r="E12" s="7">
        <f t="shared" si="1"/>
        <v>389930</v>
      </c>
    </row>
    <row r="13" spans="1:5" ht="15" customHeight="1" x14ac:dyDescent="0.2">
      <c r="A13" s="5" t="s">
        <v>6</v>
      </c>
      <c r="B13" s="6">
        <v>9865</v>
      </c>
      <c r="C13" s="6">
        <v>8952</v>
      </c>
      <c r="D13" s="7">
        <f t="shared" si="0"/>
        <v>913</v>
      </c>
      <c r="E13" s="7">
        <f t="shared" si="1"/>
        <v>390843</v>
      </c>
    </row>
    <row r="14" spans="1:5" ht="15" customHeight="1" x14ac:dyDescent="0.2">
      <c r="A14" s="5" t="s">
        <v>7</v>
      </c>
      <c r="B14" s="6">
        <v>10606</v>
      </c>
      <c r="C14" s="6">
        <v>10004</v>
      </c>
      <c r="D14" s="7">
        <f t="shared" si="0"/>
        <v>602</v>
      </c>
      <c r="E14" s="7">
        <f t="shared" si="1"/>
        <v>391445</v>
      </c>
    </row>
    <row r="15" spans="1:5" ht="15" customHeight="1" x14ac:dyDescent="0.2">
      <c r="A15" s="5" t="s">
        <v>8</v>
      </c>
      <c r="B15" s="6">
        <v>15236</v>
      </c>
      <c r="C15" s="6">
        <v>9644</v>
      </c>
      <c r="D15" s="7">
        <f t="shared" si="0"/>
        <v>5592</v>
      </c>
      <c r="E15" s="7">
        <f t="shared" si="1"/>
        <v>397037</v>
      </c>
    </row>
    <row r="16" spans="1:5" ht="15" customHeight="1" x14ac:dyDescent="0.2">
      <c r="A16" s="5" t="s">
        <v>9</v>
      </c>
      <c r="B16" s="6">
        <v>15003</v>
      </c>
      <c r="C16" s="6">
        <v>10807</v>
      </c>
      <c r="D16" s="7">
        <f t="shared" si="0"/>
        <v>4196</v>
      </c>
      <c r="E16" s="7">
        <f t="shared" si="1"/>
        <v>401233</v>
      </c>
    </row>
    <row r="17" spans="1:5" ht="15" customHeight="1" x14ac:dyDescent="0.2">
      <c r="A17" s="5" t="s">
        <v>10</v>
      </c>
      <c r="B17" s="6">
        <v>14789</v>
      </c>
      <c r="C17" s="6">
        <v>10584</v>
      </c>
      <c r="D17" s="7">
        <f t="shared" si="0"/>
        <v>4205</v>
      </c>
      <c r="E17" s="7">
        <f t="shared" si="1"/>
        <v>405438</v>
      </c>
    </row>
    <row r="18" spans="1:5" ht="15" customHeight="1" x14ac:dyDescent="0.2">
      <c r="A18" s="5" t="s">
        <v>11</v>
      </c>
      <c r="B18" s="6">
        <v>15206</v>
      </c>
      <c r="C18" s="6">
        <v>11045</v>
      </c>
      <c r="D18" s="7">
        <f t="shared" si="0"/>
        <v>4161</v>
      </c>
      <c r="E18" s="7">
        <f t="shared" si="1"/>
        <v>409599</v>
      </c>
    </row>
    <row r="19" spans="1:5" ht="15" customHeight="1" x14ac:dyDescent="0.2">
      <c r="A19" s="5" t="s">
        <v>12</v>
      </c>
      <c r="B19" s="6">
        <v>11747</v>
      </c>
      <c r="C19" s="6">
        <v>13736</v>
      </c>
      <c r="D19" s="7">
        <f t="shared" si="0"/>
        <v>-1989</v>
      </c>
      <c r="E19" s="7">
        <f t="shared" si="1"/>
        <v>407610</v>
      </c>
    </row>
    <row r="20" spans="1:5" ht="15" customHeight="1" x14ac:dyDescent="0.2">
      <c r="A20" s="8" t="s">
        <v>28</v>
      </c>
      <c r="B20" s="9">
        <f>SUM(B8:B19)</f>
        <v>141280</v>
      </c>
      <c r="C20" s="9">
        <f t="shared" ref="C20:D20" si="2">SUM(C8:C19)</f>
        <v>144473</v>
      </c>
      <c r="D20" s="9">
        <f t="shared" si="2"/>
        <v>-3193</v>
      </c>
      <c r="E20" s="10">
        <f>E19</f>
        <v>407610</v>
      </c>
    </row>
    <row r="21" spans="1:5" ht="15" customHeight="1" x14ac:dyDescent="0.2">
      <c r="A21" s="2" t="s">
        <v>29</v>
      </c>
      <c r="B21" s="3">
        <v>16161</v>
      </c>
      <c r="C21" s="3">
        <v>14351</v>
      </c>
      <c r="D21" s="4">
        <f>B21-C21</f>
        <v>1810</v>
      </c>
      <c r="E21" s="4">
        <f>E19+D21</f>
        <v>409420</v>
      </c>
    </row>
    <row r="22" spans="1:5" ht="15" customHeight="1" x14ac:dyDescent="0.2">
      <c r="A22" s="5" t="s">
        <v>2</v>
      </c>
      <c r="B22" s="6">
        <v>16153</v>
      </c>
      <c r="C22" s="6">
        <v>14612</v>
      </c>
      <c r="D22" s="7">
        <f t="shared" ref="D22:D32" si="3">B22-C22</f>
        <v>1541</v>
      </c>
      <c r="E22" s="7">
        <f>E21+D22</f>
        <v>410961</v>
      </c>
    </row>
    <row r="23" spans="1:5" ht="15" customHeight="1" x14ac:dyDescent="0.2">
      <c r="A23" s="5" t="s">
        <v>3</v>
      </c>
      <c r="B23" s="6">
        <v>16701</v>
      </c>
      <c r="C23" s="6">
        <v>15483</v>
      </c>
      <c r="D23" s="7">
        <f t="shared" si="3"/>
        <v>1218</v>
      </c>
      <c r="E23" s="7">
        <f t="shared" ref="E23:E32" si="4">E22+D23</f>
        <v>412179</v>
      </c>
    </row>
    <row r="24" spans="1:5" ht="15" customHeight="1" x14ac:dyDescent="0.2">
      <c r="A24" s="5" t="s">
        <v>4</v>
      </c>
      <c r="B24" s="6">
        <v>13257</v>
      </c>
      <c r="C24" s="6">
        <v>14356</v>
      </c>
      <c r="D24" s="7">
        <f t="shared" si="3"/>
        <v>-1099</v>
      </c>
      <c r="E24" s="7">
        <f t="shared" si="4"/>
        <v>411080</v>
      </c>
    </row>
    <row r="25" spans="1:5" ht="15" customHeight="1" x14ac:dyDescent="0.2">
      <c r="A25" s="5" t="s">
        <v>5</v>
      </c>
      <c r="B25" s="6">
        <v>13651</v>
      </c>
      <c r="C25" s="6">
        <v>12056</v>
      </c>
      <c r="D25" s="7">
        <f t="shared" si="3"/>
        <v>1595</v>
      </c>
      <c r="E25" s="7">
        <f t="shared" si="4"/>
        <v>412675</v>
      </c>
    </row>
    <row r="26" spans="1:5" ht="15" customHeight="1" x14ac:dyDescent="0.2">
      <c r="A26" s="5" t="s">
        <v>6</v>
      </c>
      <c r="B26" s="6">
        <v>15663</v>
      </c>
      <c r="C26" s="6">
        <v>11081</v>
      </c>
      <c r="D26" s="7">
        <f t="shared" si="3"/>
        <v>4582</v>
      </c>
      <c r="E26" s="7">
        <f t="shared" si="4"/>
        <v>417257</v>
      </c>
    </row>
    <row r="27" spans="1:5" ht="15" customHeight="1" x14ac:dyDescent="0.2">
      <c r="A27" s="5" t="s">
        <v>7</v>
      </c>
      <c r="B27" s="6">
        <v>16860</v>
      </c>
      <c r="C27" s="6">
        <v>12987</v>
      </c>
      <c r="D27" s="7">
        <f t="shared" si="3"/>
        <v>3873</v>
      </c>
      <c r="E27" s="7">
        <f t="shared" si="4"/>
        <v>421130</v>
      </c>
    </row>
    <row r="28" spans="1:5" ht="15" customHeight="1" x14ac:dyDescent="0.2">
      <c r="A28" s="5" t="s">
        <v>8</v>
      </c>
      <c r="B28" s="6">
        <v>19836</v>
      </c>
      <c r="C28" s="6">
        <v>12676</v>
      </c>
      <c r="D28" s="7">
        <f t="shared" si="3"/>
        <v>7160</v>
      </c>
      <c r="E28" s="7">
        <f t="shared" si="4"/>
        <v>428290</v>
      </c>
    </row>
    <row r="29" spans="1:5" ht="15" customHeight="1" x14ac:dyDescent="0.2">
      <c r="A29" s="5" t="s">
        <v>9</v>
      </c>
      <c r="B29" s="6">
        <v>18344</v>
      </c>
      <c r="C29" s="6">
        <v>12077</v>
      </c>
      <c r="D29" s="7">
        <f t="shared" si="3"/>
        <v>6267</v>
      </c>
      <c r="E29" s="7">
        <f t="shared" si="4"/>
        <v>434557</v>
      </c>
    </row>
    <row r="30" spans="1:5" ht="15" customHeight="1" x14ac:dyDescent="0.2">
      <c r="A30" s="5" t="s">
        <v>10</v>
      </c>
      <c r="B30" s="6">
        <v>16538</v>
      </c>
      <c r="C30" s="6">
        <v>13081</v>
      </c>
      <c r="D30" s="7">
        <f t="shared" si="3"/>
        <v>3457</v>
      </c>
      <c r="E30" s="7">
        <f t="shared" si="4"/>
        <v>438014</v>
      </c>
    </row>
    <row r="31" spans="1:5" ht="15" customHeight="1" x14ac:dyDescent="0.2">
      <c r="A31" s="5" t="s">
        <v>11</v>
      </c>
      <c r="B31" s="6">
        <v>15860</v>
      </c>
      <c r="C31" s="6">
        <v>13042</v>
      </c>
      <c r="D31" s="7">
        <f t="shared" si="3"/>
        <v>2818</v>
      </c>
      <c r="E31" s="7">
        <f t="shared" si="4"/>
        <v>440832</v>
      </c>
    </row>
    <row r="32" spans="1:5" ht="15" customHeight="1" x14ac:dyDescent="0.2">
      <c r="A32" s="5" t="s">
        <v>12</v>
      </c>
      <c r="B32" s="6">
        <v>13098</v>
      </c>
      <c r="C32" s="6">
        <v>14273</v>
      </c>
      <c r="D32" s="7">
        <f t="shared" si="3"/>
        <v>-1175</v>
      </c>
      <c r="E32" s="7">
        <f t="shared" si="4"/>
        <v>439657</v>
      </c>
    </row>
    <row r="33" spans="1:5" ht="15" customHeight="1" x14ac:dyDescent="0.2">
      <c r="A33" s="8" t="s">
        <v>35</v>
      </c>
      <c r="B33" s="9">
        <f>SUM(B21:B32)</f>
        <v>192122</v>
      </c>
      <c r="C33" s="9">
        <f t="shared" ref="C33:D33" si="5">SUM(C21:C32)</f>
        <v>160075</v>
      </c>
      <c r="D33" s="10">
        <f t="shared" si="5"/>
        <v>32047</v>
      </c>
      <c r="E33" s="10">
        <f>E32</f>
        <v>439657</v>
      </c>
    </row>
    <row r="34" spans="1:5" ht="15" customHeight="1" x14ac:dyDescent="0.2">
      <c r="A34" s="2" t="s">
        <v>33</v>
      </c>
      <c r="B34" s="3">
        <v>14487</v>
      </c>
      <c r="C34" s="3">
        <v>17127</v>
      </c>
      <c r="D34" s="4">
        <f>B34-C34</f>
        <v>-2640</v>
      </c>
      <c r="E34" s="7">
        <f>E32+D34</f>
        <v>437017</v>
      </c>
    </row>
    <row r="35" spans="1:5" ht="15" customHeight="1" x14ac:dyDescent="0.2">
      <c r="A35" s="5" t="s">
        <v>2</v>
      </c>
      <c r="B35" s="6">
        <v>15799</v>
      </c>
      <c r="C35" s="6">
        <v>14247</v>
      </c>
      <c r="D35" s="7">
        <f t="shared" ref="D35:D45" si="6">B35-C35</f>
        <v>1552</v>
      </c>
      <c r="E35" s="7">
        <f t="shared" ref="E35:E36" si="7">E34+D35</f>
        <v>438569</v>
      </c>
    </row>
    <row r="36" spans="1:5" ht="15" customHeight="1" x14ac:dyDescent="0.2">
      <c r="A36" s="5" t="s">
        <v>37</v>
      </c>
      <c r="B36" s="6">
        <v>14501</v>
      </c>
      <c r="C36" s="6">
        <v>15570</v>
      </c>
      <c r="D36" s="7">
        <f t="shared" si="6"/>
        <v>-1069</v>
      </c>
      <c r="E36" s="7">
        <f t="shared" si="7"/>
        <v>437500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>E36+D37</f>
        <v>437500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>E37+D38</f>
        <v>437500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>E38+D39</f>
        <v>437500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>E39+D40</f>
        <v>437500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ref="E41:E45" si="8">E40+D41</f>
        <v>437500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8"/>
        <v>437500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8"/>
        <v>437500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8"/>
        <v>437500</v>
      </c>
    </row>
    <row r="45" spans="1:5" ht="15" hidden="1" customHeight="1" x14ac:dyDescent="0.2">
      <c r="A45" s="5" t="s">
        <v>32</v>
      </c>
      <c r="B45" s="6"/>
      <c r="C45" s="6"/>
      <c r="D45" s="7">
        <f t="shared" si="6"/>
        <v>0</v>
      </c>
      <c r="E45" s="7">
        <f t="shared" si="8"/>
        <v>437500</v>
      </c>
    </row>
    <row r="46" spans="1:5" ht="15" customHeight="1" x14ac:dyDescent="0.2">
      <c r="A46" s="8" t="s">
        <v>34</v>
      </c>
      <c r="B46" s="9">
        <f>SUM(B34:B45)</f>
        <v>44787</v>
      </c>
      <c r="C46" s="9">
        <f t="shared" ref="C46:D46" si="9">SUM(C34:C45)</f>
        <v>46944</v>
      </c>
      <c r="D46" s="10">
        <f t="shared" si="9"/>
        <v>-2157</v>
      </c>
      <c r="E46" s="10">
        <f>E45</f>
        <v>437500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24.75" customHeight="1" x14ac:dyDescent="0.2">
      <c r="A49" s="19" t="s">
        <v>36</v>
      </c>
      <c r="B49" s="19"/>
      <c r="C49" s="19"/>
      <c r="D49" s="19"/>
      <c r="E49" s="19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E52"/>
  <sheetViews>
    <sheetView showGridLines="0" zoomScaleNormal="100" workbookViewId="0">
      <pane ySplit="7" topLeftCell="A35" activePane="bottomLeft" state="frozen"/>
      <selection pane="bottomLeft" activeCell="C50" sqref="C5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31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17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11486</v>
      </c>
      <c r="C8" s="3">
        <v>14056</v>
      </c>
      <c r="D8" s="4">
        <f>B8-C8</f>
        <v>-2570</v>
      </c>
      <c r="E8" s="7">
        <v>396044</v>
      </c>
    </row>
    <row r="9" spans="1:5" ht="15" customHeight="1" x14ac:dyDescent="0.2">
      <c r="A9" s="5" t="s">
        <v>2</v>
      </c>
      <c r="B9" s="6">
        <v>12378</v>
      </c>
      <c r="C9" s="6">
        <v>15650</v>
      </c>
      <c r="D9" s="7">
        <f t="shared" ref="D9:D19" si="0">B9-C9</f>
        <v>-3272</v>
      </c>
      <c r="E9" s="7">
        <f t="shared" ref="E9:E19" si="1">E8+D9</f>
        <v>392772</v>
      </c>
    </row>
    <row r="10" spans="1:5" ht="15" customHeight="1" x14ac:dyDescent="0.2">
      <c r="A10" s="5" t="s">
        <v>3</v>
      </c>
      <c r="B10" s="6">
        <v>11779</v>
      </c>
      <c r="C10" s="6">
        <v>13226</v>
      </c>
      <c r="D10" s="7">
        <f t="shared" si="0"/>
        <v>-1447</v>
      </c>
      <c r="E10" s="7">
        <f t="shared" si="1"/>
        <v>391325</v>
      </c>
    </row>
    <row r="11" spans="1:5" ht="15" customHeight="1" x14ac:dyDescent="0.2">
      <c r="A11" s="5" t="s">
        <v>4</v>
      </c>
      <c r="B11" s="6">
        <v>3740</v>
      </c>
      <c r="C11" s="6">
        <v>13409</v>
      </c>
      <c r="D11" s="7">
        <f t="shared" si="0"/>
        <v>-9669</v>
      </c>
      <c r="E11" s="7">
        <f t="shared" si="1"/>
        <v>381656</v>
      </c>
    </row>
    <row r="12" spans="1:5" ht="15" customHeight="1" x14ac:dyDescent="0.2">
      <c r="A12" s="5" t="s">
        <v>5</v>
      </c>
      <c r="B12" s="6">
        <v>4906</v>
      </c>
      <c r="C12" s="6">
        <v>9201</v>
      </c>
      <c r="D12" s="7">
        <f t="shared" si="0"/>
        <v>-4295</v>
      </c>
      <c r="E12" s="7">
        <f t="shared" si="1"/>
        <v>377361</v>
      </c>
    </row>
    <row r="13" spans="1:5" ht="15" customHeight="1" x14ac:dyDescent="0.2">
      <c r="A13" s="5" t="s">
        <v>6</v>
      </c>
      <c r="B13" s="6">
        <v>6088</v>
      </c>
      <c r="C13" s="6">
        <v>6572</v>
      </c>
      <c r="D13" s="7">
        <f t="shared" si="0"/>
        <v>-484</v>
      </c>
      <c r="E13" s="7">
        <f t="shared" si="1"/>
        <v>376877</v>
      </c>
    </row>
    <row r="14" spans="1:5" ht="15" customHeight="1" x14ac:dyDescent="0.2">
      <c r="A14" s="5" t="s">
        <v>7</v>
      </c>
      <c r="B14" s="6">
        <v>9136</v>
      </c>
      <c r="C14" s="6">
        <v>8002</v>
      </c>
      <c r="D14" s="7">
        <f t="shared" si="0"/>
        <v>1134</v>
      </c>
      <c r="E14" s="7">
        <f t="shared" si="1"/>
        <v>378011</v>
      </c>
    </row>
    <row r="15" spans="1:5" ht="15" customHeight="1" x14ac:dyDescent="0.2">
      <c r="A15" s="5" t="s">
        <v>8</v>
      </c>
      <c r="B15" s="6">
        <v>17374</v>
      </c>
      <c r="C15" s="6">
        <v>7730</v>
      </c>
      <c r="D15" s="7">
        <f t="shared" si="0"/>
        <v>9644</v>
      </c>
      <c r="E15" s="7">
        <f t="shared" si="1"/>
        <v>387655</v>
      </c>
    </row>
    <row r="16" spans="1:5" ht="15" customHeight="1" x14ac:dyDescent="0.2">
      <c r="A16" s="5" t="s">
        <v>9</v>
      </c>
      <c r="B16" s="6">
        <v>13917</v>
      </c>
      <c r="C16" s="6">
        <v>12149</v>
      </c>
      <c r="D16" s="7">
        <f t="shared" si="0"/>
        <v>1768</v>
      </c>
      <c r="E16" s="7">
        <f t="shared" si="1"/>
        <v>389423</v>
      </c>
    </row>
    <row r="17" spans="1:5" ht="15" customHeight="1" x14ac:dyDescent="0.2">
      <c r="A17" s="5" t="s">
        <v>10</v>
      </c>
      <c r="B17" s="6">
        <v>14015</v>
      </c>
      <c r="C17" s="6">
        <v>12854</v>
      </c>
      <c r="D17" s="7">
        <f t="shared" si="0"/>
        <v>1161</v>
      </c>
      <c r="E17" s="7">
        <f t="shared" si="1"/>
        <v>390584</v>
      </c>
    </row>
    <row r="18" spans="1:5" ht="15" customHeight="1" x14ac:dyDescent="0.2">
      <c r="A18" s="5" t="s">
        <v>11</v>
      </c>
      <c r="B18" s="6">
        <v>18750</v>
      </c>
      <c r="C18" s="6">
        <v>9059</v>
      </c>
      <c r="D18" s="7">
        <f t="shared" si="0"/>
        <v>9691</v>
      </c>
      <c r="E18" s="7">
        <f t="shared" si="1"/>
        <v>400275</v>
      </c>
    </row>
    <row r="19" spans="1:5" ht="15" customHeight="1" x14ac:dyDescent="0.2">
      <c r="A19" s="5" t="s">
        <v>12</v>
      </c>
      <c r="B19" s="6">
        <v>11208</v>
      </c>
      <c r="C19" s="6">
        <v>10751</v>
      </c>
      <c r="D19" s="7">
        <f t="shared" si="0"/>
        <v>457</v>
      </c>
      <c r="E19" s="7">
        <f t="shared" si="1"/>
        <v>400732</v>
      </c>
    </row>
    <row r="20" spans="1:5" ht="15" customHeight="1" x14ac:dyDescent="0.2">
      <c r="A20" s="8" t="s">
        <v>28</v>
      </c>
      <c r="B20" s="9">
        <f>SUM(B8:B19)</f>
        <v>134777</v>
      </c>
      <c r="C20" s="9">
        <f t="shared" ref="C20:D20" si="2">SUM(C8:C19)</f>
        <v>132659</v>
      </c>
      <c r="D20" s="9">
        <f t="shared" si="2"/>
        <v>2118</v>
      </c>
      <c r="E20" s="10">
        <f>E19</f>
        <v>400732</v>
      </c>
    </row>
    <row r="21" spans="1:5" ht="15" customHeight="1" x14ac:dyDescent="0.2">
      <c r="A21" s="2" t="s">
        <v>29</v>
      </c>
      <c r="B21" s="3">
        <v>13787</v>
      </c>
      <c r="C21" s="3">
        <v>14081</v>
      </c>
      <c r="D21" s="4">
        <f>B21-C21</f>
        <v>-294</v>
      </c>
      <c r="E21" s="4">
        <f>E19+D21</f>
        <v>400438</v>
      </c>
    </row>
    <row r="22" spans="1:5" ht="15" customHeight="1" x14ac:dyDescent="0.2">
      <c r="A22" s="5" t="s">
        <v>2</v>
      </c>
      <c r="B22" s="6">
        <v>14721</v>
      </c>
      <c r="C22" s="6">
        <v>16168</v>
      </c>
      <c r="D22" s="7">
        <f t="shared" ref="D22:D32" si="3">B22-C22</f>
        <v>-1447</v>
      </c>
      <c r="E22" s="7">
        <f t="shared" ref="E22:E32" si="4">E21+D22</f>
        <v>398991</v>
      </c>
    </row>
    <row r="23" spans="1:5" ht="15" customHeight="1" x14ac:dyDescent="0.2">
      <c r="A23" s="5" t="s">
        <v>3</v>
      </c>
      <c r="B23" s="6">
        <v>14410</v>
      </c>
      <c r="C23" s="6">
        <v>12780</v>
      </c>
      <c r="D23" s="7">
        <f t="shared" si="3"/>
        <v>1630</v>
      </c>
      <c r="E23" s="7">
        <f t="shared" si="4"/>
        <v>400621</v>
      </c>
    </row>
    <row r="24" spans="1:5" ht="15" customHeight="1" x14ac:dyDescent="0.2">
      <c r="A24" s="5" t="s">
        <v>4</v>
      </c>
      <c r="B24" s="6">
        <v>11780</v>
      </c>
      <c r="C24" s="6">
        <v>11551</v>
      </c>
      <c r="D24" s="7">
        <f t="shared" si="3"/>
        <v>229</v>
      </c>
      <c r="E24" s="7">
        <f t="shared" si="4"/>
        <v>400850</v>
      </c>
    </row>
    <row r="25" spans="1:5" ht="15" customHeight="1" x14ac:dyDescent="0.2">
      <c r="A25" s="5" t="s">
        <v>5</v>
      </c>
      <c r="B25" s="6">
        <v>12946</v>
      </c>
      <c r="C25" s="6">
        <v>10094</v>
      </c>
      <c r="D25" s="7">
        <f t="shared" si="3"/>
        <v>2852</v>
      </c>
      <c r="E25" s="7">
        <f t="shared" si="4"/>
        <v>403702</v>
      </c>
    </row>
    <row r="26" spans="1:5" ht="15" customHeight="1" x14ac:dyDescent="0.2">
      <c r="A26" s="5" t="s">
        <v>6</v>
      </c>
      <c r="B26" s="6">
        <v>12769</v>
      </c>
      <c r="C26" s="6">
        <v>9307</v>
      </c>
      <c r="D26" s="7">
        <f t="shared" si="3"/>
        <v>3462</v>
      </c>
      <c r="E26" s="7">
        <f t="shared" si="4"/>
        <v>407164</v>
      </c>
    </row>
    <row r="27" spans="1:5" ht="15" customHeight="1" x14ac:dyDescent="0.2">
      <c r="A27" s="5" t="s">
        <v>7</v>
      </c>
      <c r="B27" s="6">
        <v>14588</v>
      </c>
      <c r="C27" s="6">
        <v>11662</v>
      </c>
      <c r="D27" s="7">
        <f t="shared" si="3"/>
        <v>2926</v>
      </c>
      <c r="E27" s="7">
        <f t="shared" si="4"/>
        <v>410090</v>
      </c>
    </row>
    <row r="28" spans="1:5" ht="15" customHeight="1" x14ac:dyDescent="0.2">
      <c r="A28" s="5" t="s">
        <v>8</v>
      </c>
      <c r="B28" s="6">
        <v>21611</v>
      </c>
      <c r="C28" s="6">
        <v>11321</v>
      </c>
      <c r="D28" s="7">
        <f t="shared" si="3"/>
        <v>10290</v>
      </c>
      <c r="E28" s="7">
        <f t="shared" si="4"/>
        <v>420380</v>
      </c>
    </row>
    <row r="29" spans="1:5" ht="15" customHeight="1" x14ac:dyDescent="0.2">
      <c r="A29" s="5" t="s">
        <v>9</v>
      </c>
      <c r="B29" s="6">
        <v>16484</v>
      </c>
      <c r="C29" s="6">
        <v>11230</v>
      </c>
      <c r="D29" s="7">
        <f t="shared" si="3"/>
        <v>5254</v>
      </c>
      <c r="E29" s="7">
        <f t="shared" si="4"/>
        <v>425634</v>
      </c>
    </row>
    <row r="30" spans="1:5" ht="15" customHeight="1" x14ac:dyDescent="0.2">
      <c r="A30" s="5" t="s">
        <v>10</v>
      </c>
      <c r="B30" s="6">
        <v>15541</v>
      </c>
      <c r="C30" s="6">
        <v>11207</v>
      </c>
      <c r="D30" s="7">
        <f t="shared" si="3"/>
        <v>4334</v>
      </c>
      <c r="E30" s="7">
        <f t="shared" si="4"/>
        <v>429968</v>
      </c>
    </row>
    <row r="31" spans="1:5" ht="15" customHeight="1" x14ac:dyDescent="0.2">
      <c r="A31" s="5" t="s">
        <v>11</v>
      </c>
      <c r="B31" s="6">
        <v>15626</v>
      </c>
      <c r="C31" s="6">
        <v>11190</v>
      </c>
      <c r="D31" s="7">
        <f t="shared" si="3"/>
        <v>4436</v>
      </c>
      <c r="E31" s="7">
        <f t="shared" si="4"/>
        <v>434404</v>
      </c>
    </row>
    <row r="32" spans="1:5" ht="15" customHeight="1" x14ac:dyDescent="0.2">
      <c r="A32" s="5" t="s">
        <v>12</v>
      </c>
      <c r="B32" s="6">
        <v>13270</v>
      </c>
      <c r="C32" s="11">
        <v>13310</v>
      </c>
      <c r="D32" s="7">
        <f t="shared" si="3"/>
        <v>-40</v>
      </c>
      <c r="E32" s="7">
        <f t="shared" si="4"/>
        <v>434364</v>
      </c>
    </row>
    <row r="33" spans="1:5" ht="15" customHeight="1" x14ac:dyDescent="0.2">
      <c r="A33" s="8" t="s">
        <v>35</v>
      </c>
      <c r="B33" s="9">
        <f>SUM(B21:B32)</f>
        <v>177533</v>
      </c>
      <c r="C33" s="9">
        <f t="shared" ref="C33:D33" si="5">SUM(C21:C32)</f>
        <v>143901</v>
      </c>
      <c r="D33" s="10">
        <f t="shared" si="5"/>
        <v>33632</v>
      </c>
      <c r="E33" s="10">
        <f>E32</f>
        <v>434364</v>
      </c>
    </row>
    <row r="34" spans="1:5" ht="15" customHeight="1" x14ac:dyDescent="0.2">
      <c r="A34" s="2" t="s">
        <v>33</v>
      </c>
      <c r="B34" s="3">
        <v>14950</v>
      </c>
      <c r="C34" s="3">
        <v>16695</v>
      </c>
      <c r="D34" s="4">
        <f>B34-C34</f>
        <v>-1745</v>
      </c>
      <c r="E34" s="7">
        <f>E32+D34</f>
        <v>432619</v>
      </c>
    </row>
    <row r="35" spans="1:5" ht="15" customHeight="1" x14ac:dyDescent="0.2">
      <c r="A35" s="5" t="s">
        <v>2</v>
      </c>
      <c r="B35" s="6">
        <v>15646</v>
      </c>
      <c r="C35" s="6">
        <v>17097</v>
      </c>
      <c r="D35" s="7">
        <f t="shared" ref="D35:D45" si="6">B35-C35</f>
        <v>-1451</v>
      </c>
      <c r="E35" s="7">
        <f t="shared" ref="E35:E36" si="7">E34+D35</f>
        <v>431168</v>
      </c>
    </row>
    <row r="36" spans="1:5" ht="15" customHeight="1" x14ac:dyDescent="0.2">
      <c r="A36" s="5" t="s">
        <v>37</v>
      </c>
      <c r="B36" s="6">
        <v>15081</v>
      </c>
      <c r="C36" s="6">
        <v>14020</v>
      </c>
      <c r="D36" s="7">
        <f t="shared" si="6"/>
        <v>1061</v>
      </c>
      <c r="E36" s="7">
        <f t="shared" si="7"/>
        <v>432229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>E36+D37</f>
        <v>432229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>E37+D38</f>
        <v>432229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>E38+D39</f>
        <v>432229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>E39+D40</f>
        <v>432229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ref="E41:E45" si="8">E40+D41</f>
        <v>432229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8"/>
        <v>432229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8"/>
        <v>432229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8"/>
        <v>432229</v>
      </c>
    </row>
    <row r="45" spans="1:5" ht="15" hidden="1" customHeight="1" x14ac:dyDescent="0.2">
      <c r="A45" s="5" t="s">
        <v>32</v>
      </c>
      <c r="B45" s="6"/>
      <c r="C45" s="6"/>
      <c r="D45" s="7">
        <f t="shared" si="6"/>
        <v>0</v>
      </c>
      <c r="E45" s="7">
        <f t="shared" si="8"/>
        <v>432229</v>
      </c>
    </row>
    <row r="46" spans="1:5" ht="15" customHeight="1" x14ac:dyDescent="0.2">
      <c r="A46" s="8" t="s">
        <v>34</v>
      </c>
      <c r="B46" s="9">
        <f>SUM(B34:B45)</f>
        <v>45677</v>
      </c>
      <c r="C46" s="9">
        <f t="shared" ref="C46:D46" si="9">SUM(C34:C45)</f>
        <v>47812</v>
      </c>
      <c r="D46" s="10">
        <f t="shared" si="9"/>
        <v>-2135</v>
      </c>
      <c r="E46" s="10">
        <f>E45</f>
        <v>432229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22.5" customHeight="1" x14ac:dyDescent="0.2">
      <c r="A49" s="19" t="s">
        <v>36</v>
      </c>
      <c r="B49" s="19"/>
      <c r="C49" s="19"/>
      <c r="D49" s="19"/>
      <c r="E49" s="19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E52"/>
  <sheetViews>
    <sheetView showGridLines="0" zoomScaleNormal="100" workbookViewId="0">
      <pane ySplit="7" topLeftCell="A30" activePane="bottomLeft" state="frozen"/>
      <selection pane="bottomLeft" activeCell="C50" sqref="C5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31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18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35695</v>
      </c>
      <c r="C8" s="3">
        <v>36283</v>
      </c>
      <c r="D8" s="4">
        <f>B8-C8</f>
        <v>-588</v>
      </c>
      <c r="E8" s="7">
        <v>1210149</v>
      </c>
    </row>
    <row r="9" spans="1:5" ht="15" customHeight="1" x14ac:dyDescent="0.2">
      <c r="A9" s="5" t="s">
        <v>2</v>
      </c>
      <c r="B9" s="6">
        <v>35787</v>
      </c>
      <c r="C9" s="6">
        <v>36073</v>
      </c>
      <c r="D9" s="7">
        <f t="shared" ref="D9:D19" si="0">B9-C9</f>
        <v>-286</v>
      </c>
      <c r="E9" s="7">
        <f t="shared" ref="E9:E19" si="1">E8+D9</f>
        <v>1209863</v>
      </c>
    </row>
    <row r="10" spans="1:5" ht="15" customHeight="1" x14ac:dyDescent="0.2">
      <c r="A10" s="5" t="s">
        <v>3</v>
      </c>
      <c r="B10" s="6">
        <v>31441</v>
      </c>
      <c r="C10" s="6">
        <v>60791</v>
      </c>
      <c r="D10" s="7">
        <f t="shared" si="0"/>
        <v>-29350</v>
      </c>
      <c r="E10" s="7">
        <f t="shared" si="1"/>
        <v>1180513</v>
      </c>
    </row>
    <row r="11" spans="1:5" ht="15" customHeight="1" x14ac:dyDescent="0.2">
      <c r="A11" s="5" t="s">
        <v>4</v>
      </c>
      <c r="B11" s="6">
        <v>15998</v>
      </c>
      <c r="C11" s="6">
        <v>45506</v>
      </c>
      <c r="D11" s="7">
        <f t="shared" si="0"/>
        <v>-29508</v>
      </c>
      <c r="E11" s="7">
        <f t="shared" si="1"/>
        <v>1151005</v>
      </c>
    </row>
    <row r="12" spans="1:5" ht="15" customHeight="1" x14ac:dyDescent="0.2">
      <c r="A12" s="5" t="s">
        <v>5</v>
      </c>
      <c r="B12" s="6">
        <v>18816</v>
      </c>
      <c r="C12" s="6">
        <v>28278</v>
      </c>
      <c r="D12" s="7">
        <f t="shared" si="0"/>
        <v>-9462</v>
      </c>
      <c r="E12" s="7">
        <f t="shared" si="1"/>
        <v>1141543</v>
      </c>
    </row>
    <row r="13" spans="1:5" ht="15" customHeight="1" x14ac:dyDescent="0.2">
      <c r="A13" s="5" t="s">
        <v>6</v>
      </c>
      <c r="B13" s="6">
        <v>19350</v>
      </c>
      <c r="C13" s="6">
        <v>24244</v>
      </c>
      <c r="D13" s="7">
        <f t="shared" si="0"/>
        <v>-4894</v>
      </c>
      <c r="E13" s="7">
        <f t="shared" si="1"/>
        <v>1136649</v>
      </c>
    </row>
    <row r="14" spans="1:5" ht="15" customHeight="1" x14ac:dyDescent="0.2">
      <c r="A14" s="5" t="s">
        <v>7</v>
      </c>
      <c r="B14" s="6">
        <v>30655</v>
      </c>
      <c r="C14" s="6">
        <v>25771</v>
      </c>
      <c r="D14" s="7">
        <f t="shared" si="0"/>
        <v>4884</v>
      </c>
      <c r="E14" s="7">
        <f t="shared" si="1"/>
        <v>1141533</v>
      </c>
    </row>
    <row r="15" spans="1:5" ht="15" customHeight="1" x14ac:dyDescent="0.2">
      <c r="A15" s="5" t="s">
        <v>8</v>
      </c>
      <c r="B15" s="6">
        <v>40145</v>
      </c>
      <c r="C15" s="6">
        <v>28437</v>
      </c>
      <c r="D15" s="7">
        <f t="shared" si="0"/>
        <v>11708</v>
      </c>
      <c r="E15" s="7">
        <f t="shared" si="1"/>
        <v>1153241</v>
      </c>
    </row>
    <row r="16" spans="1:5" ht="15" customHeight="1" x14ac:dyDescent="0.2">
      <c r="A16" s="5" t="s">
        <v>9</v>
      </c>
      <c r="B16" s="6">
        <v>50289</v>
      </c>
      <c r="C16" s="6">
        <v>27249</v>
      </c>
      <c r="D16" s="7">
        <f t="shared" si="0"/>
        <v>23040</v>
      </c>
      <c r="E16" s="7">
        <f t="shared" si="1"/>
        <v>1176281</v>
      </c>
    </row>
    <row r="17" spans="1:5" ht="15" customHeight="1" x14ac:dyDescent="0.2">
      <c r="A17" s="5" t="s">
        <v>10</v>
      </c>
      <c r="B17" s="6">
        <v>43469</v>
      </c>
      <c r="C17" s="6">
        <v>30429</v>
      </c>
      <c r="D17" s="7">
        <f t="shared" si="0"/>
        <v>13040</v>
      </c>
      <c r="E17" s="7">
        <f t="shared" si="1"/>
        <v>1189321</v>
      </c>
    </row>
    <row r="18" spans="1:5" ht="15" customHeight="1" x14ac:dyDescent="0.2">
      <c r="A18" s="5" t="s">
        <v>11</v>
      </c>
      <c r="B18" s="6">
        <v>43529</v>
      </c>
      <c r="C18" s="6">
        <v>29491</v>
      </c>
      <c r="D18" s="7">
        <f t="shared" si="0"/>
        <v>14038</v>
      </c>
      <c r="E18" s="7">
        <f t="shared" si="1"/>
        <v>1203359</v>
      </c>
    </row>
    <row r="19" spans="1:5" ht="15" customHeight="1" x14ac:dyDescent="0.2">
      <c r="A19" s="5" t="s">
        <v>12</v>
      </c>
      <c r="B19" s="6">
        <v>34754</v>
      </c>
      <c r="C19" s="6">
        <v>38601</v>
      </c>
      <c r="D19" s="7">
        <f t="shared" si="0"/>
        <v>-3847</v>
      </c>
      <c r="E19" s="7">
        <f t="shared" si="1"/>
        <v>1199512</v>
      </c>
    </row>
    <row r="20" spans="1:5" ht="15" customHeight="1" x14ac:dyDescent="0.2">
      <c r="A20" s="8" t="s">
        <v>28</v>
      </c>
      <c r="B20" s="9">
        <f>SUM(B8:B19)</f>
        <v>399928</v>
      </c>
      <c r="C20" s="9">
        <f t="shared" ref="C20:D20" si="2">SUM(C8:C19)</f>
        <v>411153</v>
      </c>
      <c r="D20" s="9">
        <f t="shared" si="2"/>
        <v>-11225</v>
      </c>
      <c r="E20" s="10">
        <f>E19</f>
        <v>1199512</v>
      </c>
    </row>
    <row r="21" spans="1:5" ht="15" customHeight="1" x14ac:dyDescent="0.2">
      <c r="A21" s="2" t="s">
        <v>29</v>
      </c>
      <c r="B21" s="3">
        <v>42054</v>
      </c>
      <c r="C21" s="3">
        <v>39395</v>
      </c>
      <c r="D21" s="4">
        <f>B21-C21</f>
        <v>2659</v>
      </c>
      <c r="E21" s="4">
        <f>E19+D21</f>
        <v>1202171</v>
      </c>
    </row>
    <row r="22" spans="1:5" ht="15" customHeight="1" x14ac:dyDescent="0.2">
      <c r="A22" s="5" t="s">
        <v>2</v>
      </c>
      <c r="B22" s="6">
        <v>44663</v>
      </c>
      <c r="C22" s="6">
        <v>42471</v>
      </c>
      <c r="D22" s="7">
        <f t="shared" ref="D22:D32" si="3">B22-C22</f>
        <v>2192</v>
      </c>
      <c r="E22" s="7">
        <f t="shared" ref="E22:E32" si="4">E21+D22</f>
        <v>1204363</v>
      </c>
    </row>
    <row r="23" spans="1:5" ht="15" customHeight="1" x14ac:dyDescent="0.2">
      <c r="A23" s="5" t="s">
        <v>3</v>
      </c>
      <c r="B23" s="6">
        <v>40769</v>
      </c>
      <c r="C23" s="6">
        <v>43348</v>
      </c>
      <c r="D23" s="7">
        <f t="shared" si="3"/>
        <v>-2579</v>
      </c>
      <c r="E23" s="7">
        <f t="shared" si="4"/>
        <v>1201784</v>
      </c>
    </row>
    <row r="24" spans="1:5" ht="15" customHeight="1" x14ac:dyDescent="0.2">
      <c r="A24" s="5" t="s">
        <v>4</v>
      </c>
      <c r="B24" s="6">
        <v>36814</v>
      </c>
      <c r="C24" s="6">
        <v>32969</v>
      </c>
      <c r="D24" s="7">
        <f t="shared" si="3"/>
        <v>3845</v>
      </c>
      <c r="E24" s="7">
        <f t="shared" si="4"/>
        <v>1205629</v>
      </c>
    </row>
    <row r="25" spans="1:5" ht="15" customHeight="1" x14ac:dyDescent="0.2">
      <c r="A25" s="5" t="s">
        <v>5</v>
      </c>
      <c r="B25" s="6">
        <v>38269</v>
      </c>
      <c r="C25" s="11">
        <v>30553</v>
      </c>
      <c r="D25" s="7">
        <f t="shared" si="3"/>
        <v>7716</v>
      </c>
      <c r="E25" s="7">
        <f t="shared" si="4"/>
        <v>1213345</v>
      </c>
    </row>
    <row r="26" spans="1:5" ht="15" customHeight="1" x14ac:dyDescent="0.2">
      <c r="A26" s="5" t="s">
        <v>6</v>
      </c>
      <c r="B26" s="6">
        <v>37327</v>
      </c>
      <c r="C26" s="11">
        <v>30272</v>
      </c>
      <c r="D26" s="7">
        <f t="shared" si="3"/>
        <v>7055</v>
      </c>
      <c r="E26" s="7">
        <f t="shared" si="4"/>
        <v>1220400</v>
      </c>
    </row>
    <row r="27" spans="1:5" ht="15" customHeight="1" x14ac:dyDescent="0.2">
      <c r="A27" s="5" t="s">
        <v>7</v>
      </c>
      <c r="B27" s="6">
        <v>40488</v>
      </c>
      <c r="C27" s="11">
        <v>31480</v>
      </c>
      <c r="D27" s="7">
        <f t="shared" si="3"/>
        <v>9008</v>
      </c>
      <c r="E27" s="7">
        <f t="shared" si="4"/>
        <v>1229408</v>
      </c>
    </row>
    <row r="28" spans="1:5" ht="15" customHeight="1" x14ac:dyDescent="0.2">
      <c r="A28" s="5" t="s">
        <v>8</v>
      </c>
      <c r="B28" s="6">
        <v>51084</v>
      </c>
      <c r="C28" s="11">
        <v>33095</v>
      </c>
      <c r="D28" s="7">
        <f t="shared" si="3"/>
        <v>17989</v>
      </c>
      <c r="E28" s="7">
        <f t="shared" si="4"/>
        <v>1247397</v>
      </c>
    </row>
    <row r="29" spans="1:5" ht="15" customHeight="1" x14ac:dyDescent="0.2">
      <c r="A29" s="5" t="s">
        <v>9</v>
      </c>
      <c r="B29" s="6">
        <v>63169</v>
      </c>
      <c r="C29" s="11">
        <v>35674</v>
      </c>
      <c r="D29" s="7">
        <f t="shared" si="3"/>
        <v>27495</v>
      </c>
      <c r="E29" s="7">
        <f t="shared" si="4"/>
        <v>1274892</v>
      </c>
    </row>
    <row r="30" spans="1:5" ht="15" customHeight="1" x14ac:dyDescent="0.2">
      <c r="A30" s="5" t="s">
        <v>10</v>
      </c>
      <c r="B30" s="6">
        <v>47020</v>
      </c>
      <c r="C30" s="11">
        <v>35530</v>
      </c>
      <c r="D30" s="7">
        <f t="shared" si="3"/>
        <v>11490</v>
      </c>
      <c r="E30" s="7">
        <f t="shared" si="4"/>
        <v>1286382</v>
      </c>
    </row>
    <row r="31" spans="1:5" ht="15" customHeight="1" x14ac:dyDescent="0.2">
      <c r="A31" s="5" t="s">
        <v>11</v>
      </c>
      <c r="B31" s="6">
        <v>47436</v>
      </c>
      <c r="C31" s="11">
        <v>35962</v>
      </c>
      <c r="D31" s="7">
        <f t="shared" si="3"/>
        <v>11474</v>
      </c>
      <c r="E31" s="7">
        <f t="shared" si="4"/>
        <v>1297856</v>
      </c>
    </row>
    <row r="32" spans="1:5" ht="15" customHeight="1" x14ac:dyDescent="0.2">
      <c r="A32" s="5" t="s">
        <v>12</v>
      </c>
      <c r="B32" s="6">
        <v>35830</v>
      </c>
      <c r="C32" s="11">
        <v>41943</v>
      </c>
      <c r="D32" s="7">
        <f t="shared" si="3"/>
        <v>-6113</v>
      </c>
      <c r="E32" s="7">
        <f t="shared" si="4"/>
        <v>1291743</v>
      </c>
    </row>
    <row r="33" spans="1:5" ht="15" customHeight="1" x14ac:dyDescent="0.2">
      <c r="A33" s="8" t="s">
        <v>35</v>
      </c>
      <c r="B33" s="9">
        <f>SUM(B21:B32)</f>
        <v>524923</v>
      </c>
      <c r="C33" s="9">
        <f t="shared" ref="C33:D33" si="5">SUM(C21:C32)</f>
        <v>432692</v>
      </c>
      <c r="D33" s="10">
        <f t="shared" si="5"/>
        <v>92231</v>
      </c>
      <c r="E33" s="10">
        <f>E32</f>
        <v>1291743</v>
      </c>
    </row>
    <row r="34" spans="1:5" ht="15" customHeight="1" x14ac:dyDescent="0.2">
      <c r="A34" s="2" t="s">
        <v>33</v>
      </c>
      <c r="B34" s="3">
        <v>42841</v>
      </c>
      <c r="C34" s="3">
        <v>42442</v>
      </c>
      <c r="D34" s="4">
        <f>B34-C34</f>
        <v>399</v>
      </c>
      <c r="E34" s="7">
        <f>E32+D34</f>
        <v>1292142</v>
      </c>
    </row>
    <row r="35" spans="1:5" ht="15" customHeight="1" x14ac:dyDescent="0.2">
      <c r="A35" s="5" t="s">
        <v>2</v>
      </c>
      <c r="B35" s="6">
        <v>44430</v>
      </c>
      <c r="C35" s="6">
        <v>43536</v>
      </c>
      <c r="D35" s="7">
        <f t="shared" ref="D35:D45" si="6">B35-C35</f>
        <v>894</v>
      </c>
      <c r="E35" s="7">
        <f t="shared" ref="E35:E36" si="7">E34+D35</f>
        <v>1293036</v>
      </c>
    </row>
    <row r="36" spans="1:5" ht="15" customHeight="1" x14ac:dyDescent="0.2">
      <c r="A36" s="5" t="s">
        <v>37</v>
      </c>
      <c r="B36" s="6">
        <v>42765</v>
      </c>
      <c r="C36" s="6">
        <v>48856</v>
      </c>
      <c r="D36" s="7">
        <f t="shared" si="6"/>
        <v>-6091</v>
      </c>
      <c r="E36" s="7">
        <f t="shared" si="7"/>
        <v>1286945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>E36+D37</f>
        <v>1286945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>E37+D38</f>
        <v>1286945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>E38+D39</f>
        <v>1286945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>E39+D40</f>
        <v>1286945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ref="E41:E45" si="8">E40+D41</f>
        <v>1286945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8"/>
        <v>1286945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8"/>
        <v>1286945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8"/>
        <v>1286945</v>
      </c>
    </row>
    <row r="45" spans="1:5" ht="15" hidden="1" customHeight="1" x14ac:dyDescent="0.2">
      <c r="A45" s="5" t="s">
        <v>32</v>
      </c>
      <c r="B45" s="6"/>
      <c r="C45" s="6"/>
      <c r="D45" s="7">
        <f t="shared" si="6"/>
        <v>0</v>
      </c>
      <c r="E45" s="7">
        <f t="shared" si="8"/>
        <v>1286945</v>
      </c>
    </row>
    <row r="46" spans="1:5" ht="15" customHeight="1" x14ac:dyDescent="0.2">
      <c r="A46" s="8" t="s">
        <v>34</v>
      </c>
      <c r="B46" s="9">
        <f>SUM(B34:B45)</f>
        <v>130036</v>
      </c>
      <c r="C46" s="9">
        <f t="shared" ref="C46:D46" si="9">SUM(C34:C45)</f>
        <v>134834</v>
      </c>
      <c r="D46" s="10">
        <f t="shared" si="9"/>
        <v>-4798</v>
      </c>
      <c r="E46" s="10">
        <f>E45</f>
        <v>1286945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21.75" customHeight="1" x14ac:dyDescent="0.2">
      <c r="A49" s="19" t="s">
        <v>36</v>
      </c>
      <c r="B49" s="19"/>
      <c r="C49" s="19"/>
      <c r="D49" s="19"/>
      <c r="E49" s="19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1:E52"/>
  <sheetViews>
    <sheetView showGridLines="0" zoomScaleNormal="100" workbookViewId="0">
      <pane ySplit="7" topLeftCell="A34" activePane="bottomLeft" state="frozen"/>
      <selection pane="bottomLeft" activeCell="D55" sqref="D55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31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19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9274</v>
      </c>
      <c r="C8" s="3">
        <v>14325</v>
      </c>
      <c r="D8" s="4">
        <f>B8-C8</f>
        <v>-5051</v>
      </c>
      <c r="E8" s="7">
        <v>338760</v>
      </c>
    </row>
    <row r="9" spans="1:5" ht="15" customHeight="1" x14ac:dyDescent="0.2">
      <c r="A9" s="5" t="s">
        <v>2</v>
      </c>
      <c r="B9" s="6">
        <v>9685</v>
      </c>
      <c r="C9" s="6">
        <v>18194</v>
      </c>
      <c r="D9" s="7">
        <f t="shared" ref="D9:D19" si="0">B9-C9</f>
        <v>-8509</v>
      </c>
      <c r="E9" s="7">
        <f t="shared" ref="E9:E19" si="1">E8+D9</f>
        <v>330251</v>
      </c>
    </row>
    <row r="10" spans="1:5" ht="15" customHeight="1" x14ac:dyDescent="0.2">
      <c r="A10" s="5" t="s">
        <v>3</v>
      </c>
      <c r="B10" s="6">
        <v>8620</v>
      </c>
      <c r="C10" s="6">
        <v>14723</v>
      </c>
      <c r="D10" s="7">
        <f t="shared" si="0"/>
        <v>-6103</v>
      </c>
      <c r="E10" s="7">
        <f t="shared" si="1"/>
        <v>324148</v>
      </c>
    </row>
    <row r="11" spans="1:5" ht="15" customHeight="1" x14ac:dyDescent="0.2">
      <c r="A11" s="5" t="s">
        <v>4</v>
      </c>
      <c r="B11" s="6">
        <v>3352</v>
      </c>
      <c r="C11" s="6">
        <v>12041</v>
      </c>
      <c r="D11" s="7">
        <f t="shared" si="0"/>
        <v>-8689</v>
      </c>
      <c r="E11" s="7">
        <f t="shared" si="1"/>
        <v>315459</v>
      </c>
    </row>
    <row r="12" spans="1:5" ht="15" customHeight="1" x14ac:dyDescent="0.2">
      <c r="A12" s="5" t="s">
        <v>5</v>
      </c>
      <c r="B12" s="6">
        <v>5625</v>
      </c>
      <c r="C12" s="6">
        <v>8728</v>
      </c>
      <c r="D12" s="7">
        <f t="shared" si="0"/>
        <v>-3103</v>
      </c>
      <c r="E12" s="7">
        <f t="shared" si="1"/>
        <v>312356</v>
      </c>
    </row>
    <row r="13" spans="1:5" ht="15" customHeight="1" x14ac:dyDescent="0.2">
      <c r="A13" s="5" t="s">
        <v>6</v>
      </c>
      <c r="B13" s="6">
        <v>6147</v>
      </c>
      <c r="C13" s="6">
        <v>5697</v>
      </c>
      <c r="D13" s="7">
        <f t="shared" si="0"/>
        <v>450</v>
      </c>
      <c r="E13" s="7">
        <f t="shared" si="1"/>
        <v>312806</v>
      </c>
    </row>
    <row r="14" spans="1:5" ht="15" customHeight="1" x14ac:dyDescent="0.2">
      <c r="A14" s="5" t="s">
        <v>7</v>
      </c>
      <c r="B14" s="6">
        <v>7986</v>
      </c>
      <c r="C14" s="6">
        <v>6628</v>
      </c>
      <c r="D14" s="7">
        <f t="shared" si="0"/>
        <v>1358</v>
      </c>
      <c r="E14" s="7">
        <f t="shared" si="1"/>
        <v>314164</v>
      </c>
    </row>
    <row r="15" spans="1:5" ht="15" customHeight="1" x14ac:dyDescent="0.2">
      <c r="A15" s="5" t="s">
        <v>8</v>
      </c>
      <c r="B15" s="6">
        <v>10403</v>
      </c>
      <c r="C15" s="6">
        <v>7064</v>
      </c>
      <c r="D15" s="7">
        <f t="shared" si="0"/>
        <v>3339</v>
      </c>
      <c r="E15" s="7">
        <f t="shared" si="1"/>
        <v>317503</v>
      </c>
    </row>
    <row r="16" spans="1:5" ht="15" customHeight="1" x14ac:dyDescent="0.2">
      <c r="A16" s="5" t="s">
        <v>9</v>
      </c>
      <c r="B16" s="6">
        <v>26220</v>
      </c>
      <c r="C16" s="6">
        <v>7365</v>
      </c>
      <c r="D16" s="7">
        <f t="shared" si="0"/>
        <v>18855</v>
      </c>
      <c r="E16" s="7">
        <f t="shared" si="1"/>
        <v>336358</v>
      </c>
    </row>
    <row r="17" spans="1:5" ht="15" customHeight="1" x14ac:dyDescent="0.2">
      <c r="A17" s="5" t="s">
        <v>10</v>
      </c>
      <c r="B17" s="6">
        <v>12039</v>
      </c>
      <c r="C17" s="6">
        <v>7406</v>
      </c>
      <c r="D17" s="7">
        <f t="shared" si="0"/>
        <v>4633</v>
      </c>
      <c r="E17" s="7">
        <f t="shared" si="1"/>
        <v>340991</v>
      </c>
    </row>
    <row r="18" spans="1:5" ht="15" customHeight="1" x14ac:dyDescent="0.2">
      <c r="A18" s="5" t="s">
        <v>11</v>
      </c>
      <c r="B18" s="6">
        <v>10712</v>
      </c>
      <c r="C18" s="6">
        <v>7157</v>
      </c>
      <c r="D18" s="7">
        <f t="shared" si="0"/>
        <v>3555</v>
      </c>
      <c r="E18" s="7">
        <f t="shared" si="1"/>
        <v>344546</v>
      </c>
    </row>
    <row r="19" spans="1:5" ht="15" customHeight="1" x14ac:dyDescent="0.2">
      <c r="A19" s="5" t="s">
        <v>12</v>
      </c>
      <c r="B19" s="6">
        <v>9155</v>
      </c>
      <c r="C19" s="6">
        <v>8379</v>
      </c>
      <c r="D19" s="7">
        <f t="shared" si="0"/>
        <v>776</v>
      </c>
      <c r="E19" s="7">
        <f t="shared" si="1"/>
        <v>345322</v>
      </c>
    </row>
    <row r="20" spans="1:5" ht="15" customHeight="1" x14ac:dyDescent="0.2">
      <c r="A20" s="8" t="s">
        <v>28</v>
      </c>
      <c r="B20" s="9">
        <f>SUM(B8:B19)</f>
        <v>119218</v>
      </c>
      <c r="C20" s="9">
        <f t="shared" ref="C20:D20" si="2">SUM(C8:C19)</f>
        <v>117707</v>
      </c>
      <c r="D20" s="9">
        <f t="shared" si="2"/>
        <v>1511</v>
      </c>
      <c r="E20" s="10">
        <f>E19</f>
        <v>345322</v>
      </c>
    </row>
    <row r="21" spans="1:5" ht="15" customHeight="1" x14ac:dyDescent="0.2">
      <c r="A21" s="2" t="s">
        <v>29</v>
      </c>
      <c r="B21" s="3">
        <v>11655</v>
      </c>
      <c r="C21" s="3">
        <v>11943</v>
      </c>
      <c r="D21" s="4">
        <f>B21-C21</f>
        <v>-288</v>
      </c>
      <c r="E21" s="4">
        <f>E19+D21</f>
        <v>345034</v>
      </c>
    </row>
    <row r="22" spans="1:5" ht="15" customHeight="1" x14ac:dyDescent="0.2">
      <c r="A22" s="5" t="s">
        <v>2</v>
      </c>
      <c r="B22" s="6">
        <v>10908</v>
      </c>
      <c r="C22" s="6">
        <v>11359</v>
      </c>
      <c r="D22" s="7">
        <f t="shared" ref="D22:D32" si="3">B22-C22</f>
        <v>-451</v>
      </c>
      <c r="E22" s="7">
        <f t="shared" ref="E22:E32" si="4">E21+D22</f>
        <v>344583</v>
      </c>
    </row>
    <row r="23" spans="1:5" ht="15" customHeight="1" x14ac:dyDescent="0.2">
      <c r="A23" s="5" t="s">
        <v>3</v>
      </c>
      <c r="B23" s="6">
        <v>11594</v>
      </c>
      <c r="C23" s="6">
        <v>20556</v>
      </c>
      <c r="D23" s="7">
        <f t="shared" si="3"/>
        <v>-8962</v>
      </c>
      <c r="E23" s="7">
        <f t="shared" si="4"/>
        <v>335621</v>
      </c>
    </row>
    <row r="24" spans="1:5" ht="15" customHeight="1" x14ac:dyDescent="0.2">
      <c r="A24" s="5" t="s">
        <v>4</v>
      </c>
      <c r="B24" s="6">
        <v>9888</v>
      </c>
      <c r="C24" s="6">
        <v>13451</v>
      </c>
      <c r="D24" s="7">
        <f t="shared" si="3"/>
        <v>-3563</v>
      </c>
      <c r="E24" s="7">
        <f t="shared" si="4"/>
        <v>332058</v>
      </c>
    </row>
    <row r="25" spans="1:5" ht="15" customHeight="1" x14ac:dyDescent="0.2">
      <c r="A25" s="5" t="s">
        <v>5</v>
      </c>
      <c r="B25" s="6">
        <v>11258</v>
      </c>
      <c r="C25" s="6">
        <v>8280</v>
      </c>
      <c r="D25" s="7">
        <f t="shared" si="3"/>
        <v>2978</v>
      </c>
      <c r="E25" s="7">
        <f t="shared" si="4"/>
        <v>335036</v>
      </c>
    </row>
    <row r="26" spans="1:5" ht="18.75" customHeight="1" x14ac:dyDescent="0.2">
      <c r="A26" s="5" t="s">
        <v>6</v>
      </c>
      <c r="B26" s="6">
        <v>12977</v>
      </c>
      <c r="C26" s="6">
        <v>7482</v>
      </c>
      <c r="D26" s="7">
        <f t="shared" si="3"/>
        <v>5495</v>
      </c>
      <c r="E26" s="7">
        <f t="shared" si="4"/>
        <v>340531</v>
      </c>
    </row>
    <row r="27" spans="1:5" ht="15" customHeight="1" x14ac:dyDescent="0.2">
      <c r="A27" s="5" t="s">
        <v>7</v>
      </c>
      <c r="B27" s="6">
        <v>13531</v>
      </c>
      <c r="C27" s="6">
        <v>9256</v>
      </c>
      <c r="D27" s="7">
        <f t="shared" si="3"/>
        <v>4275</v>
      </c>
      <c r="E27" s="7">
        <f t="shared" si="4"/>
        <v>344806</v>
      </c>
    </row>
    <row r="28" spans="1:5" ht="15" customHeight="1" x14ac:dyDescent="0.2">
      <c r="A28" s="5" t="s">
        <v>8</v>
      </c>
      <c r="B28" s="6">
        <v>15631</v>
      </c>
      <c r="C28" s="6">
        <v>9797</v>
      </c>
      <c r="D28" s="7">
        <f t="shared" si="3"/>
        <v>5834</v>
      </c>
      <c r="E28" s="7">
        <f t="shared" si="4"/>
        <v>350640</v>
      </c>
    </row>
    <row r="29" spans="1:5" ht="15" customHeight="1" x14ac:dyDescent="0.2">
      <c r="A29" s="5" t="s">
        <v>9</v>
      </c>
      <c r="B29" s="6">
        <v>27090</v>
      </c>
      <c r="C29" s="6">
        <v>9639</v>
      </c>
      <c r="D29" s="7">
        <f t="shared" si="3"/>
        <v>17451</v>
      </c>
      <c r="E29" s="7">
        <f t="shared" si="4"/>
        <v>368091</v>
      </c>
    </row>
    <row r="30" spans="1:5" ht="15" customHeight="1" x14ac:dyDescent="0.2">
      <c r="A30" s="5" t="s">
        <v>10</v>
      </c>
      <c r="B30" s="6">
        <v>13414</v>
      </c>
      <c r="C30" s="6">
        <v>9738</v>
      </c>
      <c r="D30" s="7">
        <f t="shared" si="3"/>
        <v>3676</v>
      </c>
      <c r="E30" s="7">
        <f t="shared" si="4"/>
        <v>371767</v>
      </c>
    </row>
    <row r="31" spans="1:5" ht="15" customHeight="1" x14ac:dyDescent="0.2">
      <c r="A31" s="5" t="s">
        <v>11</v>
      </c>
      <c r="B31" s="6">
        <v>13068</v>
      </c>
      <c r="C31" s="6">
        <v>9465</v>
      </c>
      <c r="D31" s="7">
        <f t="shared" si="3"/>
        <v>3603</v>
      </c>
      <c r="E31" s="7">
        <f t="shared" si="4"/>
        <v>375370</v>
      </c>
    </row>
    <row r="32" spans="1:5" ht="15" customHeight="1" x14ac:dyDescent="0.2">
      <c r="A32" s="5" t="s">
        <v>12</v>
      </c>
      <c r="B32" s="6">
        <v>10639</v>
      </c>
      <c r="C32" s="11">
        <v>10080</v>
      </c>
      <c r="D32" s="7">
        <f t="shared" si="3"/>
        <v>559</v>
      </c>
      <c r="E32" s="7">
        <f t="shared" si="4"/>
        <v>375929</v>
      </c>
    </row>
    <row r="33" spans="1:5" ht="15" customHeight="1" x14ac:dyDescent="0.2">
      <c r="A33" s="8" t="s">
        <v>35</v>
      </c>
      <c r="B33" s="9">
        <f>SUM(B21:B32)</f>
        <v>161653</v>
      </c>
      <c r="C33" s="9">
        <f t="shared" ref="C33:D33" si="5">SUM(C21:C32)</f>
        <v>131046</v>
      </c>
      <c r="D33" s="10">
        <f t="shared" si="5"/>
        <v>30607</v>
      </c>
      <c r="E33" s="10">
        <f>E32</f>
        <v>375929</v>
      </c>
    </row>
    <row r="34" spans="1:5" ht="15" customHeight="1" x14ac:dyDescent="0.2">
      <c r="A34" s="2" t="s">
        <v>33</v>
      </c>
      <c r="B34" s="3">
        <v>11841</v>
      </c>
      <c r="C34" s="3">
        <v>12403</v>
      </c>
      <c r="D34" s="4">
        <f>B34-C34</f>
        <v>-562</v>
      </c>
      <c r="E34" s="7">
        <f>E32+D34</f>
        <v>375367</v>
      </c>
    </row>
    <row r="35" spans="1:5" ht="15" customHeight="1" x14ac:dyDescent="0.2">
      <c r="A35" s="5" t="s">
        <v>2</v>
      </c>
      <c r="B35" s="6">
        <v>12833</v>
      </c>
      <c r="C35" s="6">
        <v>13559</v>
      </c>
      <c r="D35" s="7">
        <f t="shared" ref="D35:D45" si="6">B35-C35</f>
        <v>-726</v>
      </c>
      <c r="E35" s="7">
        <f t="shared" ref="E35:E36" si="7">E34+D35</f>
        <v>374641</v>
      </c>
    </row>
    <row r="36" spans="1:5" ht="15" customHeight="1" x14ac:dyDescent="0.2">
      <c r="A36" s="5" t="s">
        <v>37</v>
      </c>
      <c r="B36" s="6">
        <v>11735</v>
      </c>
      <c r="C36" s="6">
        <v>21764</v>
      </c>
      <c r="D36" s="7">
        <f t="shared" si="6"/>
        <v>-10029</v>
      </c>
      <c r="E36" s="7">
        <f t="shared" si="7"/>
        <v>364612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>E36+D37</f>
        <v>364612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>E37+D38</f>
        <v>364612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>E38+D39</f>
        <v>364612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>E39+D40</f>
        <v>364612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ref="E41:E45" si="8">E40+D41</f>
        <v>364612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8"/>
        <v>364612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8"/>
        <v>364612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8"/>
        <v>364612</v>
      </c>
    </row>
    <row r="45" spans="1:5" ht="15" hidden="1" customHeight="1" x14ac:dyDescent="0.2">
      <c r="A45" s="5" t="s">
        <v>32</v>
      </c>
      <c r="B45" s="6"/>
      <c r="C45" s="6"/>
      <c r="D45" s="7">
        <f t="shared" si="6"/>
        <v>0</v>
      </c>
      <c r="E45" s="7">
        <f t="shared" si="8"/>
        <v>364612</v>
      </c>
    </row>
    <row r="46" spans="1:5" ht="15" customHeight="1" x14ac:dyDescent="0.2">
      <c r="A46" s="8" t="s">
        <v>34</v>
      </c>
      <c r="B46" s="9">
        <f>SUM(B34:B45)</f>
        <v>36409</v>
      </c>
      <c r="C46" s="9">
        <f t="shared" ref="C46:D46" si="9">SUM(C34:C45)</f>
        <v>47726</v>
      </c>
      <c r="D46" s="10">
        <f t="shared" si="9"/>
        <v>-11317</v>
      </c>
      <c r="E46" s="10">
        <f>E45</f>
        <v>364612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21" customHeight="1" x14ac:dyDescent="0.2">
      <c r="A49" s="19" t="s">
        <v>36</v>
      </c>
      <c r="B49" s="19"/>
      <c r="C49" s="19"/>
      <c r="D49" s="19"/>
      <c r="E49" s="19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/>
  <dimension ref="A1:E52"/>
  <sheetViews>
    <sheetView showGridLines="0" zoomScaleNormal="100" workbookViewId="0">
      <pane ySplit="7" topLeftCell="A32" activePane="bottomLeft" state="frozen"/>
      <selection pane="bottomLeft" activeCell="D50" sqref="D5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31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20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7975</v>
      </c>
      <c r="C8" s="3">
        <v>7799</v>
      </c>
      <c r="D8" s="4">
        <f>B8-C8</f>
        <v>176</v>
      </c>
      <c r="E8" s="7">
        <v>274339</v>
      </c>
    </row>
    <row r="9" spans="1:5" ht="15" customHeight="1" x14ac:dyDescent="0.2">
      <c r="A9" s="5" t="s">
        <v>2</v>
      </c>
      <c r="B9" s="6">
        <v>7472</v>
      </c>
      <c r="C9" s="6">
        <v>9396</v>
      </c>
      <c r="D9" s="7">
        <f t="shared" ref="D9:D19" si="0">B9-C9</f>
        <v>-1924</v>
      </c>
      <c r="E9" s="7">
        <f t="shared" ref="E9:E19" si="1">E8+D9</f>
        <v>272415</v>
      </c>
    </row>
    <row r="10" spans="1:5" ht="15" customHeight="1" x14ac:dyDescent="0.2">
      <c r="A10" s="5" t="s">
        <v>3</v>
      </c>
      <c r="B10" s="6">
        <v>6111</v>
      </c>
      <c r="C10" s="6">
        <v>9145</v>
      </c>
      <c r="D10" s="7">
        <f t="shared" si="0"/>
        <v>-3034</v>
      </c>
      <c r="E10" s="7">
        <f t="shared" si="1"/>
        <v>269381</v>
      </c>
    </row>
    <row r="11" spans="1:5" ht="15" customHeight="1" x14ac:dyDescent="0.2">
      <c r="A11" s="5" t="s">
        <v>4</v>
      </c>
      <c r="B11" s="6">
        <v>2760</v>
      </c>
      <c r="C11" s="6">
        <v>8175</v>
      </c>
      <c r="D11" s="7">
        <f t="shared" si="0"/>
        <v>-5415</v>
      </c>
      <c r="E11" s="7">
        <f t="shared" si="1"/>
        <v>263966</v>
      </c>
    </row>
    <row r="12" spans="1:5" ht="15" customHeight="1" x14ac:dyDescent="0.2">
      <c r="A12" s="5" t="s">
        <v>5</v>
      </c>
      <c r="B12" s="6">
        <v>2868</v>
      </c>
      <c r="C12" s="6">
        <v>6765</v>
      </c>
      <c r="D12" s="7">
        <f t="shared" si="0"/>
        <v>-3897</v>
      </c>
      <c r="E12" s="7">
        <f t="shared" si="1"/>
        <v>260069</v>
      </c>
    </row>
    <row r="13" spans="1:5" ht="15" customHeight="1" x14ac:dyDescent="0.2">
      <c r="A13" s="5" t="s">
        <v>6</v>
      </c>
      <c r="B13" s="6">
        <v>4488</v>
      </c>
      <c r="C13" s="6">
        <v>5511</v>
      </c>
      <c r="D13" s="7">
        <f t="shared" si="0"/>
        <v>-1023</v>
      </c>
      <c r="E13" s="7">
        <f t="shared" si="1"/>
        <v>259046</v>
      </c>
    </row>
    <row r="14" spans="1:5" ht="15" customHeight="1" x14ac:dyDescent="0.2">
      <c r="A14" s="5" t="s">
        <v>7</v>
      </c>
      <c r="B14" s="6">
        <v>4995</v>
      </c>
      <c r="C14" s="6">
        <v>5956</v>
      </c>
      <c r="D14" s="7">
        <f t="shared" si="0"/>
        <v>-961</v>
      </c>
      <c r="E14" s="7">
        <f t="shared" si="1"/>
        <v>258085</v>
      </c>
    </row>
    <row r="15" spans="1:5" ht="15" customHeight="1" x14ac:dyDescent="0.2">
      <c r="A15" s="5" t="s">
        <v>8</v>
      </c>
      <c r="B15" s="6">
        <v>5993</v>
      </c>
      <c r="C15" s="6">
        <v>5391</v>
      </c>
      <c r="D15" s="7">
        <f t="shared" si="0"/>
        <v>602</v>
      </c>
      <c r="E15" s="7">
        <f t="shared" si="1"/>
        <v>258687</v>
      </c>
    </row>
    <row r="16" spans="1:5" ht="15" customHeight="1" x14ac:dyDescent="0.2">
      <c r="A16" s="5" t="s">
        <v>9</v>
      </c>
      <c r="B16" s="6">
        <v>9478</v>
      </c>
      <c r="C16" s="6">
        <v>5893</v>
      </c>
      <c r="D16" s="7">
        <f t="shared" si="0"/>
        <v>3585</v>
      </c>
      <c r="E16" s="7">
        <f t="shared" si="1"/>
        <v>262272</v>
      </c>
    </row>
    <row r="17" spans="1:5" ht="15" customHeight="1" x14ac:dyDescent="0.2">
      <c r="A17" s="5" t="s">
        <v>10</v>
      </c>
      <c r="B17" s="6">
        <v>9633</v>
      </c>
      <c r="C17" s="6">
        <v>5898</v>
      </c>
      <c r="D17" s="7">
        <f t="shared" si="0"/>
        <v>3735</v>
      </c>
      <c r="E17" s="7">
        <f t="shared" si="1"/>
        <v>266007</v>
      </c>
    </row>
    <row r="18" spans="1:5" ht="15" customHeight="1" x14ac:dyDescent="0.2">
      <c r="A18" s="5" t="s">
        <v>11</v>
      </c>
      <c r="B18" s="6">
        <v>8356</v>
      </c>
      <c r="C18" s="6">
        <v>5619</v>
      </c>
      <c r="D18" s="7">
        <f t="shared" si="0"/>
        <v>2737</v>
      </c>
      <c r="E18" s="7">
        <f t="shared" si="1"/>
        <v>268744</v>
      </c>
    </row>
    <row r="19" spans="1:5" ht="15" customHeight="1" x14ac:dyDescent="0.2">
      <c r="A19" s="5" t="s">
        <v>12</v>
      </c>
      <c r="B19" s="6">
        <v>7277</v>
      </c>
      <c r="C19" s="6">
        <v>6786</v>
      </c>
      <c r="D19" s="7">
        <f t="shared" si="0"/>
        <v>491</v>
      </c>
      <c r="E19" s="7">
        <f t="shared" si="1"/>
        <v>269235</v>
      </c>
    </row>
    <row r="20" spans="1:5" ht="15" customHeight="1" x14ac:dyDescent="0.2">
      <c r="A20" s="8" t="s">
        <v>28</v>
      </c>
      <c r="B20" s="9">
        <f>SUM(B8:B19)</f>
        <v>77406</v>
      </c>
      <c r="C20" s="9">
        <f t="shared" ref="C20:D20" si="2">SUM(C8:C19)</f>
        <v>82334</v>
      </c>
      <c r="D20" s="9">
        <f t="shared" si="2"/>
        <v>-4928</v>
      </c>
      <c r="E20" s="10">
        <f>E19</f>
        <v>269235</v>
      </c>
    </row>
    <row r="21" spans="1:5" ht="15" customHeight="1" x14ac:dyDescent="0.2">
      <c r="A21" s="2" t="s">
        <v>29</v>
      </c>
      <c r="B21" s="3">
        <v>8903</v>
      </c>
      <c r="C21" s="3">
        <v>8257</v>
      </c>
      <c r="D21" s="4">
        <f>B21-C21</f>
        <v>646</v>
      </c>
      <c r="E21" s="4">
        <f>E19+D21</f>
        <v>269881</v>
      </c>
    </row>
    <row r="22" spans="1:5" ht="15" customHeight="1" x14ac:dyDescent="0.2">
      <c r="A22" s="5" t="s">
        <v>2</v>
      </c>
      <c r="B22" s="6">
        <v>8721</v>
      </c>
      <c r="C22" s="6">
        <v>8230</v>
      </c>
      <c r="D22" s="7">
        <f t="shared" ref="D22:D32" si="3">B22-C22</f>
        <v>491</v>
      </c>
      <c r="E22" s="7">
        <f>E21+D22</f>
        <v>270372</v>
      </c>
    </row>
    <row r="23" spans="1:5" ht="15" customHeight="1" x14ac:dyDescent="0.2">
      <c r="A23" s="5" t="s">
        <v>3</v>
      </c>
      <c r="B23" s="6">
        <v>8702</v>
      </c>
      <c r="C23" s="6">
        <v>10192</v>
      </c>
      <c r="D23" s="7">
        <f t="shared" si="3"/>
        <v>-1490</v>
      </c>
      <c r="E23" s="7">
        <f>E22+D23</f>
        <v>268882</v>
      </c>
    </row>
    <row r="24" spans="1:5" ht="15" customHeight="1" x14ac:dyDescent="0.2">
      <c r="A24" s="5" t="s">
        <v>4</v>
      </c>
      <c r="B24" s="6">
        <v>7108</v>
      </c>
      <c r="C24" s="6">
        <v>7267</v>
      </c>
      <c r="D24" s="7">
        <f t="shared" si="3"/>
        <v>-159</v>
      </c>
      <c r="E24" s="7">
        <f>E23+D24</f>
        <v>268723</v>
      </c>
    </row>
    <row r="25" spans="1:5" ht="15" customHeight="1" x14ac:dyDescent="0.2">
      <c r="A25" s="5" t="s">
        <v>5</v>
      </c>
      <c r="B25" s="6">
        <v>7171</v>
      </c>
      <c r="C25" s="6">
        <v>6788</v>
      </c>
      <c r="D25" s="7">
        <f t="shared" si="3"/>
        <v>383</v>
      </c>
      <c r="E25" s="7">
        <f>E24+D25</f>
        <v>269106</v>
      </c>
    </row>
    <row r="26" spans="1:5" ht="15" customHeight="1" x14ac:dyDescent="0.2">
      <c r="A26" s="5" t="s">
        <v>6</v>
      </c>
      <c r="B26" s="6">
        <v>7616</v>
      </c>
      <c r="C26" s="6">
        <v>6398</v>
      </c>
      <c r="D26" s="7">
        <f t="shared" si="3"/>
        <v>1218</v>
      </c>
      <c r="E26" s="7">
        <f t="shared" ref="E26:E32" si="4">E25+D26</f>
        <v>270324</v>
      </c>
    </row>
    <row r="27" spans="1:5" ht="15" customHeight="1" x14ac:dyDescent="0.2">
      <c r="A27" s="5" t="s">
        <v>7</v>
      </c>
      <c r="B27" s="6">
        <v>7761</v>
      </c>
      <c r="C27" s="6">
        <v>6282</v>
      </c>
      <c r="D27" s="7">
        <f t="shared" si="3"/>
        <v>1479</v>
      </c>
      <c r="E27" s="7">
        <f>E26+D27</f>
        <v>271803</v>
      </c>
    </row>
    <row r="28" spans="1:5" ht="15" customHeight="1" x14ac:dyDescent="0.2">
      <c r="A28" s="5" t="s">
        <v>8</v>
      </c>
      <c r="B28" s="6">
        <v>9112</v>
      </c>
      <c r="C28" s="6">
        <v>7197</v>
      </c>
      <c r="D28" s="7">
        <f t="shared" si="3"/>
        <v>1915</v>
      </c>
      <c r="E28" s="7">
        <f>E27+D28</f>
        <v>273718</v>
      </c>
    </row>
    <row r="29" spans="1:5" ht="15" customHeight="1" x14ac:dyDescent="0.2">
      <c r="A29" s="5" t="s">
        <v>9</v>
      </c>
      <c r="B29" s="6">
        <v>14555</v>
      </c>
      <c r="C29" s="6">
        <v>8062</v>
      </c>
      <c r="D29" s="7">
        <f t="shared" si="3"/>
        <v>6493</v>
      </c>
      <c r="E29" s="7">
        <f>E28+D29</f>
        <v>280211</v>
      </c>
    </row>
    <row r="30" spans="1:5" ht="15" customHeight="1" x14ac:dyDescent="0.2">
      <c r="A30" s="5" t="s">
        <v>10</v>
      </c>
      <c r="B30" s="6">
        <v>9546</v>
      </c>
      <c r="C30" s="6">
        <v>7259</v>
      </c>
      <c r="D30" s="7">
        <f t="shared" si="3"/>
        <v>2287</v>
      </c>
      <c r="E30" s="7">
        <f>E29+D30</f>
        <v>282498</v>
      </c>
    </row>
    <row r="31" spans="1:5" ht="15" customHeight="1" x14ac:dyDescent="0.2">
      <c r="A31" s="5" t="s">
        <v>11</v>
      </c>
      <c r="B31" s="6">
        <v>8885</v>
      </c>
      <c r="C31" s="6">
        <v>7117</v>
      </c>
      <c r="D31" s="7">
        <f t="shared" si="3"/>
        <v>1768</v>
      </c>
      <c r="E31" s="7">
        <f>E30+D31</f>
        <v>284266</v>
      </c>
    </row>
    <row r="32" spans="1:5" ht="15" customHeight="1" x14ac:dyDescent="0.2">
      <c r="A32" s="5" t="s">
        <v>12</v>
      </c>
      <c r="B32" s="6">
        <v>7758</v>
      </c>
      <c r="C32" s="6">
        <v>8378</v>
      </c>
      <c r="D32" s="7">
        <f t="shared" si="3"/>
        <v>-620</v>
      </c>
      <c r="E32" s="7">
        <f t="shared" si="4"/>
        <v>283646</v>
      </c>
    </row>
    <row r="33" spans="1:5" ht="15" customHeight="1" x14ac:dyDescent="0.2">
      <c r="A33" s="8" t="s">
        <v>35</v>
      </c>
      <c r="B33" s="9">
        <f>SUM(B21:B32)</f>
        <v>105838</v>
      </c>
      <c r="C33" s="9">
        <f t="shared" ref="C33:D33" si="5">SUM(C21:C32)</f>
        <v>91427</v>
      </c>
      <c r="D33" s="10">
        <f t="shared" si="5"/>
        <v>14411</v>
      </c>
      <c r="E33" s="10">
        <f>E32</f>
        <v>283646</v>
      </c>
    </row>
    <row r="34" spans="1:5" ht="15" customHeight="1" x14ac:dyDescent="0.2">
      <c r="A34" s="2" t="s">
        <v>33</v>
      </c>
      <c r="B34" s="3">
        <v>8625</v>
      </c>
      <c r="C34" s="3">
        <v>9843</v>
      </c>
      <c r="D34" s="4">
        <f>B34-C34</f>
        <v>-1218</v>
      </c>
      <c r="E34" s="7">
        <f>E32+D34</f>
        <v>282428</v>
      </c>
    </row>
    <row r="35" spans="1:5" ht="15" customHeight="1" x14ac:dyDescent="0.2">
      <c r="A35" s="5" t="s">
        <v>2</v>
      </c>
      <c r="B35" s="6">
        <v>10190</v>
      </c>
      <c r="C35" s="6">
        <v>8440</v>
      </c>
      <c r="D35" s="7">
        <f t="shared" ref="D35:D45" si="6">B35-C35</f>
        <v>1750</v>
      </c>
      <c r="E35" s="7">
        <f t="shared" ref="E35:E36" si="7">E34+D35</f>
        <v>284178</v>
      </c>
    </row>
    <row r="36" spans="1:5" ht="15" customHeight="1" x14ac:dyDescent="0.2">
      <c r="A36" s="5" t="s">
        <v>37</v>
      </c>
      <c r="B36" s="6">
        <v>9029</v>
      </c>
      <c r="C36" s="6">
        <v>11531</v>
      </c>
      <c r="D36" s="7">
        <f t="shared" si="6"/>
        <v>-2502</v>
      </c>
      <c r="E36" s="7">
        <f t="shared" si="7"/>
        <v>281676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>E36+D37</f>
        <v>281676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>E37+D38</f>
        <v>281676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>E38+D39</f>
        <v>281676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>E39+D40</f>
        <v>281676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ref="E41:E45" si="8">E40+D41</f>
        <v>281676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8"/>
        <v>281676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8"/>
        <v>281676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8"/>
        <v>281676</v>
      </c>
    </row>
    <row r="45" spans="1:5" ht="15" hidden="1" customHeight="1" x14ac:dyDescent="0.2">
      <c r="A45" s="5" t="s">
        <v>32</v>
      </c>
      <c r="B45" s="6"/>
      <c r="C45" s="6"/>
      <c r="D45" s="7">
        <f t="shared" si="6"/>
        <v>0</v>
      </c>
      <c r="E45" s="7">
        <f t="shared" si="8"/>
        <v>281676</v>
      </c>
    </row>
    <row r="46" spans="1:5" ht="15" customHeight="1" x14ac:dyDescent="0.2">
      <c r="A46" s="8" t="s">
        <v>34</v>
      </c>
      <c r="B46" s="9">
        <f>SUM(B34:B45)</f>
        <v>27844</v>
      </c>
      <c r="C46" s="9">
        <f t="shared" ref="C46:D46" si="9">SUM(C34:C45)</f>
        <v>29814</v>
      </c>
      <c r="D46" s="10">
        <f t="shared" si="9"/>
        <v>-1970</v>
      </c>
      <c r="E46" s="10">
        <f>E45</f>
        <v>281676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5" ht="24.75" customHeight="1" x14ac:dyDescent="0.2">
      <c r="A49" s="19" t="s">
        <v>36</v>
      </c>
      <c r="B49" s="19"/>
      <c r="C49" s="19"/>
      <c r="D49" s="19"/>
      <c r="E49" s="19"/>
    </row>
    <row r="51" spans="1:5" x14ac:dyDescent="0.2">
      <c r="E51" s="14"/>
    </row>
    <row r="52" spans="1:5" x14ac:dyDescent="0.2">
      <c r="E52" s="15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9"/>
  <dimension ref="A1:G52"/>
  <sheetViews>
    <sheetView showGridLines="0" tabSelected="1" zoomScaleNormal="100" workbookViewId="0">
      <pane ySplit="7" topLeftCell="A32" activePane="bottomLeft" state="frozen"/>
      <selection pane="bottomLeft" activeCell="C52" sqref="C52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26</v>
      </c>
      <c r="B1" s="16"/>
      <c r="C1" s="16"/>
      <c r="D1" s="16"/>
      <c r="E1" s="16"/>
    </row>
    <row r="2" spans="1:5" ht="15" x14ac:dyDescent="0.2">
      <c r="A2" s="17" t="s">
        <v>31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21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23</v>
      </c>
      <c r="C6" s="23" t="s">
        <v>24</v>
      </c>
      <c r="D6" s="20" t="s">
        <v>25</v>
      </c>
      <c r="E6" s="20" t="s">
        <v>27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22</v>
      </c>
      <c r="B8" s="3">
        <v>53160</v>
      </c>
      <c r="C8" s="3">
        <v>50352</v>
      </c>
      <c r="D8" s="4">
        <f>B8-C8</f>
        <v>2808</v>
      </c>
      <c r="E8" s="7">
        <v>1687174</v>
      </c>
    </row>
    <row r="9" spans="1:5" ht="15" customHeight="1" x14ac:dyDescent="0.2">
      <c r="A9" s="5" t="s">
        <v>2</v>
      </c>
      <c r="B9" s="6">
        <v>54727</v>
      </c>
      <c r="C9" s="6">
        <v>46692</v>
      </c>
      <c r="D9" s="7">
        <f t="shared" ref="D9:D19" si="0">B9-C9</f>
        <v>8035</v>
      </c>
      <c r="E9" s="7">
        <f t="shared" ref="E9:E19" si="1">E8+D9</f>
        <v>1695209</v>
      </c>
    </row>
    <row r="10" spans="1:5" ht="15" customHeight="1" x14ac:dyDescent="0.2">
      <c r="A10" s="5" t="s">
        <v>3</v>
      </c>
      <c r="B10" s="6">
        <v>51587</v>
      </c>
      <c r="C10" s="6">
        <v>68184</v>
      </c>
      <c r="D10" s="7">
        <f t="shared" si="0"/>
        <v>-16597</v>
      </c>
      <c r="E10" s="7">
        <f t="shared" si="1"/>
        <v>1678612</v>
      </c>
    </row>
    <row r="11" spans="1:5" ht="15" customHeight="1" x14ac:dyDescent="0.2">
      <c r="A11" s="5" t="s">
        <v>4</v>
      </c>
      <c r="B11" s="6">
        <v>25606</v>
      </c>
      <c r="C11" s="6">
        <v>65419</v>
      </c>
      <c r="D11" s="7">
        <f t="shared" si="0"/>
        <v>-39813</v>
      </c>
      <c r="E11" s="7">
        <f t="shared" si="1"/>
        <v>1638799</v>
      </c>
    </row>
    <row r="12" spans="1:5" ht="15" customHeight="1" x14ac:dyDescent="0.2">
      <c r="A12" s="5" t="s">
        <v>5</v>
      </c>
      <c r="B12" s="6">
        <v>27116</v>
      </c>
      <c r="C12" s="6">
        <v>48053</v>
      </c>
      <c r="D12" s="7">
        <f t="shared" si="0"/>
        <v>-20937</v>
      </c>
      <c r="E12" s="7">
        <f t="shared" si="1"/>
        <v>1617862</v>
      </c>
    </row>
    <row r="13" spans="1:5" ht="15" customHeight="1" x14ac:dyDescent="0.2">
      <c r="A13" s="5" t="s">
        <v>6</v>
      </c>
      <c r="B13" s="6">
        <v>32198</v>
      </c>
      <c r="C13" s="6">
        <v>36921</v>
      </c>
      <c r="D13" s="7">
        <f t="shared" si="0"/>
        <v>-4723</v>
      </c>
      <c r="E13" s="7">
        <f t="shared" si="1"/>
        <v>1613139</v>
      </c>
    </row>
    <row r="14" spans="1:5" ht="15" customHeight="1" x14ac:dyDescent="0.2">
      <c r="A14" s="5" t="s">
        <v>7</v>
      </c>
      <c r="B14" s="6">
        <v>39347</v>
      </c>
      <c r="C14" s="6">
        <v>37288</v>
      </c>
      <c r="D14" s="7">
        <f t="shared" si="0"/>
        <v>2059</v>
      </c>
      <c r="E14" s="7">
        <f t="shared" si="1"/>
        <v>1615198</v>
      </c>
    </row>
    <row r="15" spans="1:5" ht="15" customHeight="1" x14ac:dyDescent="0.2">
      <c r="A15" s="5" t="s">
        <v>8</v>
      </c>
      <c r="B15" s="6">
        <v>47587</v>
      </c>
      <c r="C15" s="6">
        <v>40631</v>
      </c>
      <c r="D15" s="7">
        <f t="shared" si="0"/>
        <v>6956</v>
      </c>
      <c r="E15" s="7">
        <f t="shared" si="1"/>
        <v>1622154</v>
      </c>
    </row>
    <row r="16" spans="1:5" ht="15" customHeight="1" x14ac:dyDescent="0.2">
      <c r="A16" s="5" t="s">
        <v>9</v>
      </c>
      <c r="B16" s="6">
        <v>55354</v>
      </c>
      <c r="C16" s="6">
        <v>39174</v>
      </c>
      <c r="D16" s="7">
        <f t="shared" si="0"/>
        <v>16180</v>
      </c>
      <c r="E16" s="7">
        <f t="shared" si="1"/>
        <v>1638334</v>
      </c>
    </row>
    <row r="17" spans="1:5" ht="15" customHeight="1" x14ac:dyDescent="0.2">
      <c r="A17" s="5" t="s">
        <v>10</v>
      </c>
      <c r="B17" s="6">
        <v>59580</v>
      </c>
      <c r="C17" s="6">
        <v>45246</v>
      </c>
      <c r="D17" s="7">
        <f t="shared" si="0"/>
        <v>14334</v>
      </c>
      <c r="E17" s="7">
        <f t="shared" si="1"/>
        <v>1652668</v>
      </c>
    </row>
    <row r="18" spans="1:5" ht="15" customHeight="1" x14ac:dyDescent="0.2">
      <c r="A18" s="5" t="s">
        <v>11</v>
      </c>
      <c r="B18" s="6">
        <v>59442</v>
      </c>
      <c r="C18" s="6">
        <v>47148</v>
      </c>
      <c r="D18" s="7">
        <f t="shared" si="0"/>
        <v>12294</v>
      </c>
      <c r="E18" s="7">
        <f t="shared" si="1"/>
        <v>1664962</v>
      </c>
    </row>
    <row r="19" spans="1:5" ht="15" customHeight="1" x14ac:dyDescent="0.2">
      <c r="A19" s="5" t="s">
        <v>12</v>
      </c>
      <c r="B19" s="6">
        <v>53834</v>
      </c>
      <c r="C19" s="6">
        <v>58085</v>
      </c>
      <c r="D19" s="7">
        <f t="shared" si="0"/>
        <v>-4251</v>
      </c>
      <c r="E19" s="7">
        <f t="shared" si="1"/>
        <v>1660711</v>
      </c>
    </row>
    <row r="20" spans="1:5" ht="15" customHeight="1" x14ac:dyDescent="0.2">
      <c r="A20" s="8" t="s">
        <v>28</v>
      </c>
      <c r="B20" s="9">
        <f>SUM(B8:B19)</f>
        <v>559538</v>
      </c>
      <c r="C20" s="9">
        <f t="shared" ref="C20:D20" si="2">SUM(C8:C19)</f>
        <v>583193</v>
      </c>
      <c r="D20" s="9">
        <f t="shared" si="2"/>
        <v>-23655</v>
      </c>
      <c r="E20" s="10">
        <f>E19</f>
        <v>1660711</v>
      </c>
    </row>
    <row r="21" spans="1:5" ht="15" customHeight="1" x14ac:dyDescent="0.2">
      <c r="A21" s="2" t="s">
        <v>29</v>
      </c>
      <c r="B21" s="3">
        <v>66546</v>
      </c>
      <c r="C21" s="3">
        <v>51196</v>
      </c>
      <c r="D21" s="4">
        <f>B21-C21</f>
        <v>15350</v>
      </c>
      <c r="E21" s="4">
        <f>E19+D21</f>
        <v>1676061</v>
      </c>
    </row>
    <row r="22" spans="1:5" ht="15" customHeight="1" x14ac:dyDescent="0.2">
      <c r="A22" s="5" t="s">
        <v>2</v>
      </c>
      <c r="B22" s="6">
        <v>68990</v>
      </c>
      <c r="C22" s="6">
        <v>49951</v>
      </c>
      <c r="D22" s="7">
        <f t="shared" ref="D22:D32" si="3">B22-C22</f>
        <v>19039</v>
      </c>
      <c r="E22" s="7">
        <f t="shared" ref="E22:E32" si="4">E21+D22</f>
        <v>1695100</v>
      </c>
    </row>
    <row r="23" spans="1:5" ht="15" customHeight="1" x14ac:dyDescent="0.2">
      <c r="A23" s="5" t="s">
        <v>3</v>
      </c>
      <c r="B23" s="6">
        <v>65816</v>
      </c>
      <c r="C23" s="6">
        <v>56823</v>
      </c>
      <c r="D23" s="7">
        <f t="shared" si="3"/>
        <v>8993</v>
      </c>
      <c r="E23" s="7">
        <f t="shared" si="4"/>
        <v>1704093</v>
      </c>
    </row>
    <row r="24" spans="1:5" ht="15" customHeight="1" x14ac:dyDescent="0.2">
      <c r="A24" s="5" t="s">
        <v>4</v>
      </c>
      <c r="B24" s="6">
        <v>59196</v>
      </c>
      <c r="C24" s="6">
        <v>50685</v>
      </c>
      <c r="D24" s="7">
        <f t="shared" si="3"/>
        <v>8511</v>
      </c>
      <c r="E24" s="7">
        <f t="shared" si="4"/>
        <v>1712604</v>
      </c>
    </row>
    <row r="25" spans="1:5" ht="15" customHeight="1" x14ac:dyDescent="0.2">
      <c r="A25" s="5" t="s">
        <v>5</v>
      </c>
      <c r="B25" s="6">
        <v>61669</v>
      </c>
      <c r="C25" s="6">
        <v>51254</v>
      </c>
      <c r="D25" s="7">
        <f t="shared" si="3"/>
        <v>10415</v>
      </c>
      <c r="E25" s="7">
        <f t="shared" si="4"/>
        <v>1723019</v>
      </c>
    </row>
    <row r="26" spans="1:5" ht="15" customHeight="1" x14ac:dyDescent="0.2">
      <c r="A26" s="5" t="s">
        <v>6</v>
      </c>
      <c r="B26" s="6">
        <v>59835</v>
      </c>
      <c r="C26" s="6">
        <v>50545</v>
      </c>
      <c r="D26" s="7">
        <f t="shared" si="3"/>
        <v>9290</v>
      </c>
      <c r="E26" s="7">
        <f t="shared" si="4"/>
        <v>1732309</v>
      </c>
    </row>
    <row r="27" spans="1:5" ht="15" customHeight="1" x14ac:dyDescent="0.2">
      <c r="A27" s="5" t="s">
        <v>7</v>
      </c>
      <c r="B27" s="6">
        <v>62866</v>
      </c>
      <c r="C27" s="6">
        <v>51470</v>
      </c>
      <c r="D27" s="7">
        <f t="shared" si="3"/>
        <v>11396</v>
      </c>
      <c r="E27" s="7">
        <f t="shared" si="4"/>
        <v>1743705</v>
      </c>
    </row>
    <row r="28" spans="1:5" ht="15" customHeight="1" x14ac:dyDescent="0.2">
      <c r="A28" s="5" t="s">
        <v>8</v>
      </c>
      <c r="B28" s="6">
        <v>68376</v>
      </c>
      <c r="C28" s="6">
        <v>49318</v>
      </c>
      <c r="D28" s="7">
        <f t="shared" si="3"/>
        <v>19058</v>
      </c>
      <c r="E28" s="7">
        <f t="shared" si="4"/>
        <v>1762763</v>
      </c>
    </row>
    <row r="29" spans="1:5" ht="15" customHeight="1" x14ac:dyDescent="0.2">
      <c r="A29" s="5" t="s">
        <v>9</v>
      </c>
      <c r="B29" s="6">
        <v>66988</v>
      </c>
      <c r="C29" s="6">
        <v>54824</v>
      </c>
      <c r="D29" s="7">
        <f t="shared" si="3"/>
        <v>12164</v>
      </c>
      <c r="E29" s="7">
        <f t="shared" si="4"/>
        <v>1774927</v>
      </c>
    </row>
    <row r="30" spans="1:5" ht="15" customHeight="1" x14ac:dyDescent="0.2">
      <c r="A30" s="5" t="s">
        <v>10</v>
      </c>
      <c r="B30" s="6">
        <v>68850</v>
      </c>
      <c r="C30" s="6">
        <v>56583</v>
      </c>
      <c r="D30" s="7">
        <f t="shared" si="3"/>
        <v>12267</v>
      </c>
      <c r="E30" s="7">
        <f t="shared" si="4"/>
        <v>1787194</v>
      </c>
    </row>
    <row r="31" spans="1:5" ht="15" customHeight="1" x14ac:dyDescent="0.2">
      <c r="A31" s="5" t="s">
        <v>11</v>
      </c>
      <c r="B31" s="6">
        <v>69531</v>
      </c>
      <c r="C31" s="6">
        <v>53530</v>
      </c>
      <c r="D31" s="7">
        <f t="shared" si="3"/>
        <v>16001</v>
      </c>
      <c r="E31" s="7">
        <f t="shared" si="4"/>
        <v>1803195</v>
      </c>
    </row>
    <row r="32" spans="1:5" ht="15" customHeight="1" x14ac:dyDescent="0.2">
      <c r="A32" s="5" t="s">
        <v>12</v>
      </c>
      <c r="B32" s="6">
        <v>57922</v>
      </c>
      <c r="C32" s="6">
        <v>63465</v>
      </c>
      <c r="D32" s="7">
        <f t="shared" si="3"/>
        <v>-5543</v>
      </c>
      <c r="E32" s="7">
        <f t="shared" si="4"/>
        <v>1797652</v>
      </c>
    </row>
    <row r="33" spans="1:5" ht="15" customHeight="1" x14ac:dyDescent="0.2">
      <c r="A33" s="8" t="s">
        <v>35</v>
      </c>
      <c r="B33" s="9">
        <f>SUM(B21:B32)</f>
        <v>776585</v>
      </c>
      <c r="C33" s="9">
        <f t="shared" ref="C33:D33" si="5">SUM(C21:C32)</f>
        <v>639644</v>
      </c>
      <c r="D33" s="10">
        <f t="shared" si="5"/>
        <v>136941</v>
      </c>
      <c r="E33" s="10">
        <f>E32</f>
        <v>1797652</v>
      </c>
    </row>
    <row r="34" spans="1:5" ht="15" customHeight="1" x14ac:dyDescent="0.2">
      <c r="A34" s="2" t="s">
        <v>33</v>
      </c>
      <c r="B34" s="3">
        <v>68904</v>
      </c>
      <c r="C34" s="3">
        <v>57834</v>
      </c>
      <c r="D34" s="4">
        <f>B34-C34</f>
        <v>11070</v>
      </c>
      <c r="E34" s="7">
        <f>E32+D34</f>
        <v>1808722</v>
      </c>
    </row>
    <row r="35" spans="1:5" ht="15" customHeight="1" x14ac:dyDescent="0.2">
      <c r="A35" s="5" t="s">
        <v>2</v>
      </c>
      <c r="B35" s="6">
        <v>74209</v>
      </c>
      <c r="C35" s="6">
        <v>62283</v>
      </c>
      <c r="D35" s="7">
        <f t="shared" ref="D35:D45" si="6">B35-C35</f>
        <v>11926</v>
      </c>
      <c r="E35" s="7">
        <f t="shared" ref="E35:E36" si="7">E34+D35</f>
        <v>1820648</v>
      </c>
    </row>
    <row r="36" spans="1:5" ht="15" customHeight="1" x14ac:dyDescent="0.2">
      <c r="A36" s="5" t="s">
        <v>37</v>
      </c>
      <c r="B36" s="6">
        <v>73650</v>
      </c>
      <c r="C36" s="6">
        <v>65814</v>
      </c>
      <c r="D36" s="7">
        <f t="shared" si="6"/>
        <v>7836</v>
      </c>
      <c r="E36" s="7">
        <f t="shared" si="7"/>
        <v>1828484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>E36+D37</f>
        <v>1828484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>E37+D38</f>
        <v>1828484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>E38+D39</f>
        <v>1828484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>E39+D40</f>
        <v>1828484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ref="E41:E45" si="8">E40+D41</f>
        <v>1828484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8"/>
        <v>1828484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8"/>
        <v>1828484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8"/>
        <v>1828484</v>
      </c>
    </row>
    <row r="45" spans="1:5" ht="15" hidden="1" customHeight="1" x14ac:dyDescent="0.2">
      <c r="A45" s="5" t="s">
        <v>32</v>
      </c>
      <c r="B45" s="6"/>
      <c r="C45" s="6"/>
      <c r="D45" s="7">
        <f t="shared" si="6"/>
        <v>0</v>
      </c>
      <c r="E45" s="7">
        <f t="shared" si="8"/>
        <v>1828484</v>
      </c>
    </row>
    <row r="46" spans="1:5" ht="15" customHeight="1" x14ac:dyDescent="0.2">
      <c r="A46" s="8" t="s">
        <v>34</v>
      </c>
      <c r="B46" s="9">
        <f>SUM(B34:B45)</f>
        <v>216763</v>
      </c>
      <c r="C46" s="9">
        <f t="shared" ref="C46:D46" si="9">SUM(C34:C45)</f>
        <v>185931</v>
      </c>
      <c r="D46" s="10">
        <f t="shared" si="9"/>
        <v>30832</v>
      </c>
      <c r="E46" s="10">
        <f>E45</f>
        <v>1828484</v>
      </c>
    </row>
    <row r="47" spans="1:5" x14ac:dyDescent="0.2">
      <c r="A47" s="13" t="s">
        <v>30</v>
      </c>
    </row>
    <row r="48" spans="1:5" x14ac:dyDescent="0.2">
      <c r="A48" s="12" t="s">
        <v>13</v>
      </c>
    </row>
    <row r="49" spans="1:7" ht="27.75" customHeight="1" x14ac:dyDescent="0.2">
      <c r="A49" s="19" t="s">
        <v>36</v>
      </c>
      <c r="B49" s="19"/>
      <c r="C49" s="19"/>
      <c r="D49" s="19"/>
      <c r="E49" s="19"/>
    </row>
    <row r="50" spans="1:7" x14ac:dyDescent="0.2">
      <c r="C50" s="26"/>
      <c r="D50" s="26"/>
      <c r="E50" s="26"/>
      <c r="F50" s="26"/>
      <c r="G50" s="26"/>
    </row>
    <row r="51" spans="1:7" x14ac:dyDescent="0.2">
      <c r="E51" s="14"/>
    </row>
    <row r="52" spans="1:7" x14ac:dyDescent="0.2">
      <c r="E52" s="15"/>
    </row>
  </sheetData>
  <mergeCells count="10">
    <mergeCell ref="C50:G50"/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Maranhão</vt:lpstr>
      <vt:lpstr>Piauí</vt:lpstr>
      <vt:lpstr>Ceará</vt:lpstr>
      <vt:lpstr>Rio Grande do Norte</vt:lpstr>
      <vt:lpstr>Paraíba</vt:lpstr>
      <vt:lpstr>Pernambuco</vt:lpstr>
      <vt:lpstr>Alagoas</vt:lpstr>
      <vt:lpstr>Sergipe</vt:lpstr>
      <vt:lpstr>Bahia</vt:lpstr>
      <vt:lpstr>Alagoas!Area_de_impressao</vt:lpstr>
      <vt:lpstr>Bahia!Area_de_impressao</vt:lpstr>
      <vt:lpstr>Ceará!Area_de_impressao</vt:lpstr>
      <vt:lpstr>Maranhão!Area_de_impressao</vt:lpstr>
      <vt:lpstr>Paraíba!Area_de_impressao</vt:lpstr>
      <vt:lpstr>Pernambuco!Area_de_impressao</vt:lpstr>
      <vt:lpstr>Piauí!Area_de_impressao</vt:lpstr>
      <vt:lpstr>'Rio Grande do Norte'!Area_de_impressao</vt:lpstr>
      <vt:lpstr>Sergipe!Area_de_impressao</vt:lpstr>
      <vt:lpstr>Alagoas!Titulos_de_impressao</vt:lpstr>
      <vt:lpstr>Bahia!Titulos_de_impressao</vt:lpstr>
      <vt:lpstr>Ceará!Titulos_de_impressao</vt:lpstr>
      <vt:lpstr>Maranhão!Titulos_de_impressao</vt:lpstr>
      <vt:lpstr>Paraíba!Titulos_de_impressao</vt:lpstr>
      <vt:lpstr>Pernambuco!Titulos_de_impressao</vt:lpstr>
      <vt:lpstr>Piauí!Titulos_de_impressao</vt:lpstr>
      <vt:lpstr>'Rio Grande do Norte'!Titulos_de_impressao</vt:lpstr>
      <vt:lpstr>Sergipe!Titulos_de_impressao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2020-07-02T18:33:06Z</cp:lastPrinted>
  <dcterms:created xsi:type="dcterms:W3CDTF">2011-05-23T12:14:35Z</dcterms:created>
  <dcterms:modified xsi:type="dcterms:W3CDTF">2022-05-02T18:55:42Z</dcterms:modified>
</cp:coreProperties>
</file>