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555" windowWidth="15195" windowHeight="790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Alagoas!$A$1:$E$37</definedName>
    <definedName name="_xlnm.Print_Area" localSheetId="8">Bahia!$A$1:$E$37</definedName>
    <definedName name="_xlnm.Print_Area" localSheetId="2">Ceará!$A$1:$E$36</definedName>
    <definedName name="_xlnm.Print_Area" localSheetId="0">Maranhão!$A$1:$E$36</definedName>
    <definedName name="_xlnm.Print_Area" localSheetId="4">Paraíba!$A$1:$E$36</definedName>
    <definedName name="_xlnm.Print_Area" localSheetId="5">Pernambuco!$A$1:$E$36</definedName>
    <definedName name="_xlnm.Print_Area" localSheetId="1">Piauí!$A$1:$E$36</definedName>
    <definedName name="_xlnm.Print_Area" localSheetId="3">'Rio Grande do Norte'!$A$1:$E$36</definedName>
    <definedName name="_xlnm.Print_Area" localSheetId="7">Sergipe!$A$1:$E$36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E33" i="12" l="1"/>
  <c r="E33" i="11"/>
  <c r="E33" i="10"/>
  <c r="E33" i="9"/>
  <c r="E33" i="8"/>
  <c r="E33" i="7"/>
  <c r="E33" i="6"/>
  <c r="E33" i="5"/>
  <c r="E33" i="4"/>
  <c r="C33" i="12" l="1"/>
  <c r="B33" i="12"/>
  <c r="D32" i="12"/>
  <c r="D31" i="12"/>
  <c r="D30" i="12"/>
  <c r="D29" i="12"/>
  <c r="D28" i="12"/>
  <c r="D27" i="12"/>
  <c r="D26" i="12"/>
  <c r="D25" i="12"/>
  <c r="D24" i="12"/>
  <c r="D23" i="12"/>
  <c r="D33" i="12" s="1"/>
  <c r="D22" i="12"/>
  <c r="D21" i="12"/>
  <c r="C20" i="12"/>
  <c r="B20" i="12"/>
  <c r="D19" i="12"/>
  <c r="D18" i="12"/>
  <c r="D17" i="12"/>
  <c r="D16" i="12"/>
  <c r="D15" i="12"/>
  <c r="D14" i="12"/>
  <c r="D13" i="12"/>
  <c r="D12" i="12"/>
  <c r="D11" i="12"/>
  <c r="D10" i="12"/>
  <c r="D9" i="12"/>
  <c r="E9" i="12" s="1"/>
  <c r="E10" i="12" s="1"/>
  <c r="D8" i="12"/>
  <c r="C33" i="11"/>
  <c r="B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C20" i="11"/>
  <c r="B20" i="11"/>
  <c r="D19" i="11"/>
  <c r="D18" i="11"/>
  <c r="D17" i="11"/>
  <c r="D16" i="11"/>
  <c r="D15" i="11"/>
  <c r="D14" i="11"/>
  <c r="D13" i="11"/>
  <c r="D12" i="11"/>
  <c r="D11" i="11"/>
  <c r="D10" i="11"/>
  <c r="D9" i="11"/>
  <c r="E9" i="11" s="1"/>
  <c r="D8" i="1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E9" i="9" s="1"/>
  <c r="D8" i="9"/>
  <c r="C33" i="8"/>
  <c r="B33" i="8"/>
  <c r="D32" i="8"/>
  <c r="D31" i="8"/>
  <c r="D30" i="8"/>
  <c r="D29" i="8"/>
  <c r="D28" i="8"/>
  <c r="D27" i="8"/>
  <c r="D26" i="8"/>
  <c r="D25" i="8"/>
  <c r="D24" i="8"/>
  <c r="D23" i="8"/>
  <c r="D33" i="8" s="1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E10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33" i="6" s="1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E10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33" i="4" s="1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0" i="9" l="1"/>
  <c r="E11" i="9" s="1"/>
  <c r="E12" i="9" s="1"/>
  <c r="E13" i="9" s="1"/>
  <c r="E14" i="9" s="1"/>
  <c r="E15" i="9" s="1"/>
  <c r="E10" i="10"/>
  <c r="E11" i="8"/>
  <c r="E12" i="8" s="1"/>
  <c r="E13" i="8" s="1"/>
  <c r="E14" i="8" s="1"/>
  <c r="E15" i="8" s="1"/>
  <c r="E11" i="12"/>
  <c r="E12" i="12" s="1"/>
  <c r="E13" i="12" s="1"/>
  <c r="E14" i="12" s="1"/>
  <c r="E15" i="12" s="1"/>
  <c r="E16" i="12" s="1"/>
  <c r="E10" i="11"/>
  <c r="E11" i="11" s="1"/>
  <c r="E12" i="11" s="1"/>
  <c r="E13" i="11" s="1"/>
  <c r="E14" i="11" s="1"/>
  <c r="E15" i="11" s="1"/>
  <c r="E11" i="10"/>
  <c r="E12" i="10" s="1"/>
  <c r="E13" i="10" s="1"/>
  <c r="E14" i="10" s="1"/>
  <c r="E15" i="10" s="1"/>
  <c r="E10" i="7"/>
  <c r="E11" i="7" s="1"/>
  <c r="E12" i="7" s="1"/>
  <c r="E13" i="7" s="1"/>
  <c r="E14" i="7" s="1"/>
  <c r="E15" i="7" s="1"/>
  <c r="E16" i="7" s="1"/>
  <c r="E11" i="6"/>
  <c r="E12" i="6" s="1"/>
  <c r="E13" i="6" s="1"/>
  <c r="E14" i="6" s="1"/>
  <c r="E15" i="6" s="1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D20" i="12"/>
  <c r="D20" i="11"/>
  <c r="D20" i="10"/>
  <c r="D20" i="9"/>
  <c r="D20" i="8"/>
  <c r="D20" i="7"/>
  <c r="D20" i="6"/>
  <c r="D20" i="5"/>
  <c r="D20" i="4"/>
  <c r="D33" i="5"/>
  <c r="D33" i="7"/>
  <c r="D33" i="9"/>
  <c r="D33" i="10"/>
  <c r="D33" i="11"/>
  <c r="E17" i="12" l="1"/>
  <c r="E17" i="7"/>
  <c r="E16" i="11"/>
  <c r="E16" i="10"/>
  <c r="E16" i="9"/>
  <c r="E16" i="8"/>
  <c r="E16" i="6"/>
  <c r="E16" i="5"/>
  <c r="E16" i="4"/>
  <c r="E18" i="7" l="1"/>
  <c r="E19" i="7" s="1"/>
  <c r="E20" i="7"/>
  <c r="E18" i="12"/>
  <c r="E19" i="12" s="1"/>
  <c r="E20" i="12"/>
  <c r="E17" i="11"/>
  <c r="E17" i="10"/>
  <c r="E17" i="9"/>
  <c r="E17" i="8"/>
  <c r="E17" i="6"/>
  <c r="E17" i="5"/>
  <c r="E17" i="4"/>
  <c r="E18" i="4" l="1"/>
  <c r="E19" i="4" s="1"/>
  <c r="E20" i="4"/>
  <c r="E18" i="5"/>
  <c r="E19" i="5" s="1"/>
  <c r="E20" i="5"/>
  <c r="E18" i="6"/>
  <c r="E19" i="6" s="1"/>
  <c r="E20" i="6"/>
  <c r="E18" i="8"/>
  <c r="E19" i="8" s="1"/>
  <c r="E20" i="8"/>
  <c r="E18" i="9"/>
  <c r="E19" i="9" s="1"/>
  <c r="E20" i="9"/>
  <c r="E18" i="10"/>
  <c r="E19" i="10" s="1"/>
  <c r="E20" i="10"/>
  <c r="E18" i="11"/>
  <c r="E19" i="11" s="1"/>
  <c r="E20" i="11"/>
</calcChain>
</file>

<file path=xl/sharedStrings.xml><?xml version="1.0" encoding="utf-8"?>
<sst xmlns="http://schemas.openxmlformats.org/spreadsheetml/2006/main" count="333" uniqueCount="35">
  <si>
    <t>MARANHÃO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</si>
  <si>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</si>
  <si>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</si>
  <si>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</si>
  <si>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</si>
  <si>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</si>
  <si>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</si>
  <si>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</si>
  <si>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</si>
  <si>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</si>
  <si>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</si>
  <si>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</si>
  <si>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</si>
  <si>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</si>
  <si>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</si>
  <si>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</si>
  <si>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</si>
  <si>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</si>
  <si>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</si>
  <si>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</si>
  <si>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</si>
  <si>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</si>
  <si>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DADOS NOVO CAGED/SEPT-ME</t>
  </si>
  <si>
    <t>20 JAN</t>
  </si>
  <si>
    <t>21 JAN</t>
  </si>
  <si>
    <t>2021</t>
  </si>
  <si>
    <t>Fonte: NOVO CADASTRO GERAL DE EMPREGADOS E DESEMPREGADOS-CAGED, SEPT/ME.</t>
  </si>
  <si>
    <t>Admissões</t>
  </si>
  <si>
    <t>Desligamentos</t>
  </si>
  <si>
    <t>Saldos</t>
  </si>
  <si>
    <t>ADMISSÕES, DESLIGAMENTOS E SALDOS DO EMPREGO FORMAL EM TODAS AS ATIVIDADES</t>
  </si>
  <si>
    <t>2020*</t>
  </si>
  <si>
    <t>Estoque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</si>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</sst>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39"/>
  <sheetViews>
    <sheetView showGridLines="0" zoomScaleNormal="100" workbookViewId="0">
      <pane ySplit="7" topLeftCell="A8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13363</v>
      </c>
      <c r="C8" s="3">
        <v>13002</v>
      </c>
      <c r="D8" s="4">
        <f>B8-C8</f>
        <v>361</v>
      </c>
      <c r="E8" s="7">
        <v>480753</v>
      </c>
    </row>
    <row r="9" spans="1:5" ht="15" customHeight="1" x14ac:dyDescent="0.2">
      <c r="A9" s="5" t="s">
        <v>2</v>
      </c>
      <c r="B9" s="6">
        <v>13698</v>
      </c>
      <c r="C9" s="6">
        <v>11320</v>
      </c>
      <c r="D9" s="7">
        <f t="shared" ref="D9:D19" si="0">B9-C9</f>
        <v>2378</v>
      </c>
      <c r="E9" s="7">
        <f t="shared" ref="E9:E19" si="1">E8+D9</f>
        <v>483131</v>
      </c>
    </row>
    <row r="10" spans="1:5" ht="15" customHeight="1" x14ac:dyDescent="0.2">
      <c r="A10" s="5" t="s">
        <v>3</v>
      </c>
      <c r="B10" s="6">
        <v>12608</v>
      </c>
      <c r="C10" s="6">
        <v>14119</v>
      </c>
      <c r="D10" s="7">
        <f t="shared" si="0"/>
        <v>-1511</v>
      </c>
      <c r="E10" s="7">
        <f t="shared" si="1"/>
        <v>481620</v>
      </c>
    </row>
    <row r="11" spans="1:5" ht="15" customHeight="1" x14ac:dyDescent="0.2">
      <c r="A11" s="5" t="s">
        <v>4</v>
      </c>
      <c r="B11" s="6">
        <v>7485</v>
      </c>
      <c r="C11" s="6">
        <v>13972</v>
      </c>
      <c r="D11" s="7">
        <f t="shared" si="0"/>
        <v>-6487</v>
      </c>
      <c r="E11" s="7">
        <f t="shared" si="1"/>
        <v>475133</v>
      </c>
    </row>
    <row r="12" spans="1:5" ht="15" customHeight="1" x14ac:dyDescent="0.2">
      <c r="A12" s="5" t="s">
        <v>5</v>
      </c>
      <c r="B12" s="6">
        <v>9437</v>
      </c>
      <c r="C12" s="6">
        <v>11092</v>
      </c>
      <c r="D12" s="7">
        <f t="shared" si="0"/>
        <v>-1655</v>
      </c>
      <c r="E12" s="7">
        <f t="shared" si="1"/>
        <v>473478</v>
      </c>
    </row>
    <row r="13" spans="1:5" ht="15" customHeight="1" x14ac:dyDescent="0.2">
      <c r="A13" s="5" t="s">
        <v>6</v>
      </c>
      <c r="B13" s="6">
        <v>12511</v>
      </c>
      <c r="C13" s="6">
        <v>8737</v>
      </c>
      <c r="D13" s="7">
        <f t="shared" si="0"/>
        <v>3774</v>
      </c>
      <c r="E13" s="7">
        <f t="shared" si="1"/>
        <v>477252</v>
      </c>
    </row>
    <row r="14" spans="1:5" ht="15" customHeight="1" x14ac:dyDescent="0.2">
      <c r="A14" s="5" t="s">
        <v>7</v>
      </c>
      <c r="B14" s="6">
        <v>14746</v>
      </c>
      <c r="C14" s="6">
        <v>9408</v>
      </c>
      <c r="D14" s="7">
        <f t="shared" si="0"/>
        <v>5338</v>
      </c>
      <c r="E14" s="7">
        <f t="shared" si="1"/>
        <v>482590</v>
      </c>
    </row>
    <row r="15" spans="1:5" ht="15" customHeight="1" x14ac:dyDescent="0.2">
      <c r="A15" s="5" t="s">
        <v>8</v>
      </c>
      <c r="B15" s="6">
        <v>15870</v>
      </c>
      <c r="C15" s="6">
        <v>10074</v>
      </c>
      <c r="D15" s="7">
        <f t="shared" si="0"/>
        <v>5796</v>
      </c>
      <c r="E15" s="7">
        <f t="shared" si="1"/>
        <v>488386</v>
      </c>
    </row>
    <row r="16" spans="1:5" ht="15" customHeight="1" x14ac:dyDescent="0.2">
      <c r="A16" s="5" t="s">
        <v>9</v>
      </c>
      <c r="B16" s="6">
        <v>15499</v>
      </c>
      <c r="C16" s="6">
        <v>10445</v>
      </c>
      <c r="D16" s="7">
        <f t="shared" si="0"/>
        <v>5054</v>
      </c>
      <c r="E16" s="7">
        <f t="shared" si="1"/>
        <v>493440</v>
      </c>
    </row>
    <row r="17" spans="1:5" ht="15" customHeight="1" x14ac:dyDescent="0.2">
      <c r="A17" s="5" t="s">
        <v>34</v>
      </c>
      <c r="B17" s="6">
        <v>16280</v>
      </c>
      <c r="C17" s="6">
        <v>10508</v>
      </c>
      <c r="D17" s="7">
        <f t="shared" si="0"/>
        <v>5772</v>
      </c>
      <c r="E17" s="7">
        <f t="shared" si="1"/>
        <v>499212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499212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499212</v>
      </c>
    </row>
    <row r="20" spans="1:5" ht="15" customHeight="1" x14ac:dyDescent="0.2">
      <c r="A20" s="8" t="s">
        <v>31</v>
      </c>
      <c r="B20" s="9">
        <f>SUM(B8:B19)</f>
        <v>131497</v>
      </c>
      <c r="C20" s="9">
        <f t="shared" ref="C20:D20" si="2">SUM(C8:C19)</f>
        <v>112677</v>
      </c>
      <c r="D20" s="9">
        <f t="shared" si="2"/>
        <v>18820</v>
      </c>
      <c r="E20" s="10">
        <f>E17</f>
        <v>499212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" si="4">SUM(C21:C32)</f>
        <v>0</v>
      </c>
      <c r="D33" s="10">
        <f t="shared" ref="D33" si="5">SUM(D21:D32)</f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3.2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39"/>
  <sheetViews>
    <sheetView showGridLines="0" zoomScaleNormal="100" workbookViewId="0">
      <pane ySplit="7" topLeftCell="A8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8247</v>
      </c>
      <c r="C8" s="3">
        <v>8210</v>
      </c>
      <c r="D8" s="4">
        <f>B8-C8</f>
        <v>37</v>
      </c>
      <c r="E8" s="7">
        <v>298058</v>
      </c>
    </row>
    <row r="9" spans="1:5" ht="15" customHeight="1" x14ac:dyDescent="0.2">
      <c r="A9" s="5" t="s">
        <v>2</v>
      </c>
      <c r="B9" s="6">
        <v>8108</v>
      </c>
      <c r="C9" s="6">
        <v>6977</v>
      </c>
      <c r="D9" s="7">
        <f t="shared" ref="D9:D19" si="0">B9-C9</f>
        <v>1131</v>
      </c>
      <c r="E9" s="7">
        <f t="shared" ref="E9:E19" si="1">E8+D9</f>
        <v>299189</v>
      </c>
    </row>
    <row r="10" spans="1:5" ht="15" customHeight="1" x14ac:dyDescent="0.2">
      <c r="A10" s="5" t="s">
        <v>3</v>
      </c>
      <c r="B10" s="6">
        <v>8033</v>
      </c>
      <c r="C10" s="6">
        <v>8675</v>
      </c>
      <c r="D10" s="7">
        <f t="shared" si="0"/>
        <v>-642</v>
      </c>
      <c r="E10" s="7">
        <f t="shared" si="1"/>
        <v>298547</v>
      </c>
    </row>
    <row r="11" spans="1:5" ht="15" customHeight="1" x14ac:dyDescent="0.2">
      <c r="A11" s="5" t="s">
        <v>4</v>
      </c>
      <c r="B11" s="6">
        <v>2424</v>
      </c>
      <c r="C11" s="6">
        <v>9017</v>
      </c>
      <c r="D11" s="7">
        <f t="shared" si="0"/>
        <v>-6593</v>
      </c>
      <c r="E11" s="7">
        <f t="shared" si="1"/>
        <v>291954</v>
      </c>
    </row>
    <row r="12" spans="1:5" ht="15" customHeight="1" x14ac:dyDescent="0.2">
      <c r="A12" s="5" t="s">
        <v>5</v>
      </c>
      <c r="B12" s="6">
        <v>2999</v>
      </c>
      <c r="C12" s="6">
        <v>6719</v>
      </c>
      <c r="D12" s="7">
        <f t="shared" si="0"/>
        <v>-3720</v>
      </c>
      <c r="E12" s="7">
        <f t="shared" si="1"/>
        <v>288234</v>
      </c>
    </row>
    <row r="13" spans="1:5" ht="15" customHeight="1" x14ac:dyDescent="0.2">
      <c r="A13" s="5" t="s">
        <v>6</v>
      </c>
      <c r="B13" s="6">
        <v>5189</v>
      </c>
      <c r="C13" s="6">
        <v>5284</v>
      </c>
      <c r="D13" s="7">
        <f t="shared" si="0"/>
        <v>-95</v>
      </c>
      <c r="E13" s="7">
        <f t="shared" si="1"/>
        <v>288139</v>
      </c>
    </row>
    <row r="14" spans="1:5" ht="15" customHeight="1" x14ac:dyDescent="0.2">
      <c r="A14" s="5" t="s">
        <v>7</v>
      </c>
      <c r="B14" s="6">
        <v>5594</v>
      </c>
      <c r="C14" s="6">
        <v>4619</v>
      </c>
      <c r="D14" s="7">
        <f t="shared" si="0"/>
        <v>975</v>
      </c>
      <c r="E14" s="7">
        <f t="shared" si="1"/>
        <v>289114</v>
      </c>
    </row>
    <row r="15" spans="1:5" ht="15" customHeight="1" x14ac:dyDescent="0.2">
      <c r="A15" s="5" t="s">
        <v>8</v>
      </c>
      <c r="B15" s="6">
        <v>6901</v>
      </c>
      <c r="C15" s="6">
        <v>4891</v>
      </c>
      <c r="D15" s="7">
        <f t="shared" si="0"/>
        <v>2010</v>
      </c>
      <c r="E15" s="7">
        <f t="shared" si="1"/>
        <v>291124</v>
      </c>
    </row>
    <row r="16" spans="1:5" ht="15" customHeight="1" x14ac:dyDescent="0.2">
      <c r="A16" s="5" t="s">
        <v>9</v>
      </c>
      <c r="B16" s="6">
        <v>7828</v>
      </c>
      <c r="C16" s="6">
        <v>5369</v>
      </c>
      <c r="D16" s="7">
        <f t="shared" si="0"/>
        <v>2459</v>
      </c>
      <c r="E16" s="7">
        <f t="shared" si="1"/>
        <v>293583</v>
      </c>
    </row>
    <row r="17" spans="1:5" ht="15" customHeight="1" x14ac:dyDescent="0.2">
      <c r="A17" s="5" t="s">
        <v>34</v>
      </c>
      <c r="B17" s="6">
        <v>8854</v>
      </c>
      <c r="C17" s="6">
        <v>5362</v>
      </c>
      <c r="D17" s="7">
        <f t="shared" si="0"/>
        <v>3492</v>
      </c>
      <c r="E17" s="7">
        <f t="shared" si="1"/>
        <v>297075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297075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297075</v>
      </c>
    </row>
    <row r="20" spans="1:5" ht="15" customHeight="1" x14ac:dyDescent="0.2">
      <c r="A20" s="8" t="s">
        <v>31</v>
      </c>
      <c r="B20" s="9">
        <f>SUM(B8:B19)</f>
        <v>64177</v>
      </c>
      <c r="C20" s="9">
        <f t="shared" ref="C20:D20" si="2">SUM(C8:C19)</f>
        <v>65123</v>
      </c>
      <c r="D20" s="9">
        <f t="shared" si="2"/>
        <v>-946</v>
      </c>
      <c r="E20" s="10">
        <f>E17</f>
        <v>297075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8.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39"/>
  <sheetViews>
    <sheetView showGridLines="0" zoomScaleNormal="100" workbookViewId="0">
      <pane ySplit="7" topLeftCell="A8" activePane="bottomLeft" state="frozen"/>
      <selection pane="bottomLeft" activeCell="D37" sqref="D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36607</v>
      </c>
      <c r="C8" s="3">
        <v>34143</v>
      </c>
      <c r="D8" s="4">
        <f>B8-C8</f>
        <v>2464</v>
      </c>
      <c r="E8" s="7">
        <v>1144093</v>
      </c>
    </row>
    <row r="9" spans="1:5" ht="15" customHeight="1" x14ac:dyDescent="0.2">
      <c r="A9" s="5" t="s">
        <v>2</v>
      </c>
      <c r="B9" s="6">
        <v>37741</v>
      </c>
      <c r="C9" s="6">
        <v>30590</v>
      </c>
      <c r="D9" s="7">
        <f t="shared" ref="D9:D19" si="0">B9-C9</f>
        <v>7151</v>
      </c>
      <c r="E9" s="7">
        <f t="shared" ref="E9:E19" si="1">E8+D9</f>
        <v>1151244</v>
      </c>
    </row>
    <row r="10" spans="1:5" ht="15" customHeight="1" x14ac:dyDescent="0.2">
      <c r="A10" s="5" t="s">
        <v>3</v>
      </c>
      <c r="B10" s="6">
        <v>33528</v>
      </c>
      <c r="C10" s="6">
        <v>40617</v>
      </c>
      <c r="D10" s="7">
        <f t="shared" si="0"/>
        <v>-7089</v>
      </c>
      <c r="E10" s="7">
        <f t="shared" si="1"/>
        <v>1144155</v>
      </c>
    </row>
    <row r="11" spans="1:5" ht="15" customHeight="1" x14ac:dyDescent="0.2">
      <c r="A11" s="5" t="s">
        <v>4</v>
      </c>
      <c r="B11" s="6">
        <v>12893</v>
      </c>
      <c r="C11" s="6">
        <v>47494</v>
      </c>
      <c r="D11" s="7">
        <f t="shared" si="0"/>
        <v>-34601</v>
      </c>
      <c r="E11" s="7">
        <f t="shared" si="1"/>
        <v>1109554</v>
      </c>
    </row>
    <row r="12" spans="1:5" ht="15" customHeight="1" x14ac:dyDescent="0.2">
      <c r="A12" s="5" t="s">
        <v>5</v>
      </c>
      <c r="B12" s="6">
        <v>14708</v>
      </c>
      <c r="C12" s="6">
        <v>25686</v>
      </c>
      <c r="D12" s="7">
        <f t="shared" si="0"/>
        <v>-10978</v>
      </c>
      <c r="E12" s="7">
        <f t="shared" si="1"/>
        <v>1098576</v>
      </c>
    </row>
    <row r="13" spans="1:5" ht="15" customHeight="1" x14ac:dyDescent="0.2">
      <c r="A13" s="5" t="s">
        <v>6</v>
      </c>
      <c r="B13" s="6">
        <v>19230</v>
      </c>
      <c r="C13" s="6">
        <v>21689</v>
      </c>
      <c r="D13" s="7">
        <f t="shared" si="0"/>
        <v>-2459</v>
      </c>
      <c r="E13" s="7">
        <f t="shared" si="1"/>
        <v>1096117</v>
      </c>
    </row>
    <row r="14" spans="1:5" ht="15" customHeight="1" x14ac:dyDescent="0.2">
      <c r="A14" s="5" t="s">
        <v>7</v>
      </c>
      <c r="B14" s="6">
        <v>27531</v>
      </c>
      <c r="C14" s="6">
        <v>21393</v>
      </c>
      <c r="D14" s="7">
        <f t="shared" si="0"/>
        <v>6138</v>
      </c>
      <c r="E14" s="7">
        <f t="shared" si="1"/>
        <v>1102255</v>
      </c>
    </row>
    <row r="15" spans="1:5" ht="15" customHeight="1" x14ac:dyDescent="0.2">
      <c r="A15" s="5" t="s">
        <v>8</v>
      </c>
      <c r="B15" s="6">
        <v>34232</v>
      </c>
      <c r="C15" s="6">
        <v>22676</v>
      </c>
      <c r="D15" s="7">
        <f t="shared" si="0"/>
        <v>11556</v>
      </c>
      <c r="E15" s="7">
        <f t="shared" si="1"/>
        <v>1113811</v>
      </c>
    </row>
    <row r="16" spans="1:5" ht="15" customHeight="1" x14ac:dyDescent="0.2">
      <c r="A16" s="5" t="s">
        <v>9</v>
      </c>
      <c r="B16" s="6">
        <v>37265</v>
      </c>
      <c r="C16" s="6">
        <v>24836</v>
      </c>
      <c r="D16" s="7">
        <f t="shared" si="0"/>
        <v>12429</v>
      </c>
      <c r="E16" s="7">
        <f t="shared" si="1"/>
        <v>1126240</v>
      </c>
    </row>
    <row r="17" spans="1:5" ht="15" customHeight="1" x14ac:dyDescent="0.2">
      <c r="A17" s="5" t="s">
        <v>34</v>
      </c>
      <c r="B17" s="6">
        <v>42760</v>
      </c>
      <c r="C17" s="6">
        <v>26324</v>
      </c>
      <c r="D17" s="7">
        <f t="shared" si="0"/>
        <v>16436</v>
      </c>
      <c r="E17" s="7">
        <f t="shared" si="1"/>
        <v>1142676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1142676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1142676</v>
      </c>
    </row>
    <row r="20" spans="1:5" ht="15" customHeight="1" x14ac:dyDescent="0.2">
      <c r="A20" s="8" t="s">
        <v>31</v>
      </c>
      <c r="B20" s="9">
        <f>SUM(B8:B19)</f>
        <v>296495</v>
      </c>
      <c r="C20" s="9">
        <f t="shared" ref="C20:D20" si="2">SUM(C8:C19)</f>
        <v>295448</v>
      </c>
      <c r="D20" s="9">
        <f t="shared" si="2"/>
        <v>1047</v>
      </c>
      <c r="E20" s="10">
        <f>E17</f>
        <v>1142676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6.2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39"/>
  <sheetViews>
    <sheetView showGridLines="0" zoomScaleNormal="100" workbookViewId="0">
      <pane ySplit="7" topLeftCell="A8" activePane="bottomLeft" state="frozen"/>
      <selection pane="bottomLeft" activeCell="D17" sqref="D1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12321</v>
      </c>
      <c r="C8" s="3">
        <v>13372</v>
      </c>
      <c r="D8" s="4">
        <f>B8-C8</f>
        <v>-1051</v>
      </c>
      <c r="E8" s="7">
        <v>426565</v>
      </c>
    </row>
    <row r="9" spans="1:5" ht="15" customHeight="1" x14ac:dyDescent="0.2">
      <c r="A9" s="5" t="s">
        <v>2</v>
      </c>
      <c r="B9" s="6">
        <v>12818</v>
      </c>
      <c r="C9" s="6">
        <v>14758</v>
      </c>
      <c r="D9" s="7">
        <f t="shared" ref="D9:D19" si="0">B9-C9</f>
        <v>-1940</v>
      </c>
      <c r="E9" s="7">
        <f t="shared" ref="E9:E19" si="1">E8+D9</f>
        <v>424625</v>
      </c>
    </row>
    <row r="10" spans="1:5" ht="15" customHeight="1" x14ac:dyDescent="0.2">
      <c r="A10" s="5" t="s">
        <v>3</v>
      </c>
      <c r="B10" s="6">
        <v>12087</v>
      </c>
      <c r="C10" s="6">
        <v>14576</v>
      </c>
      <c r="D10" s="7">
        <f t="shared" si="0"/>
        <v>-2489</v>
      </c>
      <c r="E10" s="7">
        <f t="shared" si="1"/>
        <v>422136</v>
      </c>
    </row>
    <row r="11" spans="1:5" ht="15" customHeight="1" x14ac:dyDescent="0.2">
      <c r="A11" s="5" t="s">
        <v>4</v>
      </c>
      <c r="B11" s="6">
        <v>4765</v>
      </c>
      <c r="C11" s="6">
        <v>14283</v>
      </c>
      <c r="D11" s="7">
        <f t="shared" si="0"/>
        <v>-9518</v>
      </c>
      <c r="E11" s="7">
        <f t="shared" si="1"/>
        <v>412618</v>
      </c>
    </row>
    <row r="12" spans="1:5" ht="15" customHeight="1" x14ac:dyDescent="0.2">
      <c r="A12" s="5" t="s">
        <v>5</v>
      </c>
      <c r="B12" s="6">
        <v>6437</v>
      </c>
      <c r="C12" s="6">
        <v>10150</v>
      </c>
      <c r="D12" s="7">
        <f t="shared" si="0"/>
        <v>-3713</v>
      </c>
      <c r="E12" s="7">
        <f t="shared" si="1"/>
        <v>408905</v>
      </c>
    </row>
    <row r="13" spans="1:5" ht="15" customHeight="1" x14ac:dyDescent="0.2">
      <c r="A13" s="5" t="s">
        <v>6</v>
      </c>
      <c r="B13" s="6">
        <v>9714</v>
      </c>
      <c r="C13" s="6">
        <v>8282</v>
      </c>
      <c r="D13" s="7">
        <f t="shared" si="0"/>
        <v>1432</v>
      </c>
      <c r="E13" s="7">
        <f t="shared" si="1"/>
        <v>410337</v>
      </c>
    </row>
    <row r="14" spans="1:5" ht="15" customHeight="1" x14ac:dyDescent="0.2">
      <c r="A14" s="5" t="s">
        <v>7</v>
      </c>
      <c r="B14" s="6">
        <v>10274</v>
      </c>
      <c r="C14" s="6">
        <v>9290</v>
      </c>
      <c r="D14" s="7">
        <f t="shared" si="0"/>
        <v>984</v>
      </c>
      <c r="E14" s="7">
        <f t="shared" si="1"/>
        <v>411321</v>
      </c>
    </row>
    <row r="15" spans="1:5" ht="15" customHeight="1" x14ac:dyDescent="0.2">
      <c r="A15" s="5" t="s">
        <v>8</v>
      </c>
      <c r="B15" s="6">
        <v>14757</v>
      </c>
      <c r="C15" s="6">
        <v>8856</v>
      </c>
      <c r="D15" s="7">
        <f t="shared" si="0"/>
        <v>5901</v>
      </c>
      <c r="E15" s="7">
        <f t="shared" si="1"/>
        <v>417222</v>
      </c>
    </row>
    <row r="16" spans="1:5" ht="15" customHeight="1" x14ac:dyDescent="0.2">
      <c r="A16" s="5" t="s">
        <v>9</v>
      </c>
      <c r="B16" s="6">
        <v>14245</v>
      </c>
      <c r="C16" s="6">
        <v>9717</v>
      </c>
      <c r="D16" s="7">
        <f t="shared" si="0"/>
        <v>4528</v>
      </c>
      <c r="E16" s="7">
        <f t="shared" si="1"/>
        <v>421750</v>
      </c>
    </row>
    <row r="17" spans="1:5" ht="15" customHeight="1" x14ac:dyDescent="0.2">
      <c r="A17" s="5" t="s">
        <v>34</v>
      </c>
      <c r="B17" s="6">
        <v>13840</v>
      </c>
      <c r="C17" s="6">
        <v>9077</v>
      </c>
      <c r="D17" s="7">
        <f t="shared" si="0"/>
        <v>4763</v>
      </c>
      <c r="E17" s="7">
        <f t="shared" si="1"/>
        <v>426513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426513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426513</v>
      </c>
    </row>
    <row r="20" spans="1:5" ht="15" customHeight="1" x14ac:dyDescent="0.2">
      <c r="A20" s="8" t="s">
        <v>31</v>
      </c>
      <c r="B20" s="9">
        <f>SUM(B8:B19)</f>
        <v>111258</v>
      </c>
      <c r="C20" s="9">
        <f t="shared" ref="C20:D20" si="2">SUM(C8:C19)</f>
        <v>112361</v>
      </c>
      <c r="D20" s="9">
        <f t="shared" si="2"/>
        <v>-1103</v>
      </c>
      <c r="E20" s="10">
        <f>E17</f>
        <v>426513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39"/>
  <sheetViews>
    <sheetView showGridLines="0" zoomScaleNormal="100" workbookViewId="0">
      <pane ySplit="7" topLeftCell="A8" activePane="bottomLeft" state="frozen"/>
      <selection pane="bottomLeft" activeCell="E38" sqref="E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17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11424</v>
      </c>
      <c r="C8" s="3">
        <v>13961</v>
      </c>
      <c r="D8" s="4">
        <f>B8-C8</f>
        <v>-2537</v>
      </c>
      <c r="E8" s="7">
        <v>411899</v>
      </c>
    </row>
    <row r="9" spans="1:5" ht="15" customHeight="1" x14ac:dyDescent="0.2">
      <c r="A9" s="5" t="s">
        <v>2</v>
      </c>
      <c r="B9" s="6">
        <v>12276</v>
      </c>
      <c r="C9" s="6">
        <v>15416</v>
      </c>
      <c r="D9" s="7">
        <f t="shared" ref="D9:D19" si="0">B9-C9</f>
        <v>-3140</v>
      </c>
      <c r="E9" s="7">
        <f t="shared" ref="E9:E19" si="1">E8+D9</f>
        <v>408759</v>
      </c>
    </row>
    <row r="10" spans="1:5" ht="15" customHeight="1" x14ac:dyDescent="0.2">
      <c r="A10" s="5" t="s">
        <v>3</v>
      </c>
      <c r="B10" s="6">
        <v>11630</v>
      </c>
      <c r="C10" s="6">
        <v>12840</v>
      </c>
      <c r="D10" s="7">
        <f t="shared" si="0"/>
        <v>-1210</v>
      </c>
      <c r="E10" s="7">
        <f t="shared" si="1"/>
        <v>407549</v>
      </c>
    </row>
    <row r="11" spans="1:5" ht="15" customHeight="1" x14ac:dyDescent="0.2">
      <c r="A11" s="5" t="s">
        <v>4</v>
      </c>
      <c r="B11" s="6">
        <v>3627</v>
      </c>
      <c r="C11" s="6">
        <v>12889</v>
      </c>
      <c r="D11" s="7">
        <f t="shared" si="0"/>
        <v>-9262</v>
      </c>
      <c r="E11" s="7">
        <f t="shared" si="1"/>
        <v>398287</v>
      </c>
    </row>
    <row r="12" spans="1:5" ht="15" customHeight="1" x14ac:dyDescent="0.2">
      <c r="A12" s="5" t="s">
        <v>5</v>
      </c>
      <c r="B12" s="6">
        <v>4782</v>
      </c>
      <c r="C12" s="6">
        <v>8630</v>
      </c>
      <c r="D12" s="7">
        <f t="shared" si="0"/>
        <v>-3848</v>
      </c>
      <c r="E12" s="7">
        <f t="shared" si="1"/>
        <v>394439</v>
      </c>
    </row>
    <row r="13" spans="1:5" ht="15" customHeight="1" x14ac:dyDescent="0.2">
      <c r="A13" s="5" t="s">
        <v>6</v>
      </c>
      <c r="B13" s="6">
        <v>5884</v>
      </c>
      <c r="C13" s="6">
        <v>6004</v>
      </c>
      <c r="D13" s="7">
        <f t="shared" si="0"/>
        <v>-120</v>
      </c>
      <c r="E13" s="7">
        <f t="shared" si="1"/>
        <v>394319</v>
      </c>
    </row>
    <row r="14" spans="1:5" ht="15" customHeight="1" x14ac:dyDescent="0.2">
      <c r="A14" s="5" t="s">
        <v>7</v>
      </c>
      <c r="B14" s="6">
        <v>8837</v>
      </c>
      <c r="C14" s="6">
        <v>7325</v>
      </c>
      <c r="D14" s="7">
        <f t="shared" si="0"/>
        <v>1512</v>
      </c>
      <c r="E14" s="7">
        <f t="shared" si="1"/>
        <v>395831</v>
      </c>
    </row>
    <row r="15" spans="1:5" ht="15" customHeight="1" x14ac:dyDescent="0.2">
      <c r="A15" s="5" t="s">
        <v>8</v>
      </c>
      <c r="B15" s="6">
        <v>16633</v>
      </c>
      <c r="C15" s="6">
        <v>6984</v>
      </c>
      <c r="D15" s="7">
        <f t="shared" si="0"/>
        <v>9649</v>
      </c>
      <c r="E15" s="7">
        <f t="shared" si="1"/>
        <v>405480</v>
      </c>
    </row>
    <row r="16" spans="1:5" ht="15" customHeight="1" x14ac:dyDescent="0.2">
      <c r="A16" s="5" t="s">
        <v>9</v>
      </c>
      <c r="B16" s="6">
        <v>13231</v>
      </c>
      <c r="C16" s="6">
        <v>11298</v>
      </c>
      <c r="D16" s="7">
        <f t="shared" si="0"/>
        <v>1933</v>
      </c>
      <c r="E16" s="7">
        <f t="shared" si="1"/>
        <v>407413</v>
      </c>
    </row>
    <row r="17" spans="1:5" ht="15" customHeight="1" x14ac:dyDescent="0.2">
      <c r="A17" s="5" t="s">
        <v>34</v>
      </c>
      <c r="B17" s="6">
        <v>13000</v>
      </c>
      <c r="C17" s="6">
        <v>11563</v>
      </c>
      <c r="D17" s="7">
        <f t="shared" si="0"/>
        <v>1437</v>
      </c>
      <c r="E17" s="7">
        <f t="shared" si="1"/>
        <v>408850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408850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408850</v>
      </c>
    </row>
    <row r="20" spans="1:5" ht="15" customHeight="1" x14ac:dyDescent="0.2">
      <c r="A20" s="8" t="s">
        <v>31</v>
      </c>
      <c r="B20" s="9">
        <f>SUM(B8:B19)</f>
        <v>101324</v>
      </c>
      <c r="C20" s="9">
        <f t="shared" ref="C20:D20" si="2">SUM(C8:C19)</f>
        <v>106910</v>
      </c>
      <c r="D20" s="9">
        <f t="shared" si="2"/>
        <v>-5586</v>
      </c>
      <c r="E20" s="10">
        <f>E17</f>
        <v>408850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2.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E39"/>
  <sheetViews>
    <sheetView showGridLines="0" zoomScaleNormal="100" workbookViewId="0">
      <pane ySplit="7" topLeftCell="A8" activePane="bottomLeft" state="frozen"/>
      <selection pane="bottomLeft" activeCell="E37" sqref="E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18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35181</v>
      </c>
      <c r="C8" s="3">
        <v>35786</v>
      </c>
      <c r="D8" s="4">
        <f>B8-C8</f>
        <v>-605</v>
      </c>
      <c r="E8" s="7">
        <v>1240292</v>
      </c>
    </row>
    <row r="9" spans="1:5" ht="15" customHeight="1" x14ac:dyDescent="0.2">
      <c r="A9" s="5" t="s">
        <v>2</v>
      </c>
      <c r="B9" s="6">
        <v>35080</v>
      </c>
      <c r="C9" s="6">
        <v>35429</v>
      </c>
      <c r="D9" s="7">
        <f t="shared" ref="D9:D19" si="0">B9-C9</f>
        <v>-349</v>
      </c>
      <c r="E9" s="7">
        <f t="shared" ref="E9:E19" si="1">E8+D9</f>
        <v>1239943</v>
      </c>
    </row>
    <row r="10" spans="1:5" ht="15" customHeight="1" x14ac:dyDescent="0.2">
      <c r="A10" s="5" t="s">
        <v>3</v>
      </c>
      <c r="B10" s="6">
        <v>30905</v>
      </c>
      <c r="C10" s="6">
        <v>59253</v>
      </c>
      <c r="D10" s="7">
        <f t="shared" si="0"/>
        <v>-28348</v>
      </c>
      <c r="E10" s="7">
        <f t="shared" si="1"/>
        <v>1211595</v>
      </c>
    </row>
    <row r="11" spans="1:5" ht="15" customHeight="1" x14ac:dyDescent="0.2">
      <c r="A11" s="5" t="s">
        <v>4</v>
      </c>
      <c r="B11" s="6">
        <v>15376</v>
      </c>
      <c r="C11" s="6">
        <v>43104</v>
      </c>
      <c r="D11" s="7">
        <f t="shared" si="0"/>
        <v>-27728</v>
      </c>
      <c r="E11" s="7">
        <f t="shared" si="1"/>
        <v>1183867</v>
      </c>
    </row>
    <row r="12" spans="1:5" ht="15" customHeight="1" x14ac:dyDescent="0.2">
      <c r="A12" s="5" t="s">
        <v>5</v>
      </c>
      <c r="B12" s="6">
        <v>18294</v>
      </c>
      <c r="C12" s="6">
        <v>26337</v>
      </c>
      <c r="D12" s="7">
        <f t="shared" si="0"/>
        <v>-8043</v>
      </c>
      <c r="E12" s="7">
        <f t="shared" si="1"/>
        <v>1175824</v>
      </c>
    </row>
    <row r="13" spans="1:5" ht="15" customHeight="1" x14ac:dyDescent="0.2">
      <c r="A13" s="5" t="s">
        <v>6</v>
      </c>
      <c r="B13" s="6">
        <v>18541</v>
      </c>
      <c r="C13" s="6">
        <v>22366</v>
      </c>
      <c r="D13" s="7">
        <f t="shared" si="0"/>
        <v>-3825</v>
      </c>
      <c r="E13" s="7">
        <f t="shared" si="1"/>
        <v>1171999</v>
      </c>
    </row>
    <row r="14" spans="1:5" ht="15" customHeight="1" x14ac:dyDescent="0.2">
      <c r="A14" s="5" t="s">
        <v>7</v>
      </c>
      <c r="B14" s="6">
        <v>29274</v>
      </c>
      <c r="C14" s="6">
        <v>23776</v>
      </c>
      <c r="D14" s="7">
        <f t="shared" si="0"/>
        <v>5498</v>
      </c>
      <c r="E14" s="7">
        <f t="shared" si="1"/>
        <v>1177497</v>
      </c>
    </row>
    <row r="15" spans="1:5" ht="15" customHeight="1" x14ac:dyDescent="0.2">
      <c r="A15" s="5" t="s">
        <v>8</v>
      </c>
      <c r="B15" s="6">
        <v>38095</v>
      </c>
      <c r="C15" s="6">
        <v>25869</v>
      </c>
      <c r="D15" s="7">
        <f t="shared" si="0"/>
        <v>12226</v>
      </c>
      <c r="E15" s="7">
        <f t="shared" si="1"/>
        <v>1189723</v>
      </c>
    </row>
    <row r="16" spans="1:5" ht="15" customHeight="1" x14ac:dyDescent="0.2">
      <c r="A16" s="5" t="s">
        <v>9</v>
      </c>
      <c r="B16" s="6">
        <v>46468</v>
      </c>
      <c r="C16" s="6">
        <v>24402</v>
      </c>
      <c r="D16" s="7">
        <f t="shared" si="0"/>
        <v>22066</v>
      </c>
      <c r="E16" s="7">
        <f t="shared" si="1"/>
        <v>1211789</v>
      </c>
    </row>
    <row r="17" spans="1:5" ht="15" customHeight="1" x14ac:dyDescent="0.2">
      <c r="A17" s="5" t="s">
        <v>34</v>
      </c>
      <c r="B17" s="6">
        <v>39654</v>
      </c>
      <c r="C17" s="6">
        <v>26638</v>
      </c>
      <c r="D17" s="7">
        <f t="shared" si="0"/>
        <v>13016</v>
      </c>
      <c r="E17" s="7">
        <f t="shared" si="1"/>
        <v>1224805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1224805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1224805</v>
      </c>
    </row>
    <row r="20" spans="1:5" ht="15" customHeight="1" x14ac:dyDescent="0.2">
      <c r="A20" s="8" t="s">
        <v>31</v>
      </c>
      <c r="B20" s="9">
        <f>SUM(B8:B19)</f>
        <v>306868</v>
      </c>
      <c r="C20" s="9">
        <f t="shared" ref="C20:D20" si="2">SUM(C8:C19)</f>
        <v>322960</v>
      </c>
      <c r="D20" s="9">
        <f t="shared" si="2"/>
        <v>-16092</v>
      </c>
      <c r="E20" s="10">
        <f>E17</f>
        <v>1224805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1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39"/>
  <sheetViews>
    <sheetView showGridLines="0" zoomScaleNormal="100" workbookViewId="0">
      <pane ySplit="7" topLeftCell="A8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19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9136</v>
      </c>
      <c r="C8" s="3">
        <v>14448</v>
      </c>
      <c r="D8" s="4">
        <f>B8-C8</f>
        <v>-5312</v>
      </c>
      <c r="E8" s="7">
        <v>348159</v>
      </c>
    </row>
    <row r="9" spans="1:5" ht="15" customHeight="1" x14ac:dyDescent="0.2">
      <c r="A9" s="5" t="s">
        <v>2</v>
      </c>
      <c r="B9" s="6">
        <v>9515</v>
      </c>
      <c r="C9" s="6">
        <v>18011</v>
      </c>
      <c r="D9" s="7">
        <f t="shared" ref="D9:D19" si="0">B9-C9</f>
        <v>-8496</v>
      </c>
      <c r="E9" s="7">
        <f t="shared" ref="E9:E19" si="1">E8+D9</f>
        <v>339663</v>
      </c>
    </row>
    <row r="10" spans="1:5" ht="15" customHeight="1" x14ac:dyDescent="0.2">
      <c r="A10" s="5" t="s">
        <v>3</v>
      </c>
      <c r="B10" s="6">
        <v>8417</v>
      </c>
      <c r="C10" s="6">
        <v>14229</v>
      </c>
      <c r="D10" s="7">
        <f t="shared" si="0"/>
        <v>-5812</v>
      </c>
      <c r="E10" s="7">
        <f t="shared" si="1"/>
        <v>333851</v>
      </c>
    </row>
    <row r="11" spans="1:5" ht="15" customHeight="1" x14ac:dyDescent="0.2">
      <c r="A11" s="5" t="s">
        <v>4</v>
      </c>
      <c r="B11" s="6">
        <v>3220</v>
      </c>
      <c r="C11" s="6">
        <v>11295</v>
      </c>
      <c r="D11" s="7">
        <f t="shared" si="0"/>
        <v>-8075</v>
      </c>
      <c r="E11" s="7">
        <f t="shared" si="1"/>
        <v>325776</v>
      </c>
    </row>
    <row r="12" spans="1:5" ht="15" customHeight="1" x14ac:dyDescent="0.2">
      <c r="A12" s="5" t="s">
        <v>5</v>
      </c>
      <c r="B12" s="6">
        <v>5418</v>
      </c>
      <c r="C12" s="6">
        <v>8097</v>
      </c>
      <c r="D12" s="7">
        <f t="shared" si="0"/>
        <v>-2679</v>
      </c>
      <c r="E12" s="7">
        <f t="shared" si="1"/>
        <v>323097</v>
      </c>
    </row>
    <row r="13" spans="1:5" ht="15" customHeight="1" x14ac:dyDescent="0.2">
      <c r="A13" s="5" t="s">
        <v>6</v>
      </c>
      <c r="B13" s="6">
        <v>5880</v>
      </c>
      <c r="C13" s="6">
        <v>5130</v>
      </c>
      <c r="D13" s="7">
        <f t="shared" si="0"/>
        <v>750</v>
      </c>
      <c r="E13" s="7">
        <f t="shared" si="1"/>
        <v>323847</v>
      </c>
    </row>
    <row r="14" spans="1:5" ht="15" customHeight="1" x14ac:dyDescent="0.2">
      <c r="A14" s="5" t="s">
        <v>7</v>
      </c>
      <c r="B14" s="6">
        <v>7568</v>
      </c>
      <c r="C14" s="6">
        <v>5926</v>
      </c>
      <c r="D14" s="7">
        <f t="shared" si="0"/>
        <v>1642</v>
      </c>
      <c r="E14" s="7">
        <f t="shared" si="1"/>
        <v>325489</v>
      </c>
    </row>
    <row r="15" spans="1:5" ht="15" customHeight="1" x14ac:dyDescent="0.2">
      <c r="A15" s="5" t="s">
        <v>8</v>
      </c>
      <c r="B15" s="6">
        <v>9663</v>
      </c>
      <c r="C15" s="6">
        <v>6080</v>
      </c>
      <c r="D15" s="7">
        <f t="shared" si="0"/>
        <v>3583</v>
      </c>
      <c r="E15" s="7">
        <f t="shared" si="1"/>
        <v>329072</v>
      </c>
    </row>
    <row r="16" spans="1:5" ht="15" customHeight="1" x14ac:dyDescent="0.2">
      <c r="A16" s="5" t="s">
        <v>9</v>
      </c>
      <c r="B16" s="6">
        <v>22733</v>
      </c>
      <c r="C16" s="6">
        <v>6165</v>
      </c>
      <c r="D16" s="7">
        <f t="shared" si="0"/>
        <v>16568</v>
      </c>
      <c r="E16" s="7">
        <f t="shared" si="1"/>
        <v>345640</v>
      </c>
    </row>
    <row r="17" spans="1:5" ht="15" customHeight="1" x14ac:dyDescent="0.2">
      <c r="A17" s="5" t="s">
        <v>34</v>
      </c>
      <c r="B17" s="6">
        <v>10582</v>
      </c>
      <c r="C17" s="6">
        <v>5939</v>
      </c>
      <c r="D17" s="7">
        <f t="shared" si="0"/>
        <v>4643</v>
      </c>
      <c r="E17" s="7">
        <f t="shared" si="1"/>
        <v>350283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350283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350283</v>
      </c>
    </row>
    <row r="20" spans="1:5" ht="15" customHeight="1" x14ac:dyDescent="0.2">
      <c r="A20" s="8" t="s">
        <v>31</v>
      </c>
      <c r="B20" s="9">
        <f>SUM(B8:B19)</f>
        <v>92132</v>
      </c>
      <c r="C20" s="9">
        <f t="shared" ref="C20:D20" si="2">SUM(C8:C19)</f>
        <v>95320</v>
      </c>
      <c r="D20" s="9">
        <f t="shared" si="2"/>
        <v>-3188</v>
      </c>
      <c r="E20" s="10">
        <f>E17</f>
        <v>350283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1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E39"/>
  <sheetViews>
    <sheetView showGridLines="0" zoomScaleNormal="100" workbookViewId="0">
      <pane ySplit="7" topLeftCell="A8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7909</v>
      </c>
      <c r="C8" s="3">
        <v>7749</v>
      </c>
      <c r="D8" s="4">
        <f>B8-C8</f>
        <v>160</v>
      </c>
      <c r="E8" s="7">
        <v>285085</v>
      </c>
    </row>
    <row r="9" spans="1:5" ht="15" customHeight="1" x14ac:dyDescent="0.2">
      <c r="A9" s="5" t="s">
        <v>2</v>
      </c>
      <c r="B9" s="6">
        <v>7366</v>
      </c>
      <c r="C9" s="6">
        <v>9258</v>
      </c>
      <c r="D9" s="7">
        <f t="shared" ref="D9:D19" si="0">B9-C9</f>
        <v>-1892</v>
      </c>
      <c r="E9" s="7">
        <f t="shared" ref="E9:E19" si="1">E8+D9</f>
        <v>283193</v>
      </c>
    </row>
    <row r="10" spans="1:5" ht="15" customHeight="1" x14ac:dyDescent="0.2">
      <c r="A10" s="5" t="s">
        <v>3</v>
      </c>
      <c r="B10" s="6">
        <v>6001</v>
      </c>
      <c r="C10" s="6">
        <v>9012</v>
      </c>
      <c r="D10" s="7">
        <f t="shared" si="0"/>
        <v>-3011</v>
      </c>
      <c r="E10" s="7">
        <f t="shared" si="1"/>
        <v>280182</v>
      </c>
    </row>
    <row r="11" spans="1:5" ht="15" customHeight="1" x14ac:dyDescent="0.2">
      <c r="A11" s="5" t="s">
        <v>4</v>
      </c>
      <c r="B11" s="6">
        <v>2464</v>
      </c>
      <c r="C11" s="6">
        <v>7890</v>
      </c>
      <c r="D11" s="7">
        <f t="shared" si="0"/>
        <v>-5426</v>
      </c>
      <c r="E11" s="7">
        <f t="shared" si="1"/>
        <v>274756</v>
      </c>
    </row>
    <row r="12" spans="1:5" ht="15" customHeight="1" x14ac:dyDescent="0.2">
      <c r="A12" s="5" t="s">
        <v>5</v>
      </c>
      <c r="B12" s="6">
        <v>2719</v>
      </c>
      <c r="C12" s="6">
        <v>6391</v>
      </c>
      <c r="D12" s="7">
        <f t="shared" si="0"/>
        <v>-3672</v>
      </c>
      <c r="E12" s="7">
        <f t="shared" si="1"/>
        <v>271084</v>
      </c>
    </row>
    <row r="13" spans="1:5" ht="15" customHeight="1" x14ac:dyDescent="0.2">
      <c r="A13" s="5" t="s">
        <v>6</v>
      </c>
      <c r="B13" s="6">
        <v>4189</v>
      </c>
      <c r="C13" s="6">
        <v>4929</v>
      </c>
      <c r="D13" s="7">
        <f t="shared" si="0"/>
        <v>-740</v>
      </c>
      <c r="E13" s="7">
        <f t="shared" si="1"/>
        <v>270344</v>
      </c>
    </row>
    <row r="14" spans="1:5" ht="15" customHeight="1" x14ac:dyDescent="0.2">
      <c r="A14" s="5" t="s">
        <v>7</v>
      </c>
      <c r="B14" s="6">
        <v>4702</v>
      </c>
      <c r="C14" s="6">
        <v>5422</v>
      </c>
      <c r="D14" s="7">
        <f t="shared" si="0"/>
        <v>-720</v>
      </c>
      <c r="E14" s="7">
        <f t="shared" si="1"/>
        <v>269624</v>
      </c>
    </row>
    <row r="15" spans="1:5" ht="15" customHeight="1" x14ac:dyDescent="0.2">
      <c r="A15" s="5" t="s">
        <v>8</v>
      </c>
      <c r="B15" s="6">
        <v>5324</v>
      </c>
      <c r="C15" s="6">
        <v>4992</v>
      </c>
      <c r="D15" s="7">
        <f t="shared" si="0"/>
        <v>332</v>
      </c>
      <c r="E15" s="7">
        <f t="shared" si="1"/>
        <v>269956</v>
      </c>
    </row>
    <row r="16" spans="1:5" ht="15" customHeight="1" x14ac:dyDescent="0.2">
      <c r="A16" s="5" t="s">
        <v>9</v>
      </c>
      <c r="B16" s="6">
        <v>8905</v>
      </c>
      <c r="C16" s="6">
        <v>5284</v>
      </c>
      <c r="D16" s="7">
        <f t="shared" si="0"/>
        <v>3621</v>
      </c>
      <c r="E16" s="7">
        <f t="shared" si="1"/>
        <v>273577</v>
      </c>
    </row>
    <row r="17" spans="1:5" ht="15" customHeight="1" x14ac:dyDescent="0.2">
      <c r="A17" s="5" t="s">
        <v>34</v>
      </c>
      <c r="B17" s="6">
        <v>8555</v>
      </c>
      <c r="C17" s="6">
        <v>5032</v>
      </c>
      <c r="D17" s="7">
        <f t="shared" si="0"/>
        <v>3523</v>
      </c>
      <c r="E17" s="7">
        <f t="shared" si="1"/>
        <v>277100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277100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277100</v>
      </c>
    </row>
    <row r="20" spans="1:5" ht="15" customHeight="1" x14ac:dyDescent="0.2">
      <c r="A20" s="8" t="s">
        <v>31</v>
      </c>
      <c r="B20" s="9">
        <f>SUM(B8:B19)</f>
        <v>58134</v>
      </c>
      <c r="C20" s="9">
        <f t="shared" ref="C20:D20" si="2">SUM(C8:C19)</f>
        <v>65959</v>
      </c>
      <c r="D20" s="9">
        <f t="shared" si="2"/>
        <v>-7825</v>
      </c>
      <c r="E20" s="10">
        <f>E17</f>
        <v>277100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E39"/>
  <sheetViews>
    <sheetView showGridLines="0" tabSelected="1" zoomScaleNormal="100" workbookViewId="0">
      <pane ySplit="7" topLeftCell="A8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30</v>
      </c>
      <c r="B1" s="16"/>
      <c r="C1" s="16"/>
      <c r="D1" s="16"/>
      <c r="E1" s="16"/>
    </row>
    <row r="2" spans="1:5" ht="15" x14ac:dyDescent="0.2">
      <c r="A2" s="17" t="s">
        <v>22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21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27</v>
      </c>
      <c r="C6" s="23" t="s">
        <v>28</v>
      </c>
      <c r="D6" s="20" t="s">
        <v>29</v>
      </c>
      <c r="E6" s="20" t="s">
        <v>32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23</v>
      </c>
      <c r="B8" s="3">
        <v>52376</v>
      </c>
      <c r="C8" s="3">
        <v>49809</v>
      </c>
      <c r="D8" s="4">
        <f>B8-C8</f>
        <v>2567</v>
      </c>
      <c r="E8" s="7">
        <v>1715277</v>
      </c>
    </row>
    <row r="9" spans="1:5" ht="15" customHeight="1" x14ac:dyDescent="0.2">
      <c r="A9" s="5" t="s">
        <v>2</v>
      </c>
      <c r="B9" s="6">
        <v>54061</v>
      </c>
      <c r="C9" s="6">
        <v>45718</v>
      </c>
      <c r="D9" s="7">
        <f t="shared" ref="D9:D19" si="0">B9-C9</f>
        <v>8343</v>
      </c>
      <c r="E9" s="7">
        <f t="shared" ref="E9:E19" si="1">E8+D9</f>
        <v>1723620</v>
      </c>
    </row>
    <row r="10" spans="1:5" ht="15" customHeight="1" x14ac:dyDescent="0.2">
      <c r="A10" s="5" t="s">
        <v>3</v>
      </c>
      <c r="B10" s="6">
        <v>50572</v>
      </c>
      <c r="C10" s="6">
        <v>66300</v>
      </c>
      <c r="D10" s="7">
        <f t="shared" si="0"/>
        <v>-15728</v>
      </c>
      <c r="E10" s="7">
        <f t="shared" si="1"/>
        <v>1707892</v>
      </c>
    </row>
    <row r="11" spans="1:5" ht="15" customHeight="1" x14ac:dyDescent="0.2">
      <c r="A11" s="5" t="s">
        <v>4</v>
      </c>
      <c r="B11" s="6">
        <v>25167</v>
      </c>
      <c r="C11" s="6">
        <v>62230</v>
      </c>
      <c r="D11" s="7">
        <f t="shared" si="0"/>
        <v>-37063</v>
      </c>
      <c r="E11" s="7">
        <f t="shared" si="1"/>
        <v>1670829</v>
      </c>
    </row>
    <row r="12" spans="1:5" ht="15" customHeight="1" x14ac:dyDescent="0.2">
      <c r="A12" s="5" t="s">
        <v>5</v>
      </c>
      <c r="B12" s="6">
        <v>26739</v>
      </c>
      <c r="C12" s="6">
        <v>45262</v>
      </c>
      <c r="D12" s="7">
        <f t="shared" si="0"/>
        <v>-18523</v>
      </c>
      <c r="E12" s="7">
        <f t="shared" si="1"/>
        <v>1652306</v>
      </c>
    </row>
    <row r="13" spans="1:5" ht="15" customHeight="1" x14ac:dyDescent="0.2">
      <c r="A13" s="5" t="s">
        <v>6</v>
      </c>
      <c r="B13" s="6">
        <v>31798</v>
      </c>
      <c r="C13" s="6">
        <v>34297</v>
      </c>
      <c r="D13" s="7">
        <f t="shared" si="0"/>
        <v>-2499</v>
      </c>
      <c r="E13" s="7">
        <f t="shared" si="1"/>
        <v>1649807</v>
      </c>
    </row>
    <row r="14" spans="1:5" ht="15" customHeight="1" x14ac:dyDescent="0.2">
      <c r="A14" s="5" t="s">
        <v>7</v>
      </c>
      <c r="B14" s="6">
        <v>38110</v>
      </c>
      <c r="C14" s="6">
        <v>33915</v>
      </c>
      <c r="D14" s="7">
        <f t="shared" si="0"/>
        <v>4195</v>
      </c>
      <c r="E14" s="7">
        <f t="shared" si="1"/>
        <v>1654002</v>
      </c>
    </row>
    <row r="15" spans="1:5" ht="15" customHeight="1" x14ac:dyDescent="0.2">
      <c r="A15" s="5" t="s">
        <v>8</v>
      </c>
      <c r="B15" s="6">
        <v>45195</v>
      </c>
      <c r="C15" s="6">
        <v>36761</v>
      </c>
      <c r="D15" s="7">
        <f t="shared" si="0"/>
        <v>8434</v>
      </c>
      <c r="E15" s="7">
        <f t="shared" si="1"/>
        <v>1662436</v>
      </c>
    </row>
    <row r="16" spans="1:5" ht="15" customHeight="1" x14ac:dyDescent="0.2">
      <c r="A16" s="5" t="s">
        <v>9</v>
      </c>
      <c r="B16" s="6">
        <v>51712</v>
      </c>
      <c r="C16" s="6">
        <v>34825</v>
      </c>
      <c r="D16" s="7">
        <f t="shared" si="0"/>
        <v>16887</v>
      </c>
      <c r="E16" s="7">
        <f t="shared" si="1"/>
        <v>1679323</v>
      </c>
    </row>
    <row r="17" spans="1:5" ht="15" customHeight="1" x14ac:dyDescent="0.2">
      <c r="A17" s="5" t="s">
        <v>34</v>
      </c>
      <c r="B17" s="6">
        <v>54399</v>
      </c>
      <c r="C17" s="6">
        <v>37962</v>
      </c>
      <c r="D17" s="7">
        <f t="shared" si="0"/>
        <v>16437</v>
      </c>
      <c r="E17" s="7">
        <f t="shared" si="1"/>
        <v>1695760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1695760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1695760</v>
      </c>
    </row>
    <row r="20" spans="1:5" ht="15" customHeight="1" x14ac:dyDescent="0.2">
      <c r="A20" s="8" t="s">
        <v>31</v>
      </c>
      <c r="B20" s="9">
        <f>SUM(B8:B19)</f>
        <v>430129</v>
      </c>
      <c r="C20" s="9">
        <f t="shared" ref="C20:D20" si="2">SUM(C8:C19)</f>
        <v>447079</v>
      </c>
      <c r="D20" s="9">
        <f t="shared" si="2"/>
        <v>-16950</v>
      </c>
      <c r="E20" s="10">
        <f>E17</f>
        <v>1695760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7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2020-07-02T18:33:06Z</cp:lastPrinted>
  <dcterms:created xsi:type="dcterms:W3CDTF">2011-05-23T12:14:35Z</dcterms:created>
  <dcterms:modified xsi:type="dcterms:W3CDTF">2020-11-27T14:10:03Z</dcterms:modified>
</cp:coreProperties>
</file>