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3\DIARIOS BDCBIC\NOVO CAGED - ano 2023\"/>
    </mc:Choice>
  </mc:AlternateContent>
  <xr:revisionPtr revIDLastSave="0" documentId="13_ncr:1_{83D040E9-F8AA-47DF-A337-4344EC8FCC67}" xr6:coauthVersionLast="47" xr6:coauthVersionMax="47" xr10:uidLastSave="{00000000-0000-0000-0000-000000000000}"/>
  <bookViews>
    <workbookView xWindow="-120" yWindow="-120" windowWidth="20730" windowHeight="11160" tabRatio="500" firstSheet="1" activeTab="6" xr2:uid="{00000000-000D-0000-FFFF-FFFF00000000}"/>
  </bookViews>
  <sheets>
    <sheet name="Rondônia" sheetId="1" r:id="rId1"/>
    <sheet name="Acre" sheetId="2" r:id="rId2"/>
    <sheet name="Amazonas" sheetId="3" r:id="rId3"/>
    <sheet name="Roraima" sheetId="4" r:id="rId4"/>
    <sheet name="Pará" sheetId="5" r:id="rId5"/>
    <sheet name="Amapá" sheetId="6" r:id="rId6"/>
    <sheet name="Tocantins" sheetId="7" r:id="rId7"/>
  </sheets>
  <definedNames>
    <definedName name="_xlnm.Print_Area" localSheetId="1">Acre!$A$1:$E$62</definedName>
    <definedName name="_xlnm.Print_Area" localSheetId="5">Amapá!$A$1:$E$62</definedName>
    <definedName name="_xlnm.Print_Area" localSheetId="2">Amazonas!$A$1:$E$62</definedName>
    <definedName name="_xlnm.Print_Area" localSheetId="4">Pará!$A$1:$E$62</definedName>
    <definedName name="_xlnm.Print_Area" localSheetId="0">Rondônia!$A$1:$E$62</definedName>
    <definedName name="_xlnm.Print_Area" localSheetId="3">Roraima!$A$1:$E$62</definedName>
    <definedName name="_xlnm.Print_Area" localSheetId="6">Tocantins!$A$1:$E$62</definedName>
    <definedName name="_xlnm.Print_Titles" localSheetId="1">Acre!$1:$7</definedName>
    <definedName name="_xlnm.Print_Titles" localSheetId="5">Amapá!$1:$7</definedName>
    <definedName name="_xlnm.Print_Titles" localSheetId="2">Amazonas!$1:$7</definedName>
    <definedName name="_xlnm.Print_Titles" localSheetId="4">Pará!$1:$7</definedName>
    <definedName name="_xlnm.Print_Titles" localSheetId="0">Rondônia!$1:$7</definedName>
    <definedName name="_xlnm.Print_Titles" localSheetId="3">Roraima!$1:$7</definedName>
    <definedName name="_xlnm.Print_Titles" localSheetId="6">Tocantins!$1:$7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1" i="6" l="1"/>
  <c r="C33" i="6"/>
  <c r="D34" i="4"/>
  <c r="C59" i="7"/>
  <c r="B59" i="7"/>
  <c r="D58" i="7"/>
  <c r="D57" i="7"/>
  <c r="D56" i="7"/>
  <c r="D55" i="7"/>
  <c r="D54" i="7"/>
  <c r="D53" i="7"/>
  <c r="D52" i="7"/>
  <c r="D51" i="7"/>
  <c r="D50" i="7"/>
  <c r="D49" i="7"/>
  <c r="D48" i="7"/>
  <c r="D47" i="7"/>
  <c r="C46" i="7"/>
  <c r="B46" i="7"/>
  <c r="D45" i="7"/>
  <c r="D44" i="7"/>
  <c r="D43" i="7"/>
  <c r="D42" i="7"/>
  <c r="D41" i="7"/>
  <c r="D40" i="7"/>
  <c r="D39" i="7"/>
  <c r="D38" i="7"/>
  <c r="D37" i="7"/>
  <c r="D36" i="7"/>
  <c r="D35" i="7"/>
  <c r="D34" i="7"/>
  <c r="C33" i="7"/>
  <c r="B33" i="7"/>
  <c r="D32" i="7"/>
  <c r="D31" i="7"/>
  <c r="D30" i="7"/>
  <c r="D29" i="7"/>
  <c r="D28" i="7"/>
  <c r="D27" i="7"/>
  <c r="D26" i="7"/>
  <c r="D25" i="7"/>
  <c r="D24" i="7"/>
  <c r="D23" i="7"/>
  <c r="D22" i="7"/>
  <c r="D21" i="7"/>
  <c r="C20" i="7"/>
  <c r="B20" i="7"/>
  <c r="D19" i="7"/>
  <c r="D18" i="7"/>
  <c r="D17" i="7"/>
  <c r="D16" i="7"/>
  <c r="D15" i="7"/>
  <c r="D14" i="7"/>
  <c r="D13" i="7"/>
  <c r="D12" i="7"/>
  <c r="D11" i="7"/>
  <c r="D10" i="7"/>
  <c r="D9" i="7"/>
  <c r="E9" i="7" s="1"/>
  <c r="D8" i="7"/>
  <c r="C59" i="6"/>
  <c r="B59" i="6"/>
  <c r="D58" i="6"/>
  <c r="D57" i="6"/>
  <c r="D56" i="6"/>
  <c r="D55" i="6"/>
  <c r="D54" i="6"/>
  <c r="D53" i="6"/>
  <c r="D52" i="6"/>
  <c r="D51" i="6"/>
  <c r="D50" i="6"/>
  <c r="D49" i="6"/>
  <c r="D48" i="6"/>
  <c r="D47" i="6"/>
  <c r="C46" i="6"/>
  <c r="B46" i="6"/>
  <c r="D45" i="6"/>
  <c r="D44" i="6"/>
  <c r="D43" i="6"/>
  <c r="D42" i="6"/>
  <c r="D41" i="6"/>
  <c r="D40" i="6"/>
  <c r="D39" i="6"/>
  <c r="D38" i="6"/>
  <c r="D37" i="6"/>
  <c r="D36" i="6"/>
  <c r="D35" i="6"/>
  <c r="D34" i="6"/>
  <c r="B33" i="6"/>
  <c r="D32" i="6"/>
  <c r="D31" i="6"/>
  <c r="D30" i="6"/>
  <c r="D29" i="6"/>
  <c r="D28" i="6"/>
  <c r="D27" i="6"/>
  <c r="D26" i="6"/>
  <c r="D25" i="6"/>
  <c r="D24" i="6"/>
  <c r="D23" i="6"/>
  <c r="D22" i="6"/>
  <c r="C20" i="6"/>
  <c r="B20" i="6"/>
  <c r="D19" i="6"/>
  <c r="D18" i="6"/>
  <c r="D17" i="6"/>
  <c r="D16" i="6"/>
  <c r="D15" i="6"/>
  <c r="D14" i="6"/>
  <c r="D13" i="6"/>
  <c r="D12" i="6"/>
  <c r="D11" i="6"/>
  <c r="D10" i="6"/>
  <c r="D9" i="6"/>
  <c r="E9" i="6" s="1"/>
  <c r="E10" i="6" s="1"/>
  <c r="E11" i="6" s="1"/>
  <c r="D8" i="6"/>
  <c r="C59" i="5"/>
  <c r="B59" i="5"/>
  <c r="D58" i="5"/>
  <c r="D57" i="5"/>
  <c r="D56" i="5"/>
  <c r="D55" i="5"/>
  <c r="D54" i="5"/>
  <c r="D53" i="5"/>
  <c r="D52" i="5"/>
  <c r="D51" i="5"/>
  <c r="D50" i="5"/>
  <c r="D49" i="5"/>
  <c r="D48" i="5"/>
  <c r="D47" i="5"/>
  <c r="C46" i="5"/>
  <c r="B46" i="5"/>
  <c r="D45" i="5"/>
  <c r="D44" i="5"/>
  <c r="D43" i="5"/>
  <c r="D42" i="5"/>
  <c r="D41" i="5"/>
  <c r="D40" i="5"/>
  <c r="D39" i="5"/>
  <c r="D38" i="5"/>
  <c r="D37" i="5"/>
  <c r="D36" i="5"/>
  <c r="D35" i="5"/>
  <c r="D34" i="5"/>
  <c r="C33" i="5"/>
  <c r="B33" i="5"/>
  <c r="D32" i="5"/>
  <c r="D31" i="5"/>
  <c r="D30" i="5"/>
  <c r="D29" i="5"/>
  <c r="D28" i="5"/>
  <c r="D27" i="5"/>
  <c r="D26" i="5"/>
  <c r="D25" i="5"/>
  <c r="D24" i="5"/>
  <c r="D23" i="5"/>
  <c r="D22" i="5"/>
  <c r="D21" i="5"/>
  <c r="C20" i="5"/>
  <c r="B20" i="5"/>
  <c r="D19" i="5"/>
  <c r="D18" i="5"/>
  <c r="D17" i="5"/>
  <c r="D16" i="5"/>
  <c r="D15" i="5"/>
  <c r="D14" i="5"/>
  <c r="D13" i="5"/>
  <c r="D12" i="5"/>
  <c r="D11" i="5"/>
  <c r="D10" i="5"/>
  <c r="D9" i="5"/>
  <c r="E9" i="5" s="1"/>
  <c r="D8" i="5"/>
  <c r="C59" i="4"/>
  <c r="B59" i="4"/>
  <c r="D58" i="4"/>
  <c r="D57" i="4"/>
  <c r="D56" i="4"/>
  <c r="D55" i="4"/>
  <c r="D54" i="4"/>
  <c r="D53" i="4"/>
  <c r="D52" i="4"/>
  <c r="D51" i="4"/>
  <c r="D50" i="4"/>
  <c r="D49" i="4"/>
  <c r="D48" i="4"/>
  <c r="D47" i="4"/>
  <c r="C46" i="4"/>
  <c r="B46" i="4"/>
  <c r="D45" i="4"/>
  <c r="D44" i="4"/>
  <c r="D43" i="4"/>
  <c r="D42" i="4"/>
  <c r="D41" i="4"/>
  <c r="D40" i="4"/>
  <c r="D39" i="4"/>
  <c r="D38" i="4"/>
  <c r="D37" i="4"/>
  <c r="D36" i="4"/>
  <c r="D35" i="4"/>
  <c r="C33" i="4"/>
  <c r="B33" i="4"/>
  <c r="D32" i="4"/>
  <c r="D31" i="4"/>
  <c r="D30" i="4"/>
  <c r="D29" i="4"/>
  <c r="D28" i="4"/>
  <c r="D27" i="4"/>
  <c r="D26" i="4"/>
  <c r="D25" i="4"/>
  <c r="D24" i="4"/>
  <c r="D23" i="4"/>
  <c r="D22" i="4"/>
  <c r="D21" i="4"/>
  <c r="C20" i="4"/>
  <c r="B20" i="4"/>
  <c r="D19" i="4"/>
  <c r="D18" i="4"/>
  <c r="D17" i="4"/>
  <c r="D16" i="4"/>
  <c r="D15" i="4"/>
  <c r="D14" i="4"/>
  <c r="D13" i="4"/>
  <c r="D12" i="4"/>
  <c r="D11" i="4"/>
  <c r="D10" i="4"/>
  <c r="D9" i="4"/>
  <c r="E9" i="4" s="1"/>
  <c r="D8" i="4"/>
  <c r="C59" i="3"/>
  <c r="B59" i="3"/>
  <c r="D58" i="3"/>
  <c r="D57" i="3"/>
  <c r="D56" i="3"/>
  <c r="D55" i="3"/>
  <c r="D54" i="3"/>
  <c r="D53" i="3"/>
  <c r="D52" i="3"/>
  <c r="D51" i="3"/>
  <c r="D50" i="3"/>
  <c r="D49" i="3"/>
  <c r="D48" i="3"/>
  <c r="D47" i="3"/>
  <c r="C46" i="3"/>
  <c r="B46" i="3"/>
  <c r="D45" i="3"/>
  <c r="D44" i="3"/>
  <c r="D43" i="3"/>
  <c r="D42" i="3"/>
  <c r="D41" i="3"/>
  <c r="D40" i="3"/>
  <c r="D39" i="3"/>
  <c r="D38" i="3"/>
  <c r="D37" i="3"/>
  <c r="D36" i="3"/>
  <c r="D35" i="3"/>
  <c r="D34" i="3"/>
  <c r="D46" i="3" s="1"/>
  <c r="C33" i="3"/>
  <c r="B33" i="3"/>
  <c r="D32" i="3"/>
  <c r="D31" i="3"/>
  <c r="D30" i="3"/>
  <c r="D29" i="3"/>
  <c r="D28" i="3"/>
  <c r="D27" i="3"/>
  <c r="D26" i="3"/>
  <c r="D25" i="3"/>
  <c r="D24" i="3"/>
  <c r="D23" i="3"/>
  <c r="D22" i="3"/>
  <c r="D21" i="3"/>
  <c r="C20" i="3"/>
  <c r="B20" i="3"/>
  <c r="D19" i="3"/>
  <c r="D18" i="3"/>
  <c r="D17" i="3"/>
  <c r="D16" i="3"/>
  <c r="D15" i="3"/>
  <c r="D14" i="3"/>
  <c r="D13" i="3"/>
  <c r="D12" i="3"/>
  <c r="D11" i="3"/>
  <c r="D10" i="3"/>
  <c r="D9" i="3"/>
  <c r="E9" i="3" s="1"/>
  <c r="D8" i="3"/>
  <c r="C59" i="2"/>
  <c r="B59" i="2"/>
  <c r="D58" i="2"/>
  <c r="D57" i="2"/>
  <c r="D56" i="2"/>
  <c r="D55" i="2"/>
  <c r="D54" i="2"/>
  <c r="D53" i="2"/>
  <c r="D52" i="2"/>
  <c r="D51" i="2"/>
  <c r="D50" i="2"/>
  <c r="D49" i="2"/>
  <c r="D48" i="2"/>
  <c r="D47" i="2"/>
  <c r="C46" i="2"/>
  <c r="B46" i="2"/>
  <c r="D45" i="2"/>
  <c r="D44" i="2"/>
  <c r="D43" i="2"/>
  <c r="D42" i="2"/>
  <c r="D41" i="2"/>
  <c r="D40" i="2"/>
  <c r="D39" i="2"/>
  <c r="D38" i="2"/>
  <c r="D37" i="2"/>
  <c r="D36" i="2"/>
  <c r="D35" i="2"/>
  <c r="D34" i="2"/>
  <c r="C33" i="2"/>
  <c r="B33" i="2"/>
  <c r="D32" i="2"/>
  <c r="D31" i="2"/>
  <c r="D30" i="2"/>
  <c r="D29" i="2"/>
  <c r="D28" i="2"/>
  <c r="D27" i="2"/>
  <c r="D26" i="2"/>
  <c r="D25" i="2"/>
  <c r="D24" i="2"/>
  <c r="D23" i="2"/>
  <c r="D22" i="2"/>
  <c r="D21" i="2"/>
  <c r="C20" i="2"/>
  <c r="B20" i="2"/>
  <c r="D19" i="2"/>
  <c r="D18" i="2"/>
  <c r="D17" i="2"/>
  <c r="D16" i="2"/>
  <c r="D15" i="2"/>
  <c r="D14" i="2"/>
  <c r="D13" i="2"/>
  <c r="D12" i="2"/>
  <c r="D11" i="2"/>
  <c r="D10" i="2"/>
  <c r="D9" i="2"/>
  <c r="D8" i="2"/>
  <c r="C59" i="1"/>
  <c r="B59" i="1"/>
  <c r="D58" i="1"/>
  <c r="D57" i="1"/>
  <c r="D56" i="1"/>
  <c r="D55" i="1"/>
  <c r="D54" i="1"/>
  <c r="D53" i="1"/>
  <c r="D52" i="1"/>
  <c r="D51" i="1"/>
  <c r="D50" i="1"/>
  <c r="D49" i="1"/>
  <c r="D48" i="1"/>
  <c r="D47" i="1"/>
  <c r="C46" i="1"/>
  <c r="B46" i="1"/>
  <c r="D45" i="1"/>
  <c r="D44" i="1"/>
  <c r="D43" i="1"/>
  <c r="D42" i="1"/>
  <c r="D41" i="1"/>
  <c r="D40" i="1"/>
  <c r="D39" i="1"/>
  <c r="D38" i="1"/>
  <c r="D37" i="1"/>
  <c r="D36" i="1"/>
  <c r="D35" i="1"/>
  <c r="D34" i="1"/>
  <c r="C33" i="1"/>
  <c r="B33" i="1"/>
  <c r="D32" i="1"/>
  <c r="D31" i="1"/>
  <c r="D30" i="1"/>
  <c r="D29" i="1"/>
  <c r="D28" i="1"/>
  <c r="D27" i="1"/>
  <c r="D26" i="1"/>
  <c r="D25" i="1"/>
  <c r="D24" i="1"/>
  <c r="D23" i="1"/>
  <c r="D22" i="1"/>
  <c r="D21" i="1"/>
  <c r="C20" i="1"/>
  <c r="B20" i="1"/>
  <c r="D19" i="1"/>
  <c r="D18" i="1"/>
  <c r="D17" i="1"/>
  <c r="D16" i="1"/>
  <c r="D15" i="1"/>
  <c r="D14" i="1"/>
  <c r="D13" i="1"/>
  <c r="D12" i="1"/>
  <c r="D11" i="1"/>
  <c r="D10" i="1"/>
  <c r="D9" i="1"/>
  <c r="E9" i="1" s="1"/>
  <c r="E10" i="1" s="1"/>
  <c r="E11" i="1" s="1"/>
  <c r="D8" i="1"/>
  <c r="D20" i="1" s="1"/>
  <c r="D46" i="7" l="1"/>
  <c r="D20" i="3"/>
  <c r="E10" i="4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D46" i="6"/>
  <c r="D33" i="6"/>
  <c r="E12" i="6"/>
  <c r="E13" i="6" s="1"/>
  <c r="E14" i="6" s="1"/>
  <c r="E15" i="6" s="1"/>
  <c r="E16" i="6" s="1"/>
  <c r="E17" i="6" s="1"/>
  <c r="E18" i="6" s="1"/>
  <c r="E19" i="6" s="1"/>
  <c r="D20" i="6"/>
  <c r="D46" i="5"/>
  <c r="D33" i="5"/>
  <c r="D20" i="5"/>
  <c r="E10" i="5"/>
  <c r="E11" i="5" s="1"/>
  <c r="E12" i="5" s="1"/>
  <c r="E13" i="5" s="1"/>
  <c r="E14" i="5" s="1"/>
  <c r="E15" i="5" s="1"/>
  <c r="E16" i="5" s="1"/>
  <c r="E17" i="5" s="1"/>
  <c r="E18" i="5" s="1"/>
  <c r="E19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D46" i="4"/>
  <c r="D33" i="4"/>
  <c r="D20" i="4"/>
  <c r="D33" i="2"/>
  <c r="D20" i="2"/>
  <c r="D46" i="1"/>
  <c r="D33" i="1"/>
  <c r="E12" i="1"/>
  <c r="E13" i="1" s="1"/>
  <c r="E14" i="1" s="1"/>
  <c r="E15" i="1" s="1"/>
  <c r="E16" i="1" s="1"/>
  <c r="E17" i="1" s="1"/>
  <c r="E18" i="1" s="1"/>
  <c r="E19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D59" i="6"/>
  <c r="D59" i="5"/>
  <c r="D59" i="4"/>
  <c r="D59" i="2"/>
  <c r="D59" i="1"/>
  <c r="E9" i="2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10" i="7"/>
  <c r="E11" i="7" s="1"/>
  <c r="E12" i="7" s="1"/>
  <c r="E13" i="7" s="1"/>
  <c r="E14" i="7" s="1"/>
  <c r="E15" i="7" s="1"/>
  <c r="E16" i="7" s="1"/>
  <c r="E17" i="7" s="1"/>
  <c r="E18" i="7" s="1"/>
  <c r="E19" i="7" s="1"/>
  <c r="D46" i="2"/>
  <c r="E10" i="3"/>
  <c r="E11" i="3" s="1"/>
  <c r="E12" i="3" s="1"/>
  <c r="E13" i="3" s="1"/>
  <c r="E14" i="3" s="1"/>
  <c r="E15" i="3" s="1"/>
  <c r="E16" i="3" s="1"/>
  <c r="E17" i="3" s="1"/>
  <c r="E18" i="3" s="1"/>
  <c r="E19" i="3" s="1"/>
  <c r="D33" i="7"/>
  <c r="D59" i="7"/>
  <c r="D33" i="3"/>
  <c r="D59" i="3"/>
  <c r="D20" i="7"/>
  <c r="E21" i="6" l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20" i="6"/>
  <c r="E21" i="4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20" i="1"/>
  <c r="E20" i="5"/>
  <c r="E20" i="3"/>
  <c r="E21" i="3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21" i="2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20" i="2"/>
  <c r="E34" i="5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33" i="5"/>
  <c r="E20" i="7"/>
  <c r="E21" i="7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1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34" i="6" l="1"/>
  <c r="E35" i="6" s="1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46" i="6" s="1"/>
  <c r="E33" i="6"/>
  <c r="E33" i="4"/>
  <c r="E34" i="4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5"/>
  <c r="E48" i="5" s="1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59" i="5" s="1"/>
  <c r="E46" i="5"/>
  <c r="E34" i="2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33" i="2"/>
  <c r="E33" i="7"/>
  <c r="E34" i="7"/>
  <c r="E35" i="7" s="1"/>
  <c r="E36" i="7" s="1"/>
  <c r="E37" i="7" s="1"/>
  <c r="E38" i="7" s="1"/>
  <c r="E39" i="7" s="1"/>
  <c r="E40" i="7" s="1"/>
  <c r="E41" i="7" s="1"/>
  <c r="E42" i="7" s="1"/>
  <c r="E43" i="7" s="1"/>
  <c r="E44" i="7" s="1"/>
  <c r="E45" i="7" s="1"/>
  <c r="E33" i="3"/>
  <c r="E34" i="3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1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47" i="6" l="1"/>
  <c r="E48" i="6" s="1"/>
  <c r="E49" i="6" s="1"/>
  <c r="E50" i="6" s="1"/>
  <c r="E51" i="6" s="1"/>
  <c r="E52" i="6" s="1"/>
  <c r="E53" i="6" s="1"/>
  <c r="E54" i="6" s="1"/>
  <c r="E55" i="6" s="1"/>
  <c r="E56" i="6" s="1"/>
  <c r="E57" i="6" s="1"/>
  <c r="E58" i="6" s="1"/>
  <c r="E59" i="6" s="1"/>
  <c r="E47" i="4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46" i="7"/>
  <c r="E47" i="7"/>
  <c r="E48" i="7" s="1"/>
  <c r="E49" i="7" s="1"/>
  <c r="E50" i="7" s="1"/>
  <c r="E51" i="7" s="1"/>
  <c r="E52" i="7" s="1"/>
  <c r="E53" i="7" s="1"/>
  <c r="E54" i="7" s="1"/>
  <c r="E55" i="7" s="1"/>
  <c r="E56" i="7" s="1"/>
  <c r="E57" i="7" s="1"/>
  <c r="E58" i="7" s="1"/>
  <c r="E59" i="7" s="1"/>
  <c r="E47" i="2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46" i="2"/>
  <c r="E46" i="3"/>
  <c r="E47" i="3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</calcChain>
</file>

<file path=xl/sharedStrings.xml><?xml version="1.0" encoding="utf-8"?>
<sst xmlns="http://schemas.openxmlformats.org/spreadsheetml/2006/main" count="441" uniqueCount="38">
  <si>
    <t>ADMISSÕES, DESLIGAMENTOS E SALDOS DO EMPREGO FORMAL EM TODAS AS ATIVIDADES</t>
  </si>
  <si>
    <t>DADOS NOVO CAGED/MTP</t>
  </si>
  <si>
    <t>RONDÔNIA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</si>
  <si>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</si>
  <si>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</si>
  <si>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</si>
  <si>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</si>
  <si>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</si>
  <si>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</si>
  <si>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</si>
  <si>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</si>
  <si>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</si>
  <si>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</si>
  <si>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</si>
  <si>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</si>
  <si>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</si>
  <si>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</si>
  <si>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</si>
  <si>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</si>
  <si>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</si>
  <si>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</si>
  <si>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</si>
  <si>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</si>
  <si>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</si>
  <si>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</si>
  <si>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</si>
  <si>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DEZ*</t>
  </si>
  <si>
    <t>2023*</t>
  </si>
  <si>
    <t>Fonte: NOVO CADASTRO GERAL DE EMPREGADOS E DESEMPREGADOS-CAGED, MINISTÉRIO DO TRABALHO E PREVIDÊNCIA.</t>
  </si>
  <si>
    <t>Elaboração: Banco de Dados-CBIC</t>
  </si>
  <si>
    <t>ACRE</t>
  </si>
  <si>
    <t>AMAZONAS</t>
  </si>
  <si>
    <t>RORAIMA</t>
  </si>
  <si>
    <t>PARÁ</t>
  </si>
  <si>
    <t>AMAPÁ</t>
  </si>
  <si>
    <t>TOCANTINS</t>
  </si>
  <si>
    <t>(*) Os totais de admissões, desligamentos e saldos referem-se ao somatório de janeiro a setembro com ajustes somado aos valores de admissão,desligamento e saldo de outubro sem ajustes.</t>
  </si>
  <si>
    <t>OUT*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</si>
</sst>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8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49" fontId="4" fillId="0" borderId="4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wrapText="1"/>
    </xf>
    <xf numFmtId="49" fontId="7" fillId="0" borderId="0" xfId="0" applyNumberFormat="1" applyFont="1" applyAlignment="1">
      <alignment horizontal="left" vertical="center" wrapText="1"/>
    </xf>
    <xf numFmtId="164" fontId="4" fillId="4" borderId="5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5"/>
  <sheetViews>
    <sheetView showGridLines="0" zoomScaleNormal="100" workbookViewId="0">
      <pane ySplit="7" topLeftCell="A50" activePane="bottomLeft" state="frozen"/>
      <selection pane="bottomLeft" activeCell="B65" sqref="B65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1" t="s">
        <v>2</v>
      </c>
      <c r="B4" s="21"/>
      <c r="C4" s="21"/>
      <c r="D4" s="21"/>
      <c r="E4" s="21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">
      <c r="A7" s="22"/>
      <c r="B7" s="23"/>
      <c r="C7" s="22"/>
      <c r="D7" s="24"/>
      <c r="E7" s="24"/>
    </row>
    <row r="8" spans="1:5" ht="15" customHeight="1" x14ac:dyDescent="0.2">
      <c r="A8" s="2" t="s">
        <v>8</v>
      </c>
      <c r="B8" s="3">
        <v>9677</v>
      </c>
      <c r="C8" s="3">
        <v>9485</v>
      </c>
      <c r="D8" s="4">
        <f t="shared" ref="D8:D19" si="0">B8-C8</f>
        <v>192</v>
      </c>
      <c r="E8" s="5">
        <v>224174</v>
      </c>
    </row>
    <row r="9" spans="1:5" ht="15" customHeight="1" x14ac:dyDescent="0.2">
      <c r="A9" s="6" t="s">
        <v>9</v>
      </c>
      <c r="B9" s="7">
        <v>10993</v>
      </c>
      <c r="C9" s="7">
        <v>9777</v>
      </c>
      <c r="D9" s="5">
        <f t="shared" si="0"/>
        <v>1216</v>
      </c>
      <c r="E9" s="5">
        <f t="shared" ref="E9:E19" si="1">E8+D9</f>
        <v>225390</v>
      </c>
    </row>
    <row r="10" spans="1:5" ht="15" customHeight="1" x14ac:dyDescent="0.2">
      <c r="A10" s="6" t="s">
        <v>10</v>
      </c>
      <c r="B10" s="7">
        <v>9487</v>
      </c>
      <c r="C10" s="7">
        <v>10587</v>
      </c>
      <c r="D10" s="5">
        <f t="shared" si="0"/>
        <v>-1100</v>
      </c>
      <c r="E10" s="5">
        <f t="shared" si="1"/>
        <v>224290</v>
      </c>
    </row>
    <row r="11" spans="1:5" ht="15" customHeight="1" x14ac:dyDescent="0.2">
      <c r="A11" s="6" t="s">
        <v>11</v>
      </c>
      <c r="B11" s="7">
        <v>4014</v>
      </c>
      <c r="C11" s="7">
        <v>9529</v>
      </c>
      <c r="D11" s="5">
        <f t="shared" si="0"/>
        <v>-5515</v>
      </c>
      <c r="E11" s="5">
        <f t="shared" si="1"/>
        <v>218775</v>
      </c>
    </row>
    <row r="12" spans="1:5" ht="15" customHeight="1" x14ac:dyDescent="0.2">
      <c r="A12" s="6" t="s">
        <v>12</v>
      </c>
      <c r="B12" s="7">
        <v>5910</v>
      </c>
      <c r="C12" s="7">
        <v>7402</v>
      </c>
      <c r="D12" s="5">
        <f t="shared" si="0"/>
        <v>-1492</v>
      </c>
      <c r="E12" s="5">
        <f t="shared" si="1"/>
        <v>217283</v>
      </c>
    </row>
    <row r="13" spans="1:5" ht="15" customHeight="1" x14ac:dyDescent="0.2">
      <c r="A13" s="6" t="s">
        <v>13</v>
      </c>
      <c r="B13" s="7">
        <v>7596</v>
      </c>
      <c r="C13" s="7">
        <v>6868</v>
      </c>
      <c r="D13" s="5">
        <f t="shared" si="0"/>
        <v>728</v>
      </c>
      <c r="E13" s="5">
        <f t="shared" si="1"/>
        <v>218011</v>
      </c>
    </row>
    <row r="14" spans="1:5" ht="15" customHeight="1" x14ac:dyDescent="0.2">
      <c r="A14" s="6" t="s">
        <v>14</v>
      </c>
      <c r="B14" s="7">
        <v>9078</v>
      </c>
      <c r="C14" s="7">
        <v>7771</v>
      </c>
      <c r="D14" s="5">
        <f t="shared" si="0"/>
        <v>1307</v>
      </c>
      <c r="E14" s="5">
        <f t="shared" si="1"/>
        <v>219318</v>
      </c>
    </row>
    <row r="15" spans="1:5" ht="15" customHeight="1" x14ac:dyDescent="0.2">
      <c r="A15" s="6" t="s">
        <v>15</v>
      </c>
      <c r="B15" s="7">
        <v>9598</v>
      </c>
      <c r="C15" s="7">
        <v>7907</v>
      </c>
      <c r="D15" s="5">
        <f t="shared" si="0"/>
        <v>1691</v>
      </c>
      <c r="E15" s="5">
        <f t="shared" si="1"/>
        <v>221009</v>
      </c>
    </row>
    <row r="16" spans="1:5" ht="15" customHeight="1" x14ac:dyDescent="0.2">
      <c r="A16" s="6" t="s">
        <v>16</v>
      </c>
      <c r="B16" s="7">
        <v>9987</v>
      </c>
      <c r="C16" s="7">
        <v>8314</v>
      </c>
      <c r="D16" s="5">
        <f t="shared" si="0"/>
        <v>1673</v>
      </c>
      <c r="E16" s="5">
        <f t="shared" si="1"/>
        <v>222682</v>
      </c>
    </row>
    <row r="17" spans="1:5" ht="15" customHeight="1" x14ac:dyDescent="0.2">
      <c r="A17" s="6" t="s">
        <v>17</v>
      </c>
      <c r="B17" s="7">
        <v>10419</v>
      </c>
      <c r="C17" s="7">
        <v>8842</v>
      </c>
      <c r="D17" s="5">
        <f t="shared" si="0"/>
        <v>1577</v>
      </c>
      <c r="E17" s="5">
        <f t="shared" si="1"/>
        <v>224259</v>
      </c>
    </row>
    <row r="18" spans="1:5" ht="15" customHeight="1" x14ac:dyDescent="0.2">
      <c r="A18" s="6" t="s">
        <v>18</v>
      </c>
      <c r="B18" s="7">
        <v>10047</v>
      </c>
      <c r="C18" s="7">
        <v>9101</v>
      </c>
      <c r="D18" s="5">
        <f t="shared" si="0"/>
        <v>946</v>
      </c>
      <c r="E18" s="5">
        <f t="shared" si="1"/>
        <v>225205</v>
      </c>
    </row>
    <row r="19" spans="1:5" ht="15" customHeight="1" x14ac:dyDescent="0.2">
      <c r="A19" s="6" t="s">
        <v>19</v>
      </c>
      <c r="B19" s="7">
        <v>8131</v>
      </c>
      <c r="C19" s="7">
        <v>8291</v>
      </c>
      <c r="D19" s="5">
        <f t="shared" si="0"/>
        <v>-160</v>
      </c>
      <c r="E19" s="5">
        <f t="shared" si="1"/>
        <v>225045</v>
      </c>
    </row>
    <row r="20" spans="1:5" ht="15" customHeight="1" x14ac:dyDescent="0.2">
      <c r="A20" s="8" t="s">
        <v>20</v>
      </c>
      <c r="B20" s="9">
        <f>SUM(B8:B19)</f>
        <v>104937</v>
      </c>
      <c r="C20" s="9">
        <f>SUM(C8:C19)</f>
        <v>103874</v>
      </c>
      <c r="D20" s="9">
        <f>SUM(D8:D19)</f>
        <v>1063</v>
      </c>
      <c r="E20" s="10">
        <f>E19</f>
        <v>225045</v>
      </c>
    </row>
    <row r="21" spans="1:5" ht="15" customHeight="1" x14ac:dyDescent="0.2">
      <c r="A21" s="2" t="s">
        <v>21</v>
      </c>
      <c r="B21" s="3">
        <v>10414</v>
      </c>
      <c r="C21" s="3">
        <v>9832</v>
      </c>
      <c r="D21" s="4">
        <f t="shared" ref="D21:D32" si="2">B21-C21</f>
        <v>582</v>
      </c>
      <c r="E21" s="4">
        <f>E19+D21</f>
        <v>225627</v>
      </c>
    </row>
    <row r="22" spans="1:5" ht="15" customHeight="1" x14ac:dyDescent="0.2">
      <c r="A22" s="6" t="s">
        <v>9</v>
      </c>
      <c r="B22" s="7">
        <v>11438</v>
      </c>
      <c r="C22" s="7">
        <v>9473</v>
      </c>
      <c r="D22" s="5">
        <f t="shared" si="2"/>
        <v>1965</v>
      </c>
      <c r="E22" s="5">
        <f t="shared" ref="E22:E32" si="3">E21+D22</f>
        <v>227592</v>
      </c>
    </row>
    <row r="23" spans="1:5" ht="15" customHeight="1" x14ac:dyDescent="0.2">
      <c r="A23" s="6" t="s">
        <v>10</v>
      </c>
      <c r="B23" s="7">
        <v>10645</v>
      </c>
      <c r="C23" s="7">
        <v>10169</v>
      </c>
      <c r="D23" s="5">
        <f t="shared" si="2"/>
        <v>476</v>
      </c>
      <c r="E23" s="5">
        <f t="shared" si="3"/>
        <v>228068</v>
      </c>
    </row>
    <row r="24" spans="1:5" ht="15" customHeight="1" x14ac:dyDescent="0.2">
      <c r="A24" s="6" t="s">
        <v>11</v>
      </c>
      <c r="B24" s="7">
        <v>9849</v>
      </c>
      <c r="C24" s="7">
        <v>9244</v>
      </c>
      <c r="D24" s="5">
        <f t="shared" si="2"/>
        <v>605</v>
      </c>
      <c r="E24" s="5">
        <f t="shared" si="3"/>
        <v>228673</v>
      </c>
    </row>
    <row r="25" spans="1:5" ht="15" customHeight="1" x14ac:dyDescent="0.2">
      <c r="A25" s="6" t="s">
        <v>12</v>
      </c>
      <c r="B25" s="7">
        <v>11416</v>
      </c>
      <c r="C25" s="7">
        <v>9943</v>
      </c>
      <c r="D25" s="5">
        <f t="shared" si="2"/>
        <v>1473</v>
      </c>
      <c r="E25" s="5">
        <f t="shared" si="3"/>
        <v>230146</v>
      </c>
    </row>
    <row r="26" spans="1:5" ht="15" customHeight="1" x14ac:dyDescent="0.2">
      <c r="A26" s="6" t="s">
        <v>13</v>
      </c>
      <c r="B26" s="7">
        <v>13213</v>
      </c>
      <c r="C26" s="7">
        <v>9856</v>
      </c>
      <c r="D26" s="5">
        <f t="shared" si="2"/>
        <v>3357</v>
      </c>
      <c r="E26" s="5">
        <f t="shared" si="3"/>
        <v>233503</v>
      </c>
    </row>
    <row r="27" spans="1:5" ht="15" customHeight="1" x14ac:dyDescent="0.2">
      <c r="A27" s="6" t="s">
        <v>14</v>
      </c>
      <c r="B27" s="7">
        <v>13636</v>
      </c>
      <c r="C27" s="7">
        <v>10830</v>
      </c>
      <c r="D27" s="5">
        <f t="shared" si="2"/>
        <v>2806</v>
      </c>
      <c r="E27" s="5">
        <f t="shared" si="3"/>
        <v>236309</v>
      </c>
    </row>
    <row r="28" spans="1:5" ht="15" customHeight="1" x14ac:dyDescent="0.2">
      <c r="A28" s="6" t="s">
        <v>15</v>
      </c>
      <c r="B28" s="7">
        <v>13827</v>
      </c>
      <c r="C28" s="7">
        <v>10994</v>
      </c>
      <c r="D28" s="5">
        <f t="shared" si="2"/>
        <v>2833</v>
      </c>
      <c r="E28" s="5">
        <f t="shared" si="3"/>
        <v>239142</v>
      </c>
    </row>
    <row r="29" spans="1:5" ht="15" customHeight="1" x14ac:dyDescent="0.2">
      <c r="A29" s="6" t="s">
        <v>16</v>
      </c>
      <c r="B29" s="7">
        <v>12954</v>
      </c>
      <c r="C29" s="7">
        <v>12171</v>
      </c>
      <c r="D29" s="5">
        <f t="shared" si="2"/>
        <v>783</v>
      </c>
      <c r="E29" s="5">
        <f t="shared" si="3"/>
        <v>239925</v>
      </c>
    </row>
    <row r="30" spans="1:5" ht="15" customHeight="1" x14ac:dyDescent="0.2">
      <c r="A30" s="6" t="s">
        <v>17</v>
      </c>
      <c r="B30" s="7">
        <v>12488</v>
      </c>
      <c r="C30" s="7">
        <v>11529</v>
      </c>
      <c r="D30" s="5">
        <f t="shared" si="2"/>
        <v>959</v>
      </c>
      <c r="E30" s="5">
        <f t="shared" si="3"/>
        <v>240884</v>
      </c>
    </row>
    <row r="31" spans="1:5" ht="15" customHeight="1" x14ac:dyDescent="0.2">
      <c r="A31" s="6" t="s">
        <v>18</v>
      </c>
      <c r="B31" s="7">
        <v>12519</v>
      </c>
      <c r="C31" s="7">
        <v>10954</v>
      </c>
      <c r="D31" s="5">
        <f t="shared" si="2"/>
        <v>1565</v>
      </c>
      <c r="E31" s="5">
        <f t="shared" si="3"/>
        <v>242449</v>
      </c>
    </row>
    <row r="32" spans="1:5" ht="15" customHeight="1" x14ac:dyDescent="0.2">
      <c r="A32" s="6" t="s">
        <v>19</v>
      </c>
      <c r="B32" s="7">
        <v>10332</v>
      </c>
      <c r="C32" s="7">
        <v>11358</v>
      </c>
      <c r="D32" s="5">
        <f t="shared" si="2"/>
        <v>-1026</v>
      </c>
      <c r="E32" s="5">
        <f t="shared" si="3"/>
        <v>241423</v>
      </c>
    </row>
    <row r="33" spans="1:5" ht="15" customHeight="1" x14ac:dyDescent="0.2">
      <c r="A33" s="8" t="s">
        <v>22</v>
      </c>
      <c r="B33" s="9">
        <f>SUM(B21:B32)</f>
        <v>142731</v>
      </c>
      <c r="C33" s="9">
        <f>SUM(C21:C32)</f>
        <v>126353</v>
      </c>
      <c r="D33" s="10">
        <f>SUM(D21:D32)</f>
        <v>16378</v>
      </c>
      <c r="E33" s="10">
        <f>E32</f>
        <v>241423</v>
      </c>
    </row>
    <row r="34" spans="1:5" ht="15" customHeight="1" x14ac:dyDescent="0.2">
      <c r="A34" s="2" t="s">
        <v>23</v>
      </c>
      <c r="B34" s="3">
        <v>12811</v>
      </c>
      <c r="C34" s="3">
        <v>11930</v>
      </c>
      <c r="D34" s="4">
        <f t="shared" ref="D34:D45" si="4">B34-C34</f>
        <v>881</v>
      </c>
      <c r="E34" s="4">
        <f>E32+D34</f>
        <v>242304</v>
      </c>
    </row>
    <row r="35" spans="1:5" ht="15" customHeight="1" x14ac:dyDescent="0.2">
      <c r="A35" s="6" t="s">
        <v>9</v>
      </c>
      <c r="B35" s="7">
        <v>14837</v>
      </c>
      <c r="C35" s="7">
        <v>11900</v>
      </c>
      <c r="D35" s="5">
        <f t="shared" si="4"/>
        <v>2937</v>
      </c>
      <c r="E35" s="5">
        <f t="shared" ref="E35:E45" si="5">E34+D35</f>
        <v>245241</v>
      </c>
    </row>
    <row r="36" spans="1:5" ht="15" customHeight="1" x14ac:dyDescent="0.2">
      <c r="A36" s="6" t="s">
        <v>10</v>
      </c>
      <c r="B36" s="7">
        <v>14243</v>
      </c>
      <c r="C36" s="7">
        <v>12856</v>
      </c>
      <c r="D36" s="5">
        <f t="shared" si="4"/>
        <v>1387</v>
      </c>
      <c r="E36" s="5">
        <f t="shared" si="5"/>
        <v>246628</v>
      </c>
    </row>
    <row r="37" spans="1:5" ht="15" customHeight="1" x14ac:dyDescent="0.2">
      <c r="A37" s="6" t="s">
        <v>11</v>
      </c>
      <c r="B37" s="7">
        <v>12838</v>
      </c>
      <c r="C37" s="7">
        <v>11688</v>
      </c>
      <c r="D37" s="5">
        <f t="shared" si="4"/>
        <v>1150</v>
      </c>
      <c r="E37" s="5">
        <f t="shared" si="5"/>
        <v>247778</v>
      </c>
    </row>
    <row r="38" spans="1:5" ht="15" customHeight="1" x14ac:dyDescent="0.2">
      <c r="A38" s="6" t="s">
        <v>12</v>
      </c>
      <c r="B38" s="7">
        <v>13836</v>
      </c>
      <c r="C38" s="7">
        <v>11737</v>
      </c>
      <c r="D38" s="5">
        <f t="shared" si="4"/>
        <v>2099</v>
      </c>
      <c r="E38" s="5">
        <f t="shared" si="5"/>
        <v>249877</v>
      </c>
    </row>
    <row r="39" spans="1:5" ht="15" customHeight="1" x14ac:dyDescent="0.2">
      <c r="A39" s="6" t="s">
        <v>13</v>
      </c>
      <c r="B39" s="7">
        <v>14156</v>
      </c>
      <c r="C39" s="7">
        <v>11400</v>
      </c>
      <c r="D39" s="5">
        <f t="shared" si="4"/>
        <v>2756</v>
      </c>
      <c r="E39" s="5">
        <f t="shared" si="5"/>
        <v>252633</v>
      </c>
    </row>
    <row r="40" spans="1:5" ht="15" customHeight="1" x14ac:dyDescent="0.2">
      <c r="A40" s="6" t="s">
        <v>14</v>
      </c>
      <c r="B40" s="7">
        <v>13904</v>
      </c>
      <c r="C40" s="7">
        <v>12277</v>
      </c>
      <c r="D40" s="5">
        <f t="shared" si="4"/>
        <v>1627</v>
      </c>
      <c r="E40" s="5">
        <f t="shared" si="5"/>
        <v>254260</v>
      </c>
    </row>
    <row r="41" spans="1:5" ht="15" customHeight="1" x14ac:dyDescent="0.2">
      <c r="A41" s="6" t="s">
        <v>15</v>
      </c>
      <c r="B41" s="7">
        <v>14603</v>
      </c>
      <c r="C41" s="7">
        <v>12669</v>
      </c>
      <c r="D41" s="5">
        <f t="shared" si="4"/>
        <v>1934</v>
      </c>
      <c r="E41" s="5">
        <f t="shared" si="5"/>
        <v>256194</v>
      </c>
    </row>
    <row r="42" spans="1:5" ht="15" customHeight="1" x14ac:dyDescent="0.2">
      <c r="A42" s="6" t="s">
        <v>16</v>
      </c>
      <c r="B42" s="7">
        <v>13504</v>
      </c>
      <c r="C42" s="7">
        <v>11660</v>
      </c>
      <c r="D42" s="5">
        <f t="shared" si="4"/>
        <v>1844</v>
      </c>
      <c r="E42" s="5">
        <f t="shared" si="5"/>
        <v>258038</v>
      </c>
    </row>
    <row r="43" spans="1:5" ht="18" customHeight="1" x14ac:dyDescent="0.2">
      <c r="A43" s="6" t="s">
        <v>17</v>
      </c>
      <c r="B43" s="7">
        <v>12467</v>
      </c>
      <c r="C43" s="7">
        <v>11752</v>
      </c>
      <c r="D43" s="5">
        <f t="shared" si="4"/>
        <v>715</v>
      </c>
      <c r="E43" s="5">
        <f t="shared" si="5"/>
        <v>258753</v>
      </c>
    </row>
    <row r="44" spans="1:5" ht="15" customHeight="1" x14ac:dyDescent="0.2">
      <c r="A44" s="6" t="s">
        <v>18</v>
      </c>
      <c r="B44" s="7">
        <v>11030</v>
      </c>
      <c r="C44" s="7">
        <v>10841</v>
      </c>
      <c r="D44" s="5">
        <f t="shared" si="4"/>
        <v>189</v>
      </c>
      <c r="E44" s="5">
        <f t="shared" si="5"/>
        <v>258942</v>
      </c>
    </row>
    <row r="45" spans="1:5" ht="15" customHeight="1" x14ac:dyDescent="0.2">
      <c r="A45" s="6" t="s">
        <v>19</v>
      </c>
      <c r="B45" s="7">
        <v>9336</v>
      </c>
      <c r="C45" s="7">
        <v>10706</v>
      </c>
      <c r="D45" s="5">
        <f t="shared" si="4"/>
        <v>-1370</v>
      </c>
      <c r="E45" s="5">
        <f t="shared" si="5"/>
        <v>257572</v>
      </c>
    </row>
    <row r="46" spans="1:5" ht="15" customHeight="1" x14ac:dyDescent="0.2">
      <c r="A46" s="8" t="s">
        <v>24</v>
      </c>
      <c r="B46" s="9">
        <f>SUM(B34:B45)</f>
        <v>157565</v>
      </c>
      <c r="C46" s="9">
        <f>SUM(C34:C45)</f>
        <v>141416</v>
      </c>
      <c r="D46" s="10">
        <f>SUM(D34:D45)</f>
        <v>16149</v>
      </c>
      <c r="E46" s="10">
        <f>E45</f>
        <v>257572</v>
      </c>
    </row>
    <row r="47" spans="1:5" ht="15" customHeight="1" x14ac:dyDescent="0.2">
      <c r="A47" s="2" t="s">
        <v>25</v>
      </c>
      <c r="B47" s="3">
        <v>12460</v>
      </c>
      <c r="C47" s="3">
        <v>12929</v>
      </c>
      <c r="D47" s="4">
        <f t="shared" ref="D47:D58" si="6">B47-C47</f>
        <v>-469</v>
      </c>
      <c r="E47" s="4">
        <f>E45+D47</f>
        <v>257103</v>
      </c>
    </row>
    <row r="48" spans="1:5" ht="15" customHeight="1" x14ac:dyDescent="0.2">
      <c r="A48" s="6" t="s">
        <v>9</v>
      </c>
      <c r="B48" s="7">
        <v>14496</v>
      </c>
      <c r="C48" s="7">
        <v>12032</v>
      </c>
      <c r="D48" s="5">
        <f t="shared" si="6"/>
        <v>2464</v>
      </c>
      <c r="E48" s="5">
        <f t="shared" ref="E48:E58" si="7">E47+D48</f>
        <v>259567</v>
      </c>
    </row>
    <row r="49" spans="1:5" ht="15" customHeight="1" x14ac:dyDescent="0.2">
      <c r="A49" s="6" t="s">
        <v>10</v>
      </c>
      <c r="B49" s="7">
        <v>14446</v>
      </c>
      <c r="C49" s="7">
        <v>13355</v>
      </c>
      <c r="D49" s="5">
        <f t="shared" si="6"/>
        <v>1091</v>
      </c>
      <c r="E49" s="5">
        <f t="shared" si="7"/>
        <v>260658</v>
      </c>
    </row>
    <row r="50" spans="1:5" ht="15" customHeight="1" x14ac:dyDescent="0.2">
      <c r="A50" s="6" t="s">
        <v>11</v>
      </c>
      <c r="B50" s="7">
        <v>12533</v>
      </c>
      <c r="C50" s="7">
        <v>11638</v>
      </c>
      <c r="D50" s="5">
        <f t="shared" si="6"/>
        <v>895</v>
      </c>
      <c r="E50" s="5">
        <f t="shared" si="7"/>
        <v>261553</v>
      </c>
    </row>
    <row r="51" spans="1:5" ht="15" customHeight="1" x14ac:dyDescent="0.2">
      <c r="A51" s="6" t="s">
        <v>12</v>
      </c>
      <c r="B51" s="7">
        <v>14414</v>
      </c>
      <c r="C51" s="7">
        <v>12609</v>
      </c>
      <c r="D51" s="5">
        <f t="shared" si="6"/>
        <v>1805</v>
      </c>
      <c r="E51" s="5">
        <f t="shared" si="7"/>
        <v>263358</v>
      </c>
    </row>
    <row r="52" spans="1:5" ht="15" customHeight="1" x14ac:dyDescent="0.2">
      <c r="A52" s="6" t="s">
        <v>13</v>
      </c>
      <c r="B52" s="7">
        <v>14187</v>
      </c>
      <c r="C52" s="7">
        <v>12071</v>
      </c>
      <c r="D52" s="5">
        <f t="shared" si="6"/>
        <v>2116</v>
      </c>
      <c r="E52" s="5">
        <f t="shared" si="7"/>
        <v>265474</v>
      </c>
    </row>
    <row r="53" spans="1:5" ht="15" customHeight="1" x14ac:dyDescent="0.2">
      <c r="A53" s="6" t="s">
        <v>14</v>
      </c>
      <c r="B53" s="7">
        <v>13845</v>
      </c>
      <c r="C53" s="7">
        <v>12804</v>
      </c>
      <c r="D53" s="5">
        <f t="shared" si="6"/>
        <v>1041</v>
      </c>
      <c r="E53" s="5">
        <f t="shared" si="7"/>
        <v>266515</v>
      </c>
    </row>
    <row r="54" spans="1:5" ht="15" customHeight="1" x14ac:dyDescent="0.2">
      <c r="A54" s="6" t="s">
        <v>15</v>
      </c>
      <c r="B54" s="7">
        <v>14671</v>
      </c>
      <c r="C54" s="7">
        <v>12716</v>
      </c>
      <c r="D54" s="5">
        <f t="shared" si="6"/>
        <v>1955</v>
      </c>
      <c r="E54" s="5">
        <f t="shared" si="7"/>
        <v>268470</v>
      </c>
    </row>
    <row r="55" spans="1:5" ht="15" customHeight="1" x14ac:dyDescent="0.2">
      <c r="A55" s="6" t="s">
        <v>16</v>
      </c>
      <c r="B55" s="7">
        <v>13305</v>
      </c>
      <c r="C55" s="7">
        <v>12000</v>
      </c>
      <c r="D55" s="5">
        <f t="shared" si="6"/>
        <v>1305</v>
      </c>
      <c r="E55" s="5">
        <f t="shared" si="7"/>
        <v>269775</v>
      </c>
    </row>
    <row r="56" spans="1:5" ht="18" customHeight="1" x14ac:dyDescent="0.2">
      <c r="A56" s="6" t="s">
        <v>37</v>
      </c>
      <c r="B56" s="7">
        <v>12536</v>
      </c>
      <c r="C56" s="7">
        <v>12132</v>
      </c>
      <c r="D56" s="5">
        <f t="shared" si="6"/>
        <v>404</v>
      </c>
      <c r="E56" s="5">
        <f t="shared" si="7"/>
        <v>270179</v>
      </c>
    </row>
    <row r="57" spans="1:5" ht="15" hidden="1" customHeight="1" x14ac:dyDescent="0.2">
      <c r="A57" s="6" t="s">
        <v>18</v>
      </c>
      <c r="B57" s="7">
        <v>0</v>
      </c>
      <c r="C57" s="7">
        <v>0</v>
      </c>
      <c r="D57" s="5">
        <f t="shared" si="6"/>
        <v>0</v>
      </c>
      <c r="E57" s="5">
        <f t="shared" si="7"/>
        <v>270179</v>
      </c>
    </row>
    <row r="58" spans="1:5" ht="15" hidden="1" customHeight="1" x14ac:dyDescent="0.2">
      <c r="A58" s="6" t="s">
        <v>26</v>
      </c>
      <c r="B58" s="7">
        <v>0</v>
      </c>
      <c r="C58" s="7">
        <v>0</v>
      </c>
      <c r="D58" s="5">
        <f t="shared" si="6"/>
        <v>0</v>
      </c>
      <c r="E58" s="5">
        <f t="shared" si="7"/>
        <v>270179</v>
      </c>
    </row>
    <row r="59" spans="1:5" ht="15" customHeight="1" x14ac:dyDescent="0.2">
      <c r="A59" s="8" t="s">
        <v>27</v>
      </c>
      <c r="B59" s="9">
        <f>SUM(B47:B58)</f>
        <v>136893</v>
      </c>
      <c r="C59" s="9">
        <f>SUM(C47:C58)</f>
        <v>124286</v>
      </c>
      <c r="D59" s="10">
        <f>SUM(D47:D58)</f>
        <v>12607</v>
      </c>
      <c r="E59" s="10">
        <f>E58</f>
        <v>270179</v>
      </c>
    </row>
    <row r="60" spans="1:5" x14ac:dyDescent="0.2">
      <c r="A60" s="11" t="s">
        <v>28</v>
      </c>
    </row>
    <row r="61" spans="1:5" x14ac:dyDescent="0.2">
      <c r="A61" s="12" t="s">
        <v>29</v>
      </c>
    </row>
    <row r="62" spans="1:5" ht="22.5" customHeight="1" x14ac:dyDescent="0.2">
      <c r="A62" s="18" t="s">
        <v>36</v>
      </c>
      <c r="B62" s="18"/>
      <c r="C62" s="18"/>
      <c r="D62" s="18"/>
      <c r="E62" s="18"/>
    </row>
    <row r="64" spans="1:5" x14ac:dyDescent="0.2">
      <c r="E64" s="13"/>
    </row>
    <row r="65" spans="5:5" ht="12.75" customHeight="1" x14ac:dyDescent="0.2">
      <c r="E65" s="14"/>
    </row>
  </sheetData>
  <mergeCells count="9">
    <mergeCell ref="A62:E62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5"/>
  <sheetViews>
    <sheetView showGridLines="0" zoomScaleNormal="100" workbookViewId="0">
      <pane ySplit="7" topLeftCell="A50" activePane="bottomLeft" state="frozen"/>
      <selection pane="bottomLeft" activeCell="C64" sqref="C64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1" t="s">
        <v>30</v>
      </c>
      <c r="B4" s="21"/>
      <c r="C4" s="21"/>
      <c r="D4" s="21"/>
      <c r="E4" s="21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">
      <c r="A7" s="22"/>
      <c r="B7" s="23"/>
      <c r="C7" s="22"/>
      <c r="D7" s="24"/>
      <c r="E7" s="24"/>
    </row>
    <row r="8" spans="1:5" ht="15" customHeight="1" x14ac:dyDescent="0.2">
      <c r="A8" s="2" t="s">
        <v>8</v>
      </c>
      <c r="B8" s="15">
        <v>2987</v>
      </c>
      <c r="C8" s="3">
        <v>2794</v>
      </c>
      <c r="D8" s="4">
        <f t="shared" ref="D8:D19" si="0">B8-C8</f>
        <v>193</v>
      </c>
      <c r="E8" s="5">
        <v>74231</v>
      </c>
    </row>
    <row r="9" spans="1:5" ht="15" customHeight="1" x14ac:dyDescent="0.2">
      <c r="A9" s="6" t="s">
        <v>9</v>
      </c>
      <c r="B9" s="7">
        <v>3209</v>
      </c>
      <c r="C9" s="7">
        <v>2239</v>
      </c>
      <c r="D9" s="5">
        <f t="shared" si="0"/>
        <v>970</v>
      </c>
      <c r="E9" s="5">
        <f t="shared" ref="E9:E19" si="1">E8+D9</f>
        <v>75201</v>
      </c>
    </row>
    <row r="10" spans="1:5" ht="15" customHeight="1" x14ac:dyDescent="0.2">
      <c r="A10" s="6" t="s">
        <v>10</v>
      </c>
      <c r="B10" s="7">
        <v>2918</v>
      </c>
      <c r="C10" s="7">
        <v>2799</v>
      </c>
      <c r="D10" s="5">
        <f t="shared" si="0"/>
        <v>119</v>
      </c>
      <c r="E10" s="5">
        <f t="shared" si="1"/>
        <v>75320</v>
      </c>
    </row>
    <row r="11" spans="1:5" ht="15" customHeight="1" x14ac:dyDescent="0.2">
      <c r="A11" s="6" t="s">
        <v>11</v>
      </c>
      <c r="B11" s="7">
        <v>1796</v>
      </c>
      <c r="C11" s="7">
        <v>2365</v>
      </c>
      <c r="D11" s="5">
        <f t="shared" si="0"/>
        <v>-569</v>
      </c>
      <c r="E11" s="5">
        <f t="shared" si="1"/>
        <v>74751</v>
      </c>
    </row>
    <row r="12" spans="1:5" ht="15" customHeight="1" x14ac:dyDescent="0.2">
      <c r="A12" s="6" t="s">
        <v>12</v>
      </c>
      <c r="B12" s="7">
        <v>1702</v>
      </c>
      <c r="C12" s="7">
        <v>1808</v>
      </c>
      <c r="D12" s="5">
        <f t="shared" si="0"/>
        <v>-106</v>
      </c>
      <c r="E12" s="5">
        <f t="shared" si="1"/>
        <v>74645</v>
      </c>
    </row>
    <row r="13" spans="1:5" ht="15" customHeight="1" x14ac:dyDescent="0.2">
      <c r="A13" s="6" t="s">
        <v>13</v>
      </c>
      <c r="B13" s="7">
        <v>1756</v>
      </c>
      <c r="C13" s="7">
        <v>1776</v>
      </c>
      <c r="D13" s="5">
        <f t="shared" si="0"/>
        <v>-20</v>
      </c>
      <c r="E13" s="5">
        <f t="shared" si="1"/>
        <v>74625</v>
      </c>
    </row>
    <row r="14" spans="1:5" ht="15" customHeight="1" x14ac:dyDescent="0.2">
      <c r="A14" s="6" t="s">
        <v>14</v>
      </c>
      <c r="B14" s="7">
        <v>2190</v>
      </c>
      <c r="C14" s="7">
        <v>2005</v>
      </c>
      <c r="D14" s="5">
        <f t="shared" si="0"/>
        <v>185</v>
      </c>
      <c r="E14" s="5">
        <f t="shared" si="1"/>
        <v>74810</v>
      </c>
    </row>
    <row r="15" spans="1:5" ht="15" customHeight="1" x14ac:dyDescent="0.2">
      <c r="A15" s="6" t="s">
        <v>15</v>
      </c>
      <c r="B15" s="7">
        <v>2791</v>
      </c>
      <c r="C15" s="7">
        <v>2181</v>
      </c>
      <c r="D15" s="5">
        <f t="shared" si="0"/>
        <v>610</v>
      </c>
      <c r="E15" s="5">
        <f t="shared" si="1"/>
        <v>75420</v>
      </c>
    </row>
    <row r="16" spans="1:5" ht="15" customHeight="1" x14ac:dyDescent="0.2">
      <c r="A16" s="6" t="s">
        <v>16</v>
      </c>
      <c r="B16" s="7">
        <v>2561</v>
      </c>
      <c r="C16" s="7">
        <v>2046</v>
      </c>
      <c r="D16" s="5">
        <f t="shared" si="0"/>
        <v>515</v>
      </c>
      <c r="E16" s="5">
        <f t="shared" si="1"/>
        <v>75935</v>
      </c>
    </row>
    <row r="17" spans="1:5" ht="15" customHeight="1" x14ac:dyDescent="0.2">
      <c r="A17" s="6" t="s">
        <v>17</v>
      </c>
      <c r="B17" s="7">
        <v>2886</v>
      </c>
      <c r="C17" s="7">
        <v>2243</v>
      </c>
      <c r="D17" s="5">
        <f t="shared" si="0"/>
        <v>643</v>
      </c>
      <c r="E17" s="5">
        <f t="shared" si="1"/>
        <v>76578</v>
      </c>
    </row>
    <row r="18" spans="1:5" ht="15" customHeight="1" x14ac:dyDescent="0.2">
      <c r="A18" s="6" t="s">
        <v>18</v>
      </c>
      <c r="B18" s="7">
        <v>2766</v>
      </c>
      <c r="C18" s="7">
        <v>2235</v>
      </c>
      <c r="D18" s="5">
        <f t="shared" si="0"/>
        <v>531</v>
      </c>
      <c r="E18" s="5">
        <f t="shared" si="1"/>
        <v>77109</v>
      </c>
    </row>
    <row r="19" spans="1:5" ht="15" customHeight="1" x14ac:dyDescent="0.2">
      <c r="A19" s="6" t="s">
        <v>19</v>
      </c>
      <c r="B19" s="7">
        <v>1996</v>
      </c>
      <c r="C19" s="7">
        <v>2448</v>
      </c>
      <c r="D19" s="5">
        <f t="shared" si="0"/>
        <v>-452</v>
      </c>
      <c r="E19" s="5">
        <f t="shared" si="1"/>
        <v>76657</v>
      </c>
    </row>
    <row r="20" spans="1:5" ht="15" customHeight="1" x14ac:dyDescent="0.2">
      <c r="A20" s="8" t="s">
        <v>20</v>
      </c>
      <c r="B20" s="9">
        <f>SUM(B8:B19)</f>
        <v>29558</v>
      </c>
      <c r="C20" s="9">
        <f>SUM(C8:C19)</f>
        <v>26939</v>
      </c>
      <c r="D20" s="9">
        <f>SUM(D8:D19)</f>
        <v>2619</v>
      </c>
      <c r="E20" s="10">
        <f>E19</f>
        <v>76657</v>
      </c>
    </row>
    <row r="21" spans="1:5" ht="15" customHeight="1" x14ac:dyDescent="0.2">
      <c r="A21" s="2" t="s">
        <v>21</v>
      </c>
      <c r="B21" s="3">
        <v>3011</v>
      </c>
      <c r="C21" s="3">
        <v>2592</v>
      </c>
      <c r="D21" s="4">
        <f t="shared" ref="D21:D32" si="2">B21-C21</f>
        <v>419</v>
      </c>
      <c r="E21" s="4">
        <f>E19+D21</f>
        <v>77076</v>
      </c>
    </row>
    <row r="22" spans="1:5" ht="15" customHeight="1" x14ac:dyDescent="0.2">
      <c r="A22" s="6" t="s">
        <v>9</v>
      </c>
      <c r="B22" s="7">
        <v>3457</v>
      </c>
      <c r="C22" s="7">
        <v>2583</v>
      </c>
      <c r="D22" s="5">
        <f t="shared" si="2"/>
        <v>874</v>
      </c>
      <c r="E22" s="5">
        <f t="shared" ref="E22:E32" si="3">E21+D22</f>
        <v>77950</v>
      </c>
    </row>
    <row r="23" spans="1:5" ht="15" customHeight="1" x14ac:dyDescent="0.2">
      <c r="A23" s="6" t="s">
        <v>10</v>
      </c>
      <c r="B23" s="7">
        <v>2815</v>
      </c>
      <c r="C23" s="7">
        <v>2787</v>
      </c>
      <c r="D23" s="5">
        <f t="shared" si="2"/>
        <v>28</v>
      </c>
      <c r="E23" s="5">
        <f t="shared" si="3"/>
        <v>77978</v>
      </c>
    </row>
    <row r="24" spans="1:5" ht="15" customHeight="1" x14ac:dyDescent="0.2">
      <c r="A24" s="6" t="s">
        <v>11</v>
      </c>
      <c r="B24" s="7">
        <v>3112</v>
      </c>
      <c r="C24" s="7">
        <v>2754</v>
      </c>
      <c r="D24" s="5">
        <f t="shared" si="2"/>
        <v>358</v>
      </c>
      <c r="E24" s="5">
        <f t="shared" si="3"/>
        <v>78336</v>
      </c>
    </row>
    <row r="25" spans="1:5" ht="15" customHeight="1" x14ac:dyDescent="0.2">
      <c r="A25" s="6" t="s">
        <v>12</v>
      </c>
      <c r="B25" s="7">
        <v>4348</v>
      </c>
      <c r="C25" s="7">
        <v>3002</v>
      </c>
      <c r="D25" s="5">
        <f t="shared" si="2"/>
        <v>1346</v>
      </c>
      <c r="E25" s="5">
        <f t="shared" si="3"/>
        <v>79682</v>
      </c>
    </row>
    <row r="26" spans="1:5" ht="15" customHeight="1" x14ac:dyDescent="0.2">
      <c r="A26" s="6" t="s">
        <v>13</v>
      </c>
      <c r="B26" s="7">
        <v>3606</v>
      </c>
      <c r="C26" s="7">
        <v>2545</v>
      </c>
      <c r="D26" s="5">
        <f t="shared" si="2"/>
        <v>1061</v>
      </c>
      <c r="E26" s="5">
        <f t="shared" si="3"/>
        <v>80743</v>
      </c>
    </row>
    <row r="27" spans="1:5" ht="15" customHeight="1" x14ac:dyDescent="0.2">
      <c r="A27" s="6" t="s">
        <v>14</v>
      </c>
      <c r="B27" s="7">
        <v>4113</v>
      </c>
      <c r="C27" s="7">
        <v>3218</v>
      </c>
      <c r="D27" s="5">
        <f t="shared" si="2"/>
        <v>895</v>
      </c>
      <c r="E27" s="5">
        <f t="shared" si="3"/>
        <v>81638</v>
      </c>
    </row>
    <row r="28" spans="1:5" ht="15" customHeight="1" x14ac:dyDescent="0.2">
      <c r="A28" s="6" t="s">
        <v>15</v>
      </c>
      <c r="B28" s="7">
        <v>3768</v>
      </c>
      <c r="C28" s="7">
        <v>3366</v>
      </c>
      <c r="D28" s="5">
        <f t="shared" si="2"/>
        <v>402</v>
      </c>
      <c r="E28" s="5">
        <f t="shared" si="3"/>
        <v>82040</v>
      </c>
    </row>
    <row r="29" spans="1:5" ht="15" customHeight="1" x14ac:dyDescent="0.2">
      <c r="A29" s="6" t="s">
        <v>16</v>
      </c>
      <c r="B29" s="7">
        <v>4644</v>
      </c>
      <c r="C29" s="7">
        <v>3611</v>
      </c>
      <c r="D29" s="5">
        <f t="shared" si="2"/>
        <v>1033</v>
      </c>
      <c r="E29" s="5">
        <f t="shared" si="3"/>
        <v>83073</v>
      </c>
    </row>
    <row r="30" spans="1:5" ht="15" customHeight="1" x14ac:dyDescent="0.2">
      <c r="A30" s="6" t="s">
        <v>17</v>
      </c>
      <c r="B30" s="7">
        <v>4108</v>
      </c>
      <c r="C30" s="7">
        <v>3141</v>
      </c>
      <c r="D30" s="5">
        <f t="shared" si="2"/>
        <v>967</v>
      </c>
      <c r="E30" s="5">
        <f t="shared" si="3"/>
        <v>84040</v>
      </c>
    </row>
    <row r="31" spans="1:5" ht="15" customHeight="1" x14ac:dyDescent="0.2">
      <c r="A31" s="6" t="s">
        <v>18</v>
      </c>
      <c r="B31" s="7">
        <v>3779</v>
      </c>
      <c r="C31" s="7">
        <v>2854</v>
      </c>
      <c r="D31" s="5">
        <f t="shared" si="2"/>
        <v>925</v>
      </c>
      <c r="E31" s="5">
        <f t="shared" si="3"/>
        <v>84965</v>
      </c>
    </row>
    <row r="32" spans="1:5" ht="15" customHeight="1" x14ac:dyDescent="0.2">
      <c r="A32" s="6" t="s">
        <v>19</v>
      </c>
      <c r="B32" s="7">
        <v>2745</v>
      </c>
      <c r="C32" s="7">
        <v>3009</v>
      </c>
      <c r="D32" s="5">
        <f t="shared" si="2"/>
        <v>-264</v>
      </c>
      <c r="E32" s="5">
        <f t="shared" si="3"/>
        <v>84701</v>
      </c>
    </row>
    <row r="33" spans="1:5" ht="15" customHeight="1" x14ac:dyDescent="0.2">
      <c r="A33" s="8" t="s">
        <v>22</v>
      </c>
      <c r="B33" s="9">
        <f>SUM(B21:B32)</f>
        <v>43506</v>
      </c>
      <c r="C33" s="9">
        <f>SUM(C21:C32)</f>
        <v>35462</v>
      </c>
      <c r="D33" s="10">
        <f>SUM(D21:D32)</f>
        <v>8044</v>
      </c>
      <c r="E33" s="10">
        <f>E32</f>
        <v>84701</v>
      </c>
    </row>
    <row r="34" spans="1:5" ht="15" customHeight="1" x14ac:dyDescent="0.2">
      <c r="A34" s="2" t="s">
        <v>23</v>
      </c>
      <c r="B34" s="3">
        <v>3571</v>
      </c>
      <c r="C34" s="3">
        <v>3364</v>
      </c>
      <c r="D34" s="4">
        <f t="shared" ref="D34:D45" si="4">B34-C34</f>
        <v>207</v>
      </c>
      <c r="E34" s="4">
        <f>E32+D34</f>
        <v>84908</v>
      </c>
    </row>
    <row r="35" spans="1:5" ht="15" customHeight="1" x14ac:dyDescent="0.2">
      <c r="A35" s="6" t="s">
        <v>9</v>
      </c>
      <c r="B35" s="7">
        <v>4208</v>
      </c>
      <c r="C35" s="7">
        <v>3530</v>
      </c>
      <c r="D35" s="5">
        <f t="shared" si="4"/>
        <v>678</v>
      </c>
      <c r="E35" s="5">
        <f t="shared" ref="E35:E45" si="5">E34+D35</f>
        <v>85586</v>
      </c>
    </row>
    <row r="36" spans="1:5" ht="15" customHeight="1" x14ac:dyDescent="0.2">
      <c r="A36" s="6" t="s">
        <v>10</v>
      </c>
      <c r="B36" s="7">
        <v>4288</v>
      </c>
      <c r="C36" s="7">
        <v>3593</v>
      </c>
      <c r="D36" s="5">
        <f t="shared" si="4"/>
        <v>695</v>
      </c>
      <c r="E36" s="5">
        <f t="shared" si="5"/>
        <v>86281</v>
      </c>
    </row>
    <row r="37" spans="1:5" ht="15" customHeight="1" x14ac:dyDescent="0.2">
      <c r="A37" s="6" t="s">
        <v>11</v>
      </c>
      <c r="B37" s="7">
        <v>4109</v>
      </c>
      <c r="C37" s="7">
        <v>3310</v>
      </c>
      <c r="D37" s="5">
        <f t="shared" si="4"/>
        <v>799</v>
      </c>
      <c r="E37" s="5">
        <f t="shared" si="5"/>
        <v>87080</v>
      </c>
    </row>
    <row r="38" spans="1:5" ht="15" customHeight="1" x14ac:dyDescent="0.2">
      <c r="A38" s="6" t="s">
        <v>12</v>
      </c>
      <c r="B38" s="7">
        <v>4953</v>
      </c>
      <c r="C38" s="7">
        <v>4092</v>
      </c>
      <c r="D38" s="5">
        <f t="shared" si="4"/>
        <v>861</v>
      </c>
      <c r="E38" s="5">
        <f t="shared" si="5"/>
        <v>87941</v>
      </c>
    </row>
    <row r="39" spans="1:5" ht="15" customHeight="1" x14ac:dyDescent="0.2">
      <c r="A39" s="6" t="s">
        <v>13</v>
      </c>
      <c r="B39" s="7">
        <v>4915</v>
      </c>
      <c r="C39" s="7">
        <v>3680</v>
      </c>
      <c r="D39" s="5">
        <f t="shared" si="4"/>
        <v>1235</v>
      </c>
      <c r="E39" s="5">
        <f t="shared" si="5"/>
        <v>89176</v>
      </c>
    </row>
    <row r="40" spans="1:5" ht="15" customHeight="1" x14ac:dyDescent="0.2">
      <c r="A40" s="6" t="s">
        <v>14</v>
      </c>
      <c r="B40" s="7">
        <v>5156</v>
      </c>
      <c r="C40" s="7">
        <v>4054</v>
      </c>
      <c r="D40" s="5">
        <f t="shared" si="4"/>
        <v>1102</v>
      </c>
      <c r="E40" s="5">
        <f t="shared" si="5"/>
        <v>90278</v>
      </c>
    </row>
    <row r="41" spans="1:5" ht="15" customHeight="1" x14ac:dyDescent="0.2">
      <c r="A41" s="6" t="s">
        <v>15</v>
      </c>
      <c r="B41" s="7">
        <v>4737</v>
      </c>
      <c r="C41" s="7">
        <v>3737</v>
      </c>
      <c r="D41" s="5">
        <f t="shared" si="4"/>
        <v>1000</v>
      </c>
      <c r="E41" s="5">
        <f t="shared" si="5"/>
        <v>91278</v>
      </c>
    </row>
    <row r="42" spans="1:5" ht="15" customHeight="1" x14ac:dyDescent="0.2">
      <c r="A42" s="6" t="s">
        <v>16</v>
      </c>
      <c r="B42" s="7">
        <v>3873</v>
      </c>
      <c r="C42" s="7">
        <v>3153</v>
      </c>
      <c r="D42" s="5">
        <f t="shared" si="4"/>
        <v>720</v>
      </c>
      <c r="E42" s="5">
        <f t="shared" si="5"/>
        <v>91998</v>
      </c>
    </row>
    <row r="43" spans="1:5" ht="15" customHeight="1" x14ac:dyDescent="0.2">
      <c r="A43" s="6" t="s">
        <v>17</v>
      </c>
      <c r="B43" s="7">
        <v>3990</v>
      </c>
      <c r="C43" s="7">
        <v>3284</v>
      </c>
      <c r="D43" s="5">
        <f t="shared" si="4"/>
        <v>706</v>
      </c>
      <c r="E43" s="5">
        <f t="shared" si="5"/>
        <v>92704</v>
      </c>
    </row>
    <row r="44" spans="1:5" ht="15" customHeight="1" x14ac:dyDescent="0.2">
      <c r="A44" s="6" t="s">
        <v>18</v>
      </c>
      <c r="B44" s="7">
        <v>3631</v>
      </c>
      <c r="C44" s="7">
        <v>3175</v>
      </c>
      <c r="D44" s="5">
        <f t="shared" si="4"/>
        <v>456</v>
      </c>
      <c r="E44" s="5">
        <f t="shared" si="5"/>
        <v>93160</v>
      </c>
    </row>
    <row r="45" spans="1:5" ht="15" customHeight="1" x14ac:dyDescent="0.2">
      <c r="A45" s="6" t="s">
        <v>19</v>
      </c>
      <c r="B45" s="7">
        <v>2457</v>
      </c>
      <c r="C45" s="7">
        <v>3302</v>
      </c>
      <c r="D45" s="5">
        <f t="shared" si="4"/>
        <v>-845</v>
      </c>
      <c r="E45" s="5">
        <f t="shared" si="5"/>
        <v>92315</v>
      </c>
    </row>
    <row r="46" spans="1:5" ht="15" customHeight="1" x14ac:dyDescent="0.2">
      <c r="A46" s="8" t="s">
        <v>24</v>
      </c>
      <c r="B46" s="9">
        <f>SUM(B34:B45)</f>
        <v>49888</v>
      </c>
      <c r="C46" s="9">
        <f>SUM(C34:C45)</f>
        <v>42274</v>
      </c>
      <c r="D46" s="10">
        <f>SUM(D34:D45)</f>
        <v>7614</v>
      </c>
      <c r="E46" s="10">
        <f>E45</f>
        <v>92315</v>
      </c>
    </row>
    <row r="47" spans="1:5" ht="15" customHeight="1" x14ac:dyDescent="0.2">
      <c r="A47" s="2" t="s">
        <v>25</v>
      </c>
      <c r="B47" s="3">
        <v>3750</v>
      </c>
      <c r="C47" s="3">
        <v>4548</v>
      </c>
      <c r="D47" s="4">
        <f t="shared" ref="D47:D58" si="6">B47-C47</f>
        <v>-798</v>
      </c>
      <c r="E47" s="4">
        <f>E45+D47</f>
        <v>91517</v>
      </c>
    </row>
    <row r="48" spans="1:5" ht="15" customHeight="1" x14ac:dyDescent="0.2">
      <c r="A48" s="6" t="s">
        <v>9</v>
      </c>
      <c r="B48" s="7">
        <v>4289</v>
      </c>
      <c r="C48" s="7">
        <v>3507</v>
      </c>
      <c r="D48" s="5">
        <f t="shared" si="6"/>
        <v>782</v>
      </c>
      <c r="E48" s="5">
        <f t="shared" ref="E48:E58" si="7">E47+D48</f>
        <v>92299</v>
      </c>
    </row>
    <row r="49" spans="1:5" ht="15.75" customHeight="1" x14ac:dyDescent="0.2">
      <c r="A49" s="6" t="s">
        <v>10</v>
      </c>
      <c r="B49" s="7">
        <v>5114</v>
      </c>
      <c r="C49" s="7">
        <v>4368</v>
      </c>
      <c r="D49" s="5">
        <f t="shared" si="6"/>
        <v>746</v>
      </c>
      <c r="E49" s="5">
        <f t="shared" si="7"/>
        <v>93045</v>
      </c>
    </row>
    <row r="50" spans="1:5" ht="15" customHeight="1" x14ac:dyDescent="0.2">
      <c r="A50" s="6" t="s">
        <v>11</v>
      </c>
      <c r="B50" s="7">
        <v>4010</v>
      </c>
      <c r="C50" s="7">
        <v>3660</v>
      </c>
      <c r="D50" s="5">
        <f t="shared" si="6"/>
        <v>350</v>
      </c>
      <c r="E50" s="5">
        <f t="shared" si="7"/>
        <v>93395</v>
      </c>
    </row>
    <row r="51" spans="1:5" ht="15" customHeight="1" x14ac:dyDescent="0.2">
      <c r="A51" s="6" t="s">
        <v>12</v>
      </c>
      <c r="B51" s="7">
        <v>4628</v>
      </c>
      <c r="C51" s="7">
        <v>4074</v>
      </c>
      <c r="D51" s="5">
        <f t="shared" si="6"/>
        <v>554</v>
      </c>
      <c r="E51" s="5">
        <f t="shared" si="7"/>
        <v>93949</v>
      </c>
    </row>
    <row r="52" spans="1:5" ht="15.75" customHeight="1" x14ac:dyDescent="0.2">
      <c r="A52" s="6" t="s">
        <v>13</v>
      </c>
      <c r="B52" s="7">
        <v>4731</v>
      </c>
      <c r="C52" s="7">
        <v>3472</v>
      </c>
      <c r="D52" s="5">
        <f t="shared" si="6"/>
        <v>1259</v>
      </c>
      <c r="E52" s="5">
        <f t="shared" si="7"/>
        <v>95208</v>
      </c>
    </row>
    <row r="53" spans="1:5" ht="15" customHeight="1" x14ac:dyDescent="0.2">
      <c r="A53" s="6" t="s">
        <v>14</v>
      </c>
      <c r="B53" s="7">
        <v>4320</v>
      </c>
      <c r="C53" s="7">
        <v>3526</v>
      </c>
      <c r="D53" s="5">
        <f t="shared" si="6"/>
        <v>794</v>
      </c>
      <c r="E53" s="5">
        <f t="shared" si="7"/>
        <v>96002</v>
      </c>
    </row>
    <row r="54" spans="1:5" ht="15.75" customHeight="1" x14ac:dyDescent="0.2">
      <c r="A54" s="6" t="s">
        <v>15</v>
      </c>
      <c r="B54" s="7">
        <v>4582</v>
      </c>
      <c r="C54" s="7">
        <v>4030</v>
      </c>
      <c r="D54" s="5">
        <f t="shared" si="6"/>
        <v>552</v>
      </c>
      <c r="E54" s="5">
        <f t="shared" si="7"/>
        <v>96554</v>
      </c>
    </row>
    <row r="55" spans="1:5" ht="15" customHeight="1" x14ac:dyDescent="0.2">
      <c r="A55" s="6" t="s">
        <v>16</v>
      </c>
      <c r="B55" s="7">
        <v>3861</v>
      </c>
      <c r="C55" s="7">
        <v>3556</v>
      </c>
      <c r="D55" s="5">
        <f t="shared" si="6"/>
        <v>305</v>
      </c>
      <c r="E55" s="5">
        <f t="shared" si="7"/>
        <v>96859</v>
      </c>
    </row>
    <row r="56" spans="1:5" ht="15" customHeight="1" x14ac:dyDescent="0.2">
      <c r="A56" s="6" t="s">
        <v>37</v>
      </c>
      <c r="B56" s="7">
        <v>3915</v>
      </c>
      <c r="C56" s="7">
        <v>3788</v>
      </c>
      <c r="D56" s="5">
        <f t="shared" si="6"/>
        <v>127</v>
      </c>
      <c r="E56" s="5">
        <f t="shared" si="7"/>
        <v>96986</v>
      </c>
    </row>
    <row r="57" spans="1:5" ht="15" hidden="1" customHeight="1" x14ac:dyDescent="0.2">
      <c r="A57" s="6" t="s">
        <v>18</v>
      </c>
      <c r="B57" s="7">
        <v>0</v>
      </c>
      <c r="C57" s="7">
        <v>0</v>
      </c>
      <c r="D57" s="5">
        <f t="shared" si="6"/>
        <v>0</v>
      </c>
      <c r="E57" s="5">
        <f t="shared" si="7"/>
        <v>96986</v>
      </c>
    </row>
    <row r="58" spans="1:5" ht="15" hidden="1" customHeight="1" x14ac:dyDescent="0.2">
      <c r="A58" s="6" t="s">
        <v>26</v>
      </c>
      <c r="B58" s="7">
        <v>0</v>
      </c>
      <c r="C58" s="7">
        <v>0</v>
      </c>
      <c r="D58" s="5">
        <f t="shared" si="6"/>
        <v>0</v>
      </c>
      <c r="E58" s="5">
        <f t="shared" si="7"/>
        <v>96986</v>
      </c>
    </row>
    <row r="59" spans="1:5" ht="15" customHeight="1" x14ac:dyDescent="0.2">
      <c r="A59" s="8" t="s">
        <v>27</v>
      </c>
      <c r="B59" s="9">
        <f>SUM(B47:B58)</f>
        <v>43200</v>
      </c>
      <c r="C59" s="9">
        <f>SUM(C47:C58)</f>
        <v>38529</v>
      </c>
      <c r="D59" s="10">
        <f>SUM(D47:D58)</f>
        <v>4671</v>
      </c>
      <c r="E59" s="10">
        <f>E58</f>
        <v>96986</v>
      </c>
    </row>
    <row r="60" spans="1:5" x14ac:dyDescent="0.2">
      <c r="A60" s="11" t="s">
        <v>28</v>
      </c>
    </row>
    <row r="61" spans="1:5" x14ac:dyDescent="0.2">
      <c r="A61" s="12" t="s">
        <v>29</v>
      </c>
    </row>
    <row r="62" spans="1:5" ht="23.25" customHeight="1" x14ac:dyDescent="0.2">
      <c r="A62" s="18" t="s">
        <v>36</v>
      </c>
      <c r="B62" s="18"/>
      <c r="C62" s="18"/>
      <c r="D62" s="18"/>
      <c r="E62" s="18"/>
    </row>
    <row r="64" spans="1:5" x14ac:dyDescent="0.2">
      <c r="E64" s="13"/>
    </row>
    <row r="65" spans="5:5" x14ac:dyDescent="0.2">
      <c r="E65" s="14"/>
    </row>
  </sheetData>
  <mergeCells count="9">
    <mergeCell ref="A62:E62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5"/>
  <sheetViews>
    <sheetView showGridLines="0" zoomScaleNormal="100" workbookViewId="0">
      <pane ySplit="7" topLeftCell="A50" activePane="bottomLeft" state="frozen"/>
      <selection pane="bottomLeft" activeCell="B66" sqref="B66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1" t="s">
        <v>31</v>
      </c>
      <c r="B4" s="21"/>
      <c r="C4" s="21"/>
      <c r="D4" s="21"/>
      <c r="E4" s="21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">
      <c r="A7" s="22"/>
      <c r="B7" s="23"/>
      <c r="C7" s="22"/>
      <c r="D7" s="24"/>
      <c r="E7" s="24"/>
    </row>
    <row r="8" spans="1:5" ht="15" customHeight="1" x14ac:dyDescent="0.2">
      <c r="A8" s="2" t="s">
        <v>8</v>
      </c>
      <c r="B8" s="15">
        <v>15481</v>
      </c>
      <c r="C8" s="3">
        <v>14556</v>
      </c>
      <c r="D8" s="4">
        <f t="shared" ref="D8:D19" si="0">B8-C8</f>
        <v>925</v>
      </c>
      <c r="E8" s="5">
        <v>394261</v>
      </c>
    </row>
    <row r="9" spans="1:5" ht="15" customHeight="1" x14ac:dyDescent="0.2">
      <c r="A9" s="6" t="s">
        <v>9</v>
      </c>
      <c r="B9" s="7">
        <v>14875</v>
      </c>
      <c r="C9" s="7">
        <v>13014</v>
      </c>
      <c r="D9" s="5">
        <f t="shared" si="0"/>
        <v>1861</v>
      </c>
      <c r="E9" s="5">
        <f t="shared" ref="E9:E19" si="1">E8+D9</f>
        <v>396122</v>
      </c>
    </row>
    <row r="10" spans="1:5" ht="15" customHeight="1" x14ac:dyDescent="0.2">
      <c r="A10" s="6" t="s">
        <v>10</v>
      </c>
      <c r="B10" s="7">
        <v>13288</v>
      </c>
      <c r="C10" s="7">
        <v>16853</v>
      </c>
      <c r="D10" s="5">
        <f t="shared" si="0"/>
        <v>-3565</v>
      </c>
      <c r="E10" s="5">
        <f t="shared" si="1"/>
        <v>392557</v>
      </c>
    </row>
    <row r="11" spans="1:5" ht="15" customHeight="1" x14ac:dyDescent="0.2">
      <c r="A11" s="6" t="s">
        <v>11</v>
      </c>
      <c r="B11" s="7">
        <v>6753</v>
      </c>
      <c r="C11" s="7">
        <v>17042</v>
      </c>
      <c r="D11" s="5">
        <f t="shared" si="0"/>
        <v>-10289</v>
      </c>
      <c r="E11" s="5">
        <f t="shared" si="1"/>
        <v>382268</v>
      </c>
    </row>
    <row r="12" spans="1:5" ht="15" customHeight="1" x14ac:dyDescent="0.2">
      <c r="A12" s="6" t="s">
        <v>12</v>
      </c>
      <c r="B12" s="7">
        <v>6457</v>
      </c>
      <c r="C12" s="7">
        <v>11808</v>
      </c>
      <c r="D12" s="5">
        <f t="shared" si="0"/>
        <v>-5351</v>
      </c>
      <c r="E12" s="5">
        <f t="shared" si="1"/>
        <v>376917</v>
      </c>
    </row>
    <row r="13" spans="1:5" ht="15" customHeight="1" x14ac:dyDescent="0.2">
      <c r="A13" s="6" t="s">
        <v>13</v>
      </c>
      <c r="B13" s="7">
        <v>9270</v>
      </c>
      <c r="C13" s="7">
        <v>10078</v>
      </c>
      <c r="D13" s="5">
        <f t="shared" si="0"/>
        <v>-808</v>
      </c>
      <c r="E13" s="5">
        <f t="shared" si="1"/>
        <v>376109</v>
      </c>
    </row>
    <row r="14" spans="1:5" ht="15" customHeight="1" x14ac:dyDescent="0.2">
      <c r="A14" s="6" t="s">
        <v>14</v>
      </c>
      <c r="B14" s="7">
        <v>15300</v>
      </c>
      <c r="C14" s="7">
        <v>11132</v>
      </c>
      <c r="D14" s="5">
        <f t="shared" si="0"/>
        <v>4168</v>
      </c>
      <c r="E14" s="5">
        <f t="shared" si="1"/>
        <v>380277</v>
      </c>
    </row>
    <row r="15" spans="1:5" ht="15" customHeight="1" x14ac:dyDescent="0.2">
      <c r="A15" s="6" t="s">
        <v>15</v>
      </c>
      <c r="B15" s="7">
        <v>17958</v>
      </c>
      <c r="C15" s="7">
        <v>10584</v>
      </c>
      <c r="D15" s="5">
        <f t="shared" si="0"/>
        <v>7374</v>
      </c>
      <c r="E15" s="5">
        <f t="shared" si="1"/>
        <v>387651</v>
      </c>
    </row>
    <row r="16" spans="1:5" ht="15" customHeight="1" x14ac:dyDescent="0.2">
      <c r="A16" s="6" t="s">
        <v>16</v>
      </c>
      <c r="B16" s="7">
        <v>17963</v>
      </c>
      <c r="C16" s="7">
        <v>11849</v>
      </c>
      <c r="D16" s="5">
        <f t="shared" si="0"/>
        <v>6114</v>
      </c>
      <c r="E16" s="5">
        <f t="shared" si="1"/>
        <v>393765</v>
      </c>
    </row>
    <row r="17" spans="1:5" ht="15" customHeight="1" x14ac:dyDescent="0.2">
      <c r="A17" s="6" t="s">
        <v>17</v>
      </c>
      <c r="B17" s="7">
        <v>18382</v>
      </c>
      <c r="C17" s="7">
        <v>12716</v>
      </c>
      <c r="D17" s="5">
        <f t="shared" si="0"/>
        <v>5666</v>
      </c>
      <c r="E17" s="5">
        <f t="shared" si="1"/>
        <v>399431</v>
      </c>
    </row>
    <row r="18" spans="1:5" ht="15" customHeight="1" x14ac:dyDescent="0.2">
      <c r="A18" s="6" t="s">
        <v>18</v>
      </c>
      <c r="B18" s="7">
        <v>17781</v>
      </c>
      <c r="C18" s="7">
        <v>12352</v>
      </c>
      <c r="D18" s="5">
        <f t="shared" si="0"/>
        <v>5429</v>
      </c>
      <c r="E18" s="5">
        <f t="shared" si="1"/>
        <v>404860</v>
      </c>
    </row>
    <row r="19" spans="1:5" ht="15" customHeight="1" x14ac:dyDescent="0.2">
      <c r="A19" s="6" t="s">
        <v>19</v>
      </c>
      <c r="B19" s="7">
        <v>13268</v>
      </c>
      <c r="C19" s="7">
        <v>16018</v>
      </c>
      <c r="D19" s="5">
        <f t="shared" si="0"/>
        <v>-2750</v>
      </c>
      <c r="E19" s="5">
        <f t="shared" si="1"/>
        <v>402110</v>
      </c>
    </row>
    <row r="20" spans="1:5" ht="15" customHeight="1" x14ac:dyDescent="0.2">
      <c r="A20" s="8" t="s">
        <v>20</v>
      </c>
      <c r="B20" s="9">
        <f>SUM(B8:B19)</f>
        <v>166776</v>
      </c>
      <c r="C20" s="9">
        <f>SUM(C8:C19)</f>
        <v>158002</v>
      </c>
      <c r="D20" s="9">
        <f>SUM(D8:D19)</f>
        <v>8774</v>
      </c>
      <c r="E20" s="10">
        <f>E19</f>
        <v>402110</v>
      </c>
    </row>
    <row r="21" spans="1:5" ht="15" customHeight="1" x14ac:dyDescent="0.2">
      <c r="A21" s="2" t="s">
        <v>21</v>
      </c>
      <c r="B21" s="3">
        <v>16064</v>
      </c>
      <c r="C21" s="3">
        <v>14355</v>
      </c>
      <c r="D21" s="4">
        <f t="shared" ref="D21:D32" si="2">B21-C21</f>
        <v>1709</v>
      </c>
      <c r="E21" s="4">
        <f>E19+D21</f>
        <v>403819</v>
      </c>
    </row>
    <row r="22" spans="1:5" ht="15" customHeight="1" x14ac:dyDescent="0.2">
      <c r="A22" s="6" t="s">
        <v>9</v>
      </c>
      <c r="B22" s="7">
        <v>12176</v>
      </c>
      <c r="C22" s="7">
        <v>13381</v>
      </c>
      <c r="D22" s="5">
        <f t="shared" si="2"/>
        <v>-1205</v>
      </c>
      <c r="E22" s="5">
        <f t="shared" ref="E22:E32" si="3">E21+D22</f>
        <v>402614</v>
      </c>
    </row>
    <row r="23" spans="1:5" ht="15" customHeight="1" x14ac:dyDescent="0.2">
      <c r="A23" s="6" t="s">
        <v>10</v>
      </c>
      <c r="B23" s="7">
        <v>17275</v>
      </c>
      <c r="C23" s="7">
        <v>15526</v>
      </c>
      <c r="D23" s="5">
        <f t="shared" si="2"/>
        <v>1749</v>
      </c>
      <c r="E23" s="5">
        <f t="shared" si="3"/>
        <v>404363</v>
      </c>
    </row>
    <row r="24" spans="1:5" ht="15" customHeight="1" x14ac:dyDescent="0.2">
      <c r="A24" s="6" t="s">
        <v>11</v>
      </c>
      <c r="B24" s="7">
        <v>16752</v>
      </c>
      <c r="C24" s="7">
        <v>14423</v>
      </c>
      <c r="D24" s="5">
        <f t="shared" si="2"/>
        <v>2329</v>
      </c>
      <c r="E24" s="5">
        <f t="shared" si="3"/>
        <v>406692</v>
      </c>
    </row>
    <row r="25" spans="1:5" ht="15" customHeight="1" x14ac:dyDescent="0.2">
      <c r="A25" s="6" t="s">
        <v>12</v>
      </c>
      <c r="B25" s="7">
        <v>17634</v>
      </c>
      <c r="C25" s="7">
        <v>14034</v>
      </c>
      <c r="D25" s="5">
        <f t="shared" si="2"/>
        <v>3600</v>
      </c>
      <c r="E25" s="5">
        <f t="shared" si="3"/>
        <v>410292</v>
      </c>
    </row>
    <row r="26" spans="1:5" ht="15" customHeight="1" x14ac:dyDescent="0.2">
      <c r="A26" s="6" t="s">
        <v>13</v>
      </c>
      <c r="B26" s="7">
        <v>19662</v>
      </c>
      <c r="C26" s="7">
        <v>13774</v>
      </c>
      <c r="D26" s="5">
        <f t="shared" si="2"/>
        <v>5888</v>
      </c>
      <c r="E26" s="5">
        <f t="shared" si="3"/>
        <v>416180</v>
      </c>
    </row>
    <row r="27" spans="1:5" ht="15" customHeight="1" x14ac:dyDescent="0.2">
      <c r="A27" s="6" t="s">
        <v>14</v>
      </c>
      <c r="B27" s="7">
        <v>23020</v>
      </c>
      <c r="C27" s="7">
        <v>15599</v>
      </c>
      <c r="D27" s="5">
        <f t="shared" si="2"/>
        <v>7421</v>
      </c>
      <c r="E27" s="5">
        <f t="shared" si="3"/>
        <v>423601</v>
      </c>
    </row>
    <row r="28" spans="1:5" ht="15" customHeight="1" x14ac:dyDescent="0.2">
      <c r="A28" s="6" t="s">
        <v>15</v>
      </c>
      <c r="B28" s="7">
        <v>22168</v>
      </c>
      <c r="C28" s="7">
        <v>16044</v>
      </c>
      <c r="D28" s="5">
        <f t="shared" si="2"/>
        <v>6124</v>
      </c>
      <c r="E28" s="5">
        <f t="shared" si="3"/>
        <v>429725</v>
      </c>
    </row>
    <row r="29" spans="1:5" ht="15" customHeight="1" x14ac:dyDescent="0.2">
      <c r="A29" s="6" t="s">
        <v>16</v>
      </c>
      <c r="B29" s="7">
        <v>20248</v>
      </c>
      <c r="C29" s="7">
        <v>15551</v>
      </c>
      <c r="D29" s="5">
        <f t="shared" si="2"/>
        <v>4697</v>
      </c>
      <c r="E29" s="5">
        <f t="shared" si="3"/>
        <v>434422</v>
      </c>
    </row>
    <row r="30" spans="1:5" ht="15" customHeight="1" x14ac:dyDescent="0.2">
      <c r="A30" s="6" t="s">
        <v>17</v>
      </c>
      <c r="B30" s="7">
        <v>19231</v>
      </c>
      <c r="C30" s="7">
        <v>16796</v>
      </c>
      <c r="D30" s="5">
        <f t="shared" si="2"/>
        <v>2435</v>
      </c>
      <c r="E30" s="5">
        <f t="shared" si="3"/>
        <v>436857</v>
      </c>
    </row>
    <row r="31" spans="1:5" ht="15" customHeight="1" x14ac:dyDescent="0.2">
      <c r="A31" s="6" t="s">
        <v>18</v>
      </c>
      <c r="B31" s="7">
        <v>20078</v>
      </c>
      <c r="C31" s="7">
        <v>14425</v>
      </c>
      <c r="D31" s="5">
        <f t="shared" si="2"/>
        <v>5653</v>
      </c>
      <c r="E31" s="5">
        <f t="shared" si="3"/>
        <v>442510</v>
      </c>
    </row>
    <row r="32" spans="1:5" ht="15" customHeight="1" x14ac:dyDescent="0.2">
      <c r="A32" s="6" t="s">
        <v>19</v>
      </c>
      <c r="B32" s="7">
        <v>14446</v>
      </c>
      <c r="C32" s="7">
        <v>17764</v>
      </c>
      <c r="D32" s="5">
        <f t="shared" si="2"/>
        <v>-3318</v>
      </c>
      <c r="E32" s="5">
        <f t="shared" si="3"/>
        <v>439192</v>
      </c>
    </row>
    <row r="33" spans="1:5" ht="15" customHeight="1" x14ac:dyDescent="0.2">
      <c r="A33" s="8" t="s">
        <v>22</v>
      </c>
      <c r="B33" s="9">
        <f>SUM(B21:B32)</f>
        <v>218754</v>
      </c>
      <c r="C33" s="9">
        <f>SUM(C21:C32)</f>
        <v>181672</v>
      </c>
      <c r="D33" s="10">
        <f>SUM(D21:D32)</f>
        <v>37082</v>
      </c>
      <c r="E33" s="10">
        <f>E32</f>
        <v>439192</v>
      </c>
    </row>
    <row r="34" spans="1:5" ht="15" customHeight="1" x14ac:dyDescent="0.2">
      <c r="A34" s="2" t="s">
        <v>23</v>
      </c>
      <c r="B34" s="3">
        <v>18940</v>
      </c>
      <c r="C34" s="3">
        <v>18163</v>
      </c>
      <c r="D34" s="4">
        <f t="shared" ref="D34:D45" si="4">B34-C34</f>
        <v>777</v>
      </c>
      <c r="E34" s="4">
        <f>E32+D34</f>
        <v>439969</v>
      </c>
    </row>
    <row r="35" spans="1:5" ht="15" customHeight="1" x14ac:dyDescent="0.2">
      <c r="A35" s="6" t="s">
        <v>9</v>
      </c>
      <c r="B35" s="7">
        <v>20647</v>
      </c>
      <c r="C35" s="7">
        <v>16344</v>
      </c>
      <c r="D35" s="5">
        <f t="shared" si="4"/>
        <v>4303</v>
      </c>
      <c r="E35" s="5">
        <f t="shared" ref="E35:E45" si="5">E34+D35</f>
        <v>444272</v>
      </c>
    </row>
    <row r="36" spans="1:5" ht="15" customHeight="1" x14ac:dyDescent="0.2">
      <c r="A36" s="6" t="s">
        <v>10</v>
      </c>
      <c r="B36" s="7">
        <v>19861</v>
      </c>
      <c r="C36" s="7">
        <v>17650</v>
      </c>
      <c r="D36" s="5">
        <f t="shared" si="4"/>
        <v>2211</v>
      </c>
      <c r="E36" s="5">
        <f t="shared" si="5"/>
        <v>446483</v>
      </c>
    </row>
    <row r="37" spans="1:5" ht="15" customHeight="1" x14ac:dyDescent="0.2">
      <c r="A37" s="6" t="s">
        <v>11</v>
      </c>
      <c r="B37" s="7">
        <v>19838</v>
      </c>
      <c r="C37" s="7">
        <v>16334</v>
      </c>
      <c r="D37" s="5">
        <f t="shared" si="4"/>
        <v>3504</v>
      </c>
      <c r="E37" s="5">
        <f t="shared" si="5"/>
        <v>449987</v>
      </c>
    </row>
    <row r="38" spans="1:5" ht="15" customHeight="1" x14ac:dyDescent="0.2">
      <c r="A38" s="6" t="s">
        <v>12</v>
      </c>
      <c r="B38" s="7">
        <v>20860</v>
      </c>
      <c r="C38" s="7">
        <v>16347</v>
      </c>
      <c r="D38" s="5">
        <f t="shared" si="4"/>
        <v>4513</v>
      </c>
      <c r="E38" s="5">
        <f t="shared" si="5"/>
        <v>454500</v>
      </c>
    </row>
    <row r="39" spans="1:5" ht="15" customHeight="1" x14ac:dyDescent="0.2">
      <c r="A39" s="6" t="s">
        <v>13</v>
      </c>
      <c r="B39" s="7">
        <v>21766</v>
      </c>
      <c r="C39" s="7">
        <v>16514</v>
      </c>
      <c r="D39" s="5">
        <f t="shared" si="4"/>
        <v>5252</v>
      </c>
      <c r="E39" s="5">
        <f t="shared" si="5"/>
        <v>459752</v>
      </c>
    </row>
    <row r="40" spans="1:5" ht="15" customHeight="1" x14ac:dyDescent="0.2">
      <c r="A40" s="6" t="s">
        <v>14</v>
      </c>
      <c r="B40" s="7">
        <v>24872</v>
      </c>
      <c r="C40" s="7">
        <v>18851</v>
      </c>
      <c r="D40" s="5">
        <f t="shared" si="4"/>
        <v>6021</v>
      </c>
      <c r="E40" s="5">
        <f t="shared" si="5"/>
        <v>465773</v>
      </c>
    </row>
    <row r="41" spans="1:5" ht="15" customHeight="1" x14ac:dyDescent="0.2">
      <c r="A41" s="6" t="s">
        <v>15</v>
      </c>
      <c r="B41" s="7">
        <v>23794</v>
      </c>
      <c r="C41" s="7">
        <v>18820</v>
      </c>
      <c r="D41" s="5">
        <f t="shared" si="4"/>
        <v>4974</v>
      </c>
      <c r="E41" s="5">
        <f t="shared" si="5"/>
        <v>470747</v>
      </c>
    </row>
    <row r="42" spans="1:5" ht="15" customHeight="1" x14ac:dyDescent="0.2">
      <c r="A42" s="6" t="s">
        <v>16</v>
      </c>
      <c r="B42" s="7">
        <v>21845</v>
      </c>
      <c r="C42" s="7">
        <v>16550</v>
      </c>
      <c r="D42" s="5">
        <f t="shared" si="4"/>
        <v>5295</v>
      </c>
      <c r="E42" s="5">
        <f t="shared" si="5"/>
        <v>476042</v>
      </c>
    </row>
    <row r="43" spans="1:5" ht="15" customHeight="1" x14ac:dyDescent="0.2">
      <c r="A43" s="6" t="s">
        <v>17</v>
      </c>
      <c r="B43" s="7">
        <v>20375</v>
      </c>
      <c r="C43" s="7">
        <v>16931</v>
      </c>
      <c r="D43" s="5">
        <f t="shared" si="4"/>
        <v>3444</v>
      </c>
      <c r="E43" s="5">
        <f t="shared" si="5"/>
        <v>479486</v>
      </c>
    </row>
    <row r="44" spans="1:5" ht="15" customHeight="1" x14ac:dyDescent="0.2">
      <c r="A44" s="6" t="s">
        <v>18</v>
      </c>
      <c r="B44" s="7">
        <v>19419</v>
      </c>
      <c r="C44" s="7">
        <v>17579</v>
      </c>
      <c r="D44" s="5">
        <f t="shared" si="4"/>
        <v>1840</v>
      </c>
      <c r="E44" s="5">
        <f t="shared" si="5"/>
        <v>481326</v>
      </c>
    </row>
    <row r="45" spans="1:5" ht="15" customHeight="1" x14ac:dyDescent="0.2">
      <c r="A45" s="6" t="s">
        <v>19</v>
      </c>
      <c r="B45" s="7">
        <v>14164</v>
      </c>
      <c r="C45" s="7">
        <v>21415</v>
      </c>
      <c r="D45" s="5">
        <f t="shared" si="4"/>
        <v>-7251</v>
      </c>
      <c r="E45" s="5">
        <f t="shared" si="5"/>
        <v>474075</v>
      </c>
    </row>
    <row r="46" spans="1:5" ht="15" customHeight="1" x14ac:dyDescent="0.2">
      <c r="A46" s="8" t="s">
        <v>24</v>
      </c>
      <c r="B46" s="9">
        <f>SUM(B34:B45)</f>
        <v>246381</v>
      </c>
      <c r="C46" s="9">
        <f>SUM(C34:C45)</f>
        <v>211498</v>
      </c>
      <c r="D46" s="10">
        <f>SUM(D34:D45)</f>
        <v>34883</v>
      </c>
      <c r="E46" s="10">
        <f>E45</f>
        <v>474075</v>
      </c>
    </row>
    <row r="47" spans="1:5" ht="15" customHeight="1" x14ac:dyDescent="0.2">
      <c r="A47" s="2" t="s">
        <v>25</v>
      </c>
      <c r="B47" s="3">
        <v>20079</v>
      </c>
      <c r="C47" s="3">
        <v>21292</v>
      </c>
      <c r="D47" s="4">
        <f t="shared" ref="D47:D58" si="6">B47-C47</f>
        <v>-1213</v>
      </c>
      <c r="E47" s="4">
        <f>E45+D47</f>
        <v>472862</v>
      </c>
    </row>
    <row r="48" spans="1:5" ht="15" customHeight="1" x14ac:dyDescent="0.2">
      <c r="A48" s="6" t="s">
        <v>9</v>
      </c>
      <c r="B48" s="7">
        <v>20088</v>
      </c>
      <c r="C48" s="7">
        <v>17410</v>
      </c>
      <c r="D48" s="5">
        <f t="shared" si="6"/>
        <v>2678</v>
      </c>
      <c r="E48" s="5">
        <f t="shared" ref="E48:E58" si="7">E47+D48</f>
        <v>475540</v>
      </c>
    </row>
    <row r="49" spans="1:5" ht="15" customHeight="1" x14ac:dyDescent="0.2">
      <c r="A49" s="6" t="s">
        <v>10</v>
      </c>
      <c r="B49" s="7">
        <v>21140</v>
      </c>
      <c r="C49" s="7">
        <v>19648</v>
      </c>
      <c r="D49" s="5">
        <f t="shared" si="6"/>
        <v>1492</v>
      </c>
      <c r="E49" s="5">
        <f t="shared" si="7"/>
        <v>477032</v>
      </c>
    </row>
    <row r="50" spans="1:5" ht="15" customHeight="1" x14ac:dyDescent="0.2">
      <c r="A50" s="6" t="s">
        <v>11</v>
      </c>
      <c r="B50" s="7">
        <v>19904</v>
      </c>
      <c r="C50" s="7">
        <v>17000</v>
      </c>
      <c r="D50" s="5">
        <f t="shared" si="6"/>
        <v>2904</v>
      </c>
      <c r="E50" s="5">
        <f t="shared" si="7"/>
        <v>479936</v>
      </c>
    </row>
    <row r="51" spans="1:5" ht="15" customHeight="1" x14ac:dyDescent="0.2">
      <c r="A51" s="6" t="s">
        <v>12</v>
      </c>
      <c r="B51" s="7">
        <v>20707</v>
      </c>
      <c r="C51" s="7">
        <v>18846</v>
      </c>
      <c r="D51" s="5">
        <f t="shared" si="6"/>
        <v>1861</v>
      </c>
      <c r="E51" s="5">
        <f t="shared" si="7"/>
        <v>481797</v>
      </c>
    </row>
    <row r="52" spans="1:5" ht="15" customHeight="1" x14ac:dyDescent="0.2">
      <c r="A52" s="6" t="s">
        <v>13</v>
      </c>
      <c r="B52" s="7">
        <v>20690</v>
      </c>
      <c r="C52" s="7">
        <v>18426</v>
      </c>
      <c r="D52" s="5">
        <f t="shared" si="6"/>
        <v>2264</v>
      </c>
      <c r="E52" s="5">
        <f t="shared" si="7"/>
        <v>484061</v>
      </c>
    </row>
    <row r="53" spans="1:5" ht="15" customHeight="1" x14ac:dyDescent="0.2">
      <c r="A53" s="6" t="s">
        <v>14</v>
      </c>
      <c r="B53" s="7">
        <v>21544</v>
      </c>
      <c r="C53" s="7">
        <v>18130</v>
      </c>
      <c r="D53" s="5">
        <f t="shared" si="6"/>
        <v>3414</v>
      </c>
      <c r="E53" s="5">
        <f t="shared" si="7"/>
        <v>487475</v>
      </c>
    </row>
    <row r="54" spans="1:5" ht="15" customHeight="1" x14ac:dyDescent="0.2">
      <c r="A54" s="6" t="s">
        <v>15</v>
      </c>
      <c r="B54" s="7">
        <v>23336</v>
      </c>
      <c r="C54" s="7">
        <v>19117</v>
      </c>
      <c r="D54" s="5">
        <f t="shared" si="6"/>
        <v>4219</v>
      </c>
      <c r="E54" s="5">
        <f t="shared" si="7"/>
        <v>491694</v>
      </c>
    </row>
    <row r="55" spans="1:5" ht="15" customHeight="1" x14ac:dyDescent="0.2">
      <c r="A55" s="6" t="s">
        <v>16</v>
      </c>
      <c r="B55" s="7">
        <v>20214</v>
      </c>
      <c r="C55" s="7">
        <v>17431</v>
      </c>
      <c r="D55" s="5">
        <f t="shared" si="6"/>
        <v>2783</v>
      </c>
      <c r="E55" s="5">
        <f t="shared" si="7"/>
        <v>494477</v>
      </c>
    </row>
    <row r="56" spans="1:5" ht="15" customHeight="1" x14ac:dyDescent="0.2">
      <c r="A56" s="6" t="s">
        <v>37</v>
      </c>
      <c r="B56" s="7">
        <v>20125</v>
      </c>
      <c r="C56" s="7">
        <v>17392</v>
      </c>
      <c r="D56" s="5">
        <f t="shared" si="6"/>
        <v>2733</v>
      </c>
      <c r="E56" s="5">
        <f t="shared" si="7"/>
        <v>497210</v>
      </c>
    </row>
    <row r="57" spans="1:5" ht="15" hidden="1" customHeight="1" x14ac:dyDescent="0.2">
      <c r="A57" s="6" t="s">
        <v>18</v>
      </c>
      <c r="B57" s="7">
        <v>0</v>
      </c>
      <c r="C57" s="7">
        <v>0</v>
      </c>
      <c r="D57" s="5">
        <f t="shared" si="6"/>
        <v>0</v>
      </c>
      <c r="E57" s="5">
        <f t="shared" si="7"/>
        <v>497210</v>
      </c>
    </row>
    <row r="58" spans="1:5" ht="15" hidden="1" customHeight="1" x14ac:dyDescent="0.2">
      <c r="A58" s="6" t="s">
        <v>26</v>
      </c>
      <c r="B58" s="7">
        <v>0</v>
      </c>
      <c r="C58" s="7">
        <v>0</v>
      </c>
      <c r="D58" s="5">
        <f t="shared" si="6"/>
        <v>0</v>
      </c>
      <c r="E58" s="5">
        <f t="shared" si="7"/>
        <v>497210</v>
      </c>
    </row>
    <row r="59" spans="1:5" ht="15" customHeight="1" x14ac:dyDescent="0.2">
      <c r="A59" s="8" t="s">
        <v>27</v>
      </c>
      <c r="B59" s="9">
        <f>SUM(B47:B58)</f>
        <v>207827</v>
      </c>
      <c r="C59" s="9">
        <f>SUM(C47:C58)</f>
        <v>184692</v>
      </c>
      <c r="D59" s="10">
        <f>SUM(D47:D58)</f>
        <v>23135</v>
      </c>
      <c r="E59" s="10">
        <f>E58</f>
        <v>497210</v>
      </c>
    </row>
    <row r="60" spans="1:5" x14ac:dyDescent="0.2">
      <c r="A60" s="11" t="s">
        <v>28</v>
      </c>
    </row>
    <row r="61" spans="1:5" x14ac:dyDescent="0.2">
      <c r="A61" s="12" t="s">
        <v>29</v>
      </c>
    </row>
    <row r="62" spans="1:5" ht="24" customHeight="1" x14ac:dyDescent="0.2">
      <c r="A62" s="18" t="s">
        <v>36</v>
      </c>
      <c r="B62" s="18"/>
      <c r="C62" s="18"/>
      <c r="D62" s="18"/>
      <c r="E62" s="18"/>
    </row>
    <row r="64" spans="1:5" x14ac:dyDescent="0.2">
      <c r="E64" s="13"/>
    </row>
    <row r="65" spans="5:5" x14ac:dyDescent="0.2">
      <c r="E65" s="14"/>
    </row>
  </sheetData>
  <mergeCells count="9">
    <mergeCell ref="A62:E62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5"/>
  <sheetViews>
    <sheetView showGridLines="0" zoomScaleNormal="100" workbookViewId="0">
      <pane ySplit="7" topLeftCell="A50" activePane="bottomLeft" state="frozen"/>
      <selection pane="bottomLeft" activeCell="C64" sqref="C64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  <col min="9" max="11" width="12.42578125" customWidth="1"/>
    <col min="13" max="13" width="12.4257812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1" t="s">
        <v>32</v>
      </c>
      <c r="B4" s="21"/>
      <c r="C4" s="21"/>
      <c r="D4" s="21"/>
      <c r="E4" s="21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">
      <c r="A7" s="22"/>
      <c r="B7" s="23"/>
      <c r="C7" s="22"/>
      <c r="D7" s="24"/>
      <c r="E7" s="24"/>
    </row>
    <row r="8" spans="1:5" ht="15" customHeight="1" x14ac:dyDescent="0.2">
      <c r="A8" s="2" t="s">
        <v>8</v>
      </c>
      <c r="B8" s="3">
        <v>2313</v>
      </c>
      <c r="C8" s="3">
        <v>1932</v>
      </c>
      <c r="D8" s="4">
        <f t="shared" ref="D8:D19" si="0">B8-C8</f>
        <v>381</v>
      </c>
      <c r="E8" s="5">
        <v>56617</v>
      </c>
    </row>
    <row r="9" spans="1:5" ht="15" customHeight="1" x14ac:dyDescent="0.2">
      <c r="A9" s="6" t="s">
        <v>9</v>
      </c>
      <c r="B9" s="7">
        <v>2716</v>
      </c>
      <c r="C9" s="7">
        <v>1955</v>
      </c>
      <c r="D9" s="5">
        <f t="shared" si="0"/>
        <v>761</v>
      </c>
      <c r="E9" s="5">
        <f t="shared" ref="E9:E19" si="1">E8+D9</f>
        <v>57378</v>
      </c>
    </row>
    <row r="10" spans="1:5" ht="15" customHeight="1" x14ac:dyDescent="0.2">
      <c r="A10" s="6" t="s">
        <v>10</v>
      </c>
      <c r="B10" s="7">
        <v>2407</v>
      </c>
      <c r="C10" s="7">
        <v>1990</v>
      </c>
      <c r="D10" s="5">
        <f t="shared" si="0"/>
        <v>417</v>
      </c>
      <c r="E10" s="5">
        <f t="shared" si="1"/>
        <v>57795</v>
      </c>
    </row>
    <row r="11" spans="1:5" ht="15" customHeight="1" x14ac:dyDescent="0.2">
      <c r="A11" s="6" t="s">
        <v>11</v>
      </c>
      <c r="B11" s="7">
        <v>1095</v>
      </c>
      <c r="C11" s="7">
        <v>2513</v>
      </c>
      <c r="D11" s="5">
        <f t="shared" si="0"/>
        <v>-1418</v>
      </c>
      <c r="E11" s="5">
        <f t="shared" si="1"/>
        <v>56377</v>
      </c>
    </row>
    <row r="12" spans="1:5" ht="15" customHeight="1" x14ac:dyDescent="0.2">
      <c r="A12" s="6" t="s">
        <v>12</v>
      </c>
      <c r="B12" s="7">
        <v>1307</v>
      </c>
      <c r="C12" s="7">
        <v>1743</v>
      </c>
      <c r="D12" s="5">
        <f t="shared" si="0"/>
        <v>-436</v>
      </c>
      <c r="E12" s="5">
        <f t="shared" si="1"/>
        <v>55941</v>
      </c>
    </row>
    <row r="13" spans="1:5" ht="15" customHeight="1" x14ac:dyDescent="0.2">
      <c r="A13" s="6" t="s">
        <v>13</v>
      </c>
      <c r="B13" s="7">
        <v>1900</v>
      </c>
      <c r="C13" s="7">
        <v>1940</v>
      </c>
      <c r="D13" s="5">
        <f t="shared" si="0"/>
        <v>-40</v>
      </c>
      <c r="E13" s="5">
        <f t="shared" si="1"/>
        <v>55901</v>
      </c>
    </row>
    <row r="14" spans="1:5" ht="15" customHeight="1" x14ac:dyDescent="0.2">
      <c r="A14" s="6" t="s">
        <v>14</v>
      </c>
      <c r="B14" s="7">
        <v>1854</v>
      </c>
      <c r="C14" s="7">
        <v>1677</v>
      </c>
      <c r="D14" s="5">
        <f t="shared" si="0"/>
        <v>177</v>
      </c>
      <c r="E14" s="5">
        <f t="shared" si="1"/>
        <v>56078</v>
      </c>
    </row>
    <row r="15" spans="1:5" ht="15" customHeight="1" x14ac:dyDescent="0.2">
      <c r="A15" s="6" t="s">
        <v>15</v>
      </c>
      <c r="B15" s="7">
        <v>2509</v>
      </c>
      <c r="C15" s="7">
        <v>1857</v>
      </c>
      <c r="D15" s="5">
        <f t="shared" si="0"/>
        <v>652</v>
      </c>
      <c r="E15" s="5">
        <f t="shared" si="1"/>
        <v>56730</v>
      </c>
    </row>
    <row r="16" spans="1:5" ht="15" customHeight="1" x14ac:dyDescent="0.2">
      <c r="A16" s="6" t="s">
        <v>16</v>
      </c>
      <c r="B16" s="7">
        <v>2898</v>
      </c>
      <c r="C16" s="7">
        <v>1724</v>
      </c>
      <c r="D16" s="5">
        <f t="shared" si="0"/>
        <v>1174</v>
      </c>
      <c r="E16" s="5">
        <f t="shared" si="1"/>
        <v>57904</v>
      </c>
    </row>
    <row r="17" spans="1:5" ht="15" customHeight="1" x14ac:dyDescent="0.2">
      <c r="A17" s="6" t="s">
        <v>17</v>
      </c>
      <c r="B17" s="7">
        <v>2990</v>
      </c>
      <c r="C17" s="7">
        <v>2361</v>
      </c>
      <c r="D17" s="5">
        <f t="shared" si="0"/>
        <v>629</v>
      </c>
      <c r="E17" s="5">
        <f t="shared" si="1"/>
        <v>58533</v>
      </c>
    </row>
    <row r="18" spans="1:5" ht="15" customHeight="1" x14ac:dyDescent="0.2">
      <c r="A18" s="6" t="s">
        <v>18</v>
      </c>
      <c r="B18" s="7">
        <v>3440</v>
      </c>
      <c r="C18" s="7">
        <v>2411</v>
      </c>
      <c r="D18" s="5">
        <f t="shared" si="0"/>
        <v>1029</v>
      </c>
      <c r="E18" s="5">
        <f t="shared" si="1"/>
        <v>59562</v>
      </c>
    </row>
    <row r="19" spans="1:5" ht="15" customHeight="1" x14ac:dyDescent="0.2">
      <c r="A19" s="6" t="s">
        <v>19</v>
      </c>
      <c r="B19" s="7">
        <v>2691</v>
      </c>
      <c r="C19" s="7">
        <v>2538</v>
      </c>
      <c r="D19" s="5">
        <f t="shared" si="0"/>
        <v>153</v>
      </c>
      <c r="E19" s="5">
        <f t="shared" si="1"/>
        <v>59715</v>
      </c>
    </row>
    <row r="20" spans="1:5" ht="15" customHeight="1" x14ac:dyDescent="0.2">
      <c r="A20" s="8" t="s">
        <v>20</v>
      </c>
      <c r="B20" s="9">
        <f>SUM(B8:B19)</f>
        <v>28120</v>
      </c>
      <c r="C20" s="9">
        <f>SUM(C8:C19)</f>
        <v>24641</v>
      </c>
      <c r="D20" s="9">
        <f>SUM(D8:D19)</f>
        <v>3479</v>
      </c>
      <c r="E20" s="10">
        <f>E19</f>
        <v>59715</v>
      </c>
    </row>
    <row r="21" spans="1:5" ht="15" customHeight="1" x14ac:dyDescent="0.2">
      <c r="A21" s="2" t="s">
        <v>21</v>
      </c>
      <c r="B21" s="3">
        <v>3058</v>
      </c>
      <c r="C21" s="3">
        <v>2631</v>
      </c>
      <c r="D21" s="4">
        <f t="shared" ref="D21:D32" si="2">B21-C21</f>
        <v>427</v>
      </c>
      <c r="E21" s="4">
        <f>E19+D21</f>
        <v>60142</v>
      </c>
    </row>
    <row r="22" spans="1:5" ht="15" customHeight="1" x14ac:dyDescent="0.2">
      <c r="A22" s="6" t="s">
        <v>9</v>
      </c>
      <c r="B22" s="7">
        <v>2872</v>
      </c>
      <c r="C22" s="7">
        <v>2445</v>
      </c>
      <c r="D22" s="5">
        <f t="shared" si="2"/>
        <v>427</v>
      </c>
      <c r="E22" s="5">
        <f t="shared" ref="E22:E32" si="3">E21+D22</f>
        <v>60569</v>
      </c>
    </row>
    <row r="23" spans="1:5" ht="18" customHeight="1" x14ac:dyDescent="0.2">
      <c r="A23" s="6" t="s">
        <v>10</v>
      </c>
      <c r="B23" s="7">
        <v>2923</v>
      </c>
      <c r="C23" s="7">
        <v>2593</v>
      </c>
      <c r="D23" s="5">
        <f t="shared" si="2"/>
        <v>330</v>
      </c>
      <c r="E23" s="5">
        <f t="shared" si="3"/>
        <v>60899</v>
      </c>
    </row>
    <row r="24" spans="1:5" ht="15" customHeight="1" x14ac:dyDescent="0.2">
      <c r="A24" s="6" t="s">
        <v>11</v>
      </c>
      <c r="B24" s="7">
        <v>2672</v>
      </c>
      <c r="C24" s="7">
        <v>2362</v>
      </c>
      <c r="D24" s="5">
        <f t="shared" si="2"/>
        <v>310</v>
      </c>
      <c r="E24" s="5">
        <f t="shared" si="3"/>
        <v>61209</v>
      </c>
    </row>
    <row r="25" spans="1:5" ht="15" customHeight="1" x14ac:dyDescent="0.2">
      <c r="A25" s="6" t="s">
        <v>12</v>
      </c>
      <c r="B25" s="7">
        <v>2847</v>
      </c>
      <c r="C25" s="7">
        <v>2502</v>
      </c>
      <c r="D25" s="5">
        <f t="shared" si="2"/>
        <v>345</v>
      </c>
      <c r="E25" s="5">
        <f t="shared" si="3"/>
        <v>61554</v>
      </c>
    </row>
    <row r="26" spans="1:5" ht="15" customHeight="1" x14ac:dyDescent="0.2">
      <c r="A26" s="6" t="s">
        <v>13</v>
      </c>
      <c r="B26" s="7">
        <v>3208</v>
      </c>
      <c r="C26" s="7">
        <v>2301</v>
      </c>
      <c r="D26" s="5">
        <f t="shared" si="2"/>
        <v>907</v>
      </c>
      <c r="E26" s="5">
        <f t="shared" si="3"/>
        <v>62461</v>
      </c>
    </row>
    <row r="27" spans="1:5" ht="15" customHeight="1" x14ac:dyDescent="0.2">
      <c r="A27" s="6" t="s">
        <v>14</v>
      </c>
      <c r="B27" s="7">
        <v>3061</v>
      </c>
      <c r="C27" s="7">
        <v>2616</v>
      </c>
      <c r="D27" s="5">
        <f t="shared" si="2"/>
        <v>445</v>
      </c>
      <c r="E27" s="5">
        <f t="shared" si="3"/>
        <v>62906</v>
      </c>
    </row>
    <row r="28" spans="1:5" ht="15" customHeight="1" x14ac:dyDescent="0.2">
      <c r="A28" s="6" t="s">
        <v>15</v>
      </c>
      <c r="B28" s="7">
        <v>3499</v>
      </c>
      <c r="C28" s="7">
        <v>2825</v>
      </c>
      <c r="D28" s="5">
        <f t="shared" si="2"/>
        <v>674</v>
      </c>
      <c r="E28" s="5">
        <f t="shared" si="3"/>
        <v>63580</v>
      </c>
    </row>
    <row r="29" spans="1:5" ht="15" customHeight="1" x14ac:dyDescent="0.2">
      <c r="A29" s="6" t="s">
        <v>16</v>
      </c>
      <c r="B29" s="7">
        <v>3478</v>
      </c>
      <c r="C29" s="16">
        <v>2727</v>
      </c>
      <c r="D29" s="5">
        <f t="shared" si="2"/>
        <v>751</v>
      </c>
      <c r="E29" s="5">
        <f t="shared" si="3"/>
        <v>64331</v>
      </c>
    </row>
    <row r="30" spans="1:5" ht="15" customHeight="1" x14ac:dyDescent="0.2">
      <c r="A30" s="6" t="s">
        <v>17</v>
      </c>
      <c r="B30" s="7">
        <v>3451</v>
      </c>
      <c r="C30" s="16">
        <v>2977</v>
      </c>
      <c r="D30" s="5">
        <f t="shared" si="2"/>
        <v>474</v>
      </c>
      <c r="E30" s="5">
        <f t="shared" si="3"/>
        <v>64805</v>
      </c>
    </row>
    <row r="31" spans="1:5" ht="15" customHeight="1" x14ac:dyDescent="0.2">
      <c r="A31" s="6" t="s">
        <v>18</v>
      </c>
      <c r="B31" s="7">
        <v>3780</v>
      </c>
      <c r="C31" s="16">
        <v>3304</v>
      </c>
      <c r="D31" s="5">
        <f t="shared" si="2"/>
        <v>476</v>
      </c>
      <c r="E31" s="5">
        <f t="shared" si="3"/>
        <v>65281</v>
      </c>
    </row>
    <row r="32" spans="1:5" ht="15" customHeight="1" x14ac:dyDescent="0.2">
      <c r="A32" s="6" t="s">
        <v>19</v>
      </c>
      <c r="B32" s="7">
        <v>3034</v>
      </c>
      <c r="C32" s="16">
        <v>3669</v>
      </c>
      <c r="D32" s="5">
        <f t="shared" si="2"/>
        <v>-635</v>
      </c>
      <c r="E32" s="5">
        <f t="shared" si="3"/>
        <v>64646</v>
      </c>
    </row>
    <row r="33" spans="1:5" ht="15" customHeight="1" x14ac:dyDescent="0.2">
      <c r="A33" s="8" t="s">
        <v>22</v>
      </c>
      <c r="B33" s="9">
        <f>SUM(B21:B32)</f>
        <v>37883</v>
      </c>
      <c r="C33" s="9">
        <f>SUM(C21:C32)</f>
        <v>32952</v>
      </c>
      <c r="D33" s="10">
        <f>SUM(D21:D32)</f>
        <v>4931</v>
      </c>
      <c r="E33" s="10">
        <f>E32</f>
        <v>64646</v>
      </c>
    </row>
    <row r="34" spans="1:5" ht="15" customHeight="1" x14ac:dyDescent="0.2">
      <c r="A34" s="2" t="s">
        <v>23</v>
      </c>
      <c r="B34" s="3">
        <v>4304</v>
      </c>
      <c r="C34" s="3">
        <v>3357</v>
      </c>
      <c r="D34" s="4">
        <f t="shared" ref="D34:D45" si="4">B34-C34</f>
        <v>947</v>
      </c>
      <c r="E34" s="4">
        <f>E32+D34</f>
        <v>65593</v>
      </c>
    </row>
    <row r="35" spans="1:5" ht="15" customHeight="1" x14ac:dyDescent="0.2">
      <c r="A35" s="6" t="s">
        <v>9</v>
      </c>
      <c r="B35" s="7">
        <v>4268</v>
      </c>
      <c r="C35" s="7">
        <v>2975</v>
      </c>
      <c r="D35" s="5">
        <f t="shared" si="4"/>
        <v>1293</v>
      </c>
      <c r="E35" s="5">
        <f t="shared" ref="E35:E45" si="5">E34+D35</f>
        <v>66886</v>
      </c>
    </row>
    <row r="36" spans="1:5" ht="15" customHeight="1" x14ac:dyDescent="0.2">
      <c r="A36" s="6" t="s">
        <v>10</v>
      </c>
      <c r="B36" s="7">
        <v>3900</v>
      </c>
      <c r="C36" s="7">
        <v>3460</v>
      </c>
      <c r="D36" s="5">
        <f t="shared" si="4"/>
        <v>440</v>
      </c>
      <c r="E36" s="5">
        <f t="shared" si="5"/>
        <v>67326</v>
      </c>
    </row>
    <row r="37" spans="1:5" ht="15" customHeight="1" x14ac:dyDescent="0.2">
      <c r="A37" s="6" t="s">
        <v>11</v>
      </c>
      <c r="B37" s="7">
        <v>4248</v>
      </c>
      <c r="C37" s="7">
        <v>3700</v>
      </c>
      <c r="D37" s="5">
        <f t="shared" si="4"/>
        <v>548</v>
      </c>
      <c r="E37" s="5">
        <f t="shared" si="5"/>
        <v>67874</v>
      </c>
    </row>
    <row r="38" spans="1:5" ht="15" customHeight="1" x14ac:dyDescent="0.2">
      <c r="A38" s="6" t="s">
        <v>12</v>
      </c>
      <c r="B38" s="7">
        <v>3794</v>
      </c>
      <c r="C38" s="7">
        <v>3283</v>
      </c>
      <c r="D38" s="5">
        <f t="shared" si="4"/>
        <v>511</v>
      </c>
      <c r="E38" s="5">
        <f t="shared" si="5"/>
        <v>68385</v>
      </c>
    </row>
    <row r="39" spans="1:5" ht="15" customHeight="1" x14ac:dyDescent="0.2">
      <c r="A39" s="6" t="s">
        <v>13</v>
      </c>
      <c r="B39" s="7">
        <v>3929</v>
      </c>
      <c r="C39" s="7">
        <v>3209</v>
      </c>
      <c r="D39" s="5">
        <f t="shared" si="4"/>
        <v>720</v>
      </c>
      <c r="E39" s="5">
        <f t="shared" si="5"/>
        <v>69105</v>
      </c>
    </row>
    <row r="40" spans="1:5" ht="15" customHeight="1" x14ac:dyDescent="0.2">
      <c r="A40" s="6" t="s">
        <v>14</v>
      </c>
      <c r="B40" s="7">
        <v>4013</v>
      </c>
      <c r="C40" s="7">
        <v>3314</v>
      </c>
      <c r="D40" s="5">
        <f t="shared" si="4"/>
        <v>699</v>
      </c>
      <c r="E40" s="5">
        <f t="shared" si="5"/>
        <v>69804</v>
      </c>
    </row>
    <row r="41" spans="1:5" ht="15" customHeight="1" x14ac:dyDescent="0.2">
      <c r="A41" s="6" t="s">
        <v>15</v>
      </c>
      <c r="B41" s="7">
        <v>4568</v>
      </c>
      <c r="C41" s="7">
        <v>3264</v>
      </c>
      <c r="D41" s="5">
        <f t="shared" si="4"/>
        <v>1304</v>
      </c>
      <c r="E41" s="5">
        <f t="shared" si="5"/>
        <v>71108</v>
      </c>
    </row>
    <row r="42" spans="1:5" ht="15" customHeight="1" x14ac:dyDescent="0.2">
      <c r="A42" s="6" t="s">
        <v>16</v>
      </c>
      <c r="B42" s="7">
        <v>4070</v>
      </c>
      <c r="C42" s="7">
        <v>2909</v>
      </c>
      <c r="D42" s="5">
        <f t="shared" si="4"/>
        <v>1161</v>
      </c>
      <c r="E42" s="5">
        <f t="shared" si="5"/>
        <v>72269</v>
      </c>
    </row>
    <row r="43" spans="1:5" ht="15" customHeight="1" x14ac:dyDescent="0.2">
      <c r="A43" s="6" t="s">
        <v>17</v>
      </c>
      <c r="B43" s="7">
        <v>3980</v>
      </c>
      <c r="C43" s="7">
        <v>3404</v>
      </c>
      <c r="D43" s="5">
        <f t="shared" si="4"/>
        <v>576</v>
      </c>
      <c r="E43" s="5">
        <f t="shared" si="5"/>
        <v>72845</v>
      </c>
    </row>
    <row r="44" spans="1:5" ht="15" customHeight="1" x14ac:dyDescent="0.2">
      <c r="A44" s="6" t="s">
        <v>18</v>
      </c>
      <c r="B44" s="7">
        <v>3969</v>
      </c>
      <c r="C44" s="7">
        <v>3243</v>
      </c>
      <c r="D44" s="5">
        <f t="shared" si="4"/>
        <v>726</v>
      </c>
      <c r="E44" s="5">
        <f t="shared" si="5"/>
        <v>73571</v>
      </c>
    </row>
    <row r="45" spans="1:5" ht="15" customHeight="1" x14ac:dyDescent="0.2">
      <c r="A45" s="6" t="s">
        <v>19</v>
      </c>
      <c r="B45" s="7">
        <v>2890</v>
      </c>
      <c r="C45" s="7">
        <v>4374</v>
      </c>
      <c r="D45" s="5">
        <f t="shared" si="4"/>
        <v>-1484</v>
      </c>
      <c r="E45" s="5">
        <f t="shared" si="5"/>
        <v>72087</v>
      </c>
    </row>
    <row r="46" spans="1:5" ht="15" customHeight="1" x14ac:dyDescent="0.2">
      <c r="A46" s="8" t="s">
        <v>24</v>
      </c>
      <c r="B46" s="9">
        <f>SUM(B34:B45)</f>
        <v>47933</v>
      </c>
      <c r="C46" s="9">
        <f>SUM(C34:C45)</f>
        <v>40492</v>
      </c>
      <c r="D46" s="10">
        <f>SUM(D34:D45)</f>
        <v>7441</v>
      </c>
      <c r="E46" s="10">
        <f>E45</f>
        <v>72087</v>
      </c>
    </row>
    <row r="47" spans="1:5" ht="15" customHeight="1" x14ac:dyDescent="0.2">
      <c r="A47" s="2" t="s">
        <v>25</v>
      </c>
      <c r="B47" s="3">
        <v>4803</v>
      </c>
      <c r="C47" s="3">
        <v>3738</v>
      </c>
      <c r="D47" s="4">
        <f t="shared" ref="D47:D58" si="6">B47-C47</f>
        <v>1065</v>
      </c>
      <c r="E47" s="4">
        <f>E45+D47</f>
        <v>73152</v>
      </c>
    </row>
    <row r="48" spans="1:5" ht="15" customHeight="1" x14ac:dyDescent="0.2">
      <c r="A48" s="6" t="s">
        <v>9</v>
      </c>
      <c r="B48" s="7">
        <v>4089</v>
      </c>
      <c r="C48" s="7">
        <v>3745</v>
      </c>
      <c r="D48" s="5">
        <f t="shared" si="6"/>
        <v>344</v>
      </c>
      <c r="E48" s="5">
        <f t="shared" ref="E48:E58" si="7">E47+D48</f>
        <v>73496</v>
      </c>
    </row>
    <row r="49" spans="1:5" ht="15" customHeight="1" x14ac:dyDescent="0.2">
      <c r="A49" s="6" t="s">
        <v>10</v>
      </c>
      <c r="B49" s="7">
        <v>4917</v>
      </c>
      <c r="C49" s="7">
        <v>3824</v>
      </c>
      <c r="D49" s="5">
        <f t="shared" si="6"/>
        <v>1093</v>
      </c>
      <c r="E49" s="5">
        <f t="shared" si="7"/>
        <v>74589</v>
      </c>
    </row>
    <row r="50" spans="1:5" ht="15" customHeight="1" x14ac:dyDescent="0.2">
      <c r="A50" s="6" t="s">
        <v>11</v>
      </c>
      <c r="B50" s="7">
        <v>4188</v>
      </c>
      <c r="C50" s="7">
        <v>3451</v>
      </c>
      <c r="D50" s="5">
        <f t="shared" si="6"/>
        <v>737</v>
      </c>
      <c r="E50" s="5">
        <f t="shared" si="7"/>
        <v>75326</v>
      </c>
    </row>
    <row r="51" spans="1:5" ht="15" customHeight="1" x14ac:dyDescent="0.2">
      <c r="A51" s="6" t="s">
        <v>12</v>
      </c>
      <c r="B51" s="7">
        <v>3858</v>
      </c>
      <c r="C51" s="7">
        <v>3689</v>
      </c>
      <c r="D51" s="5">
        <f t="shared" si="6"/>
        <v>169</v>
      </c>
      <c r="E51" s="5">
        <f t="shared" si="7"/>
        <v>75495</v>
      </c>
    </row>
    <row r="52" spans="1:5" ht="15" customHeight="1" x14ac:dyDescent="0.2">
      <c r="A52" s="6" t="s">
        <v>13</v>
      </c>
      <c r="B52" s="7">
        <v>3464</v>
      </c>
      <c r="C52" s="7">
        <v>3462</v>
      </c>
      <c r="D52" s="5">
        <f t="shared" si="6"/>
        <v>2</v>
      </c>
      <c r="E52" s="5">
        <f t="shared" si="7"/>
        <v>75497</v>
      </c>
    </row>
    <row r="53" spans="1:5" ht="15" customHeight="1" x14ac:dyDescent="0.2">
      <c r="A53" s="6" t="s">
        <v>14</v>
      </c>
      <c r="B53" s="7">
        <v>3733</v>
      </c>
      <c r="C53" s="7">
        <v>3410</v>
      </c>
      <c r="D53" s="5">
        <f t="shared" si="6"/>
        <v>323</v>
      </c>
      <c r="E53" s="5">
        <f t="shared" si="7"/>
        <v>75820</v>
      </c>
    </row>
    <row r="54" spans="1:5" ht="15" customHeight="1" x14ac:dyDescent="0.2">
      <c r="A54" s="6" t="s">
        <v>15</v>
      </c>
      <c r="B54" s="7">
        <v>4189</v>
      </c>
      <c r="C54" s="7">
        <v>3447</v>
      </c>
      <c r="D54" s="5">
        <f t="shared" si="6"/>
        <v>742</v>
      </c>
      <c r="E54" s="5">
        <f t="shared" si="7"/>
        <v>76562</v>
      </c>
    </row>
    <row r="55" spans="1:5" ht="15" customHeight="1" x14ac:dyDescent="0.2">
      <c r="A55" s="6" t="s">
        <v>16</v>
      </c>
      <c r="B55" s="7">
        <v>4037</v>
      </c>
      <c r="C55" s="7">
        <v>3270</v>
      </c>
      <c r="D55" s="5">
        <f t="shared" si="6"/>
        <v>767</v>
      </c>
      <c r="E55" s="5">
        <f t="shared" si="7"/>
        <v>77329</v>
      </c>
    </row>
    <row r="56" spans="1:5" ht="15" customHeight="1" x14ac:dyDescent="0.2">
      <c r="A56" s="6" t="s">
        <v>37</v>
      </c>
      <c r="B56" s="7">
        <v>3332</v>
      </c>
      <c r="C56" s="7">
        <v>3447</v>
      </c>
      <c r="D56" s="5">
        <f t="shared" si="6"/>
        <v>-115</v>
      </c>
      <c r="E56" s="5">
        <f t="shared" si="7"/>
        <v>77214</v>
      </c>
    </row>
    <row r="57" spans="1:5" ht="18" hidden="1" customHeight="1" x14ac:dyDescent="0.2">
      <c r="A57" s="6" t="s">
        <v>18</v>
      </c>
      <c r="B57" s="7">
        <v>0</v>
      </c>
      <c r="C57" s="7">
        <v>0</v>
      </c>
      <c r="D57" s="5">
        <f t="shared" si="6"/>
        <v>0</v>
      </c>
      <c r="E57" s="5">
        <f t="shared" si="7"/>
        <v>77214</v>
      </c>
    </row>
    <row r="58" spans="1:5" ht="15" hidden="1" customHeight="1" x14ac:dyDescent="0.2">
      <c r="A58" s="6" t="s">
        <v>26</v>
      </c>
      <c r="B58" s="7">
        <v>0</v>
      </c>
      <c r="C58" s="7">
        <v>0</v>
      </c>
      <c r="D58" s="5">
        <f t="shared" si="6"/>
        <v>0</v>
      </c>
      <c r="E58" s="5">
        <f t="shared" si="7"/>
        <v>77214</v>
      </c>
    </row>
    <row r="59" spans="1:5" ht="15" customHeight="1" x14ac:dyDescent="0.2">
      <c r="A59" s="8" t="s">
        <v>27</v>
      </c>
      <c r="B59" s="9">
        <f>SUM(B47:B58)</f>
        <v>40610</v>
      </c>
      <c r="C59" s="9">
        <f>SUM(C47:C58)</f>
        <v>35483</v>
      </c>
      <c r="D59" s="10">
        <f>SUM(D47:D58)</f>
        <v>5127</v>
      </c>
      <c r="E59" s="10">
        <f>E58</f>
        <v>77214</v>
      </c>
    </row>
    <row r="60" spans="1:5" x14ac:dyDescent="0.2">
      <c r="A60" s="11" t="s">
        <v>28</v>
      </c>
    </row>
    <row r="61" spans="1:5" x14ac:dyDescent="0.2">
      <c r="A61" s="12" t="s">
        <v>29</v>
      </c>
    </row>
    <row r="62" spans="1:5" ht="26.25" customHeight="1" x14ac:dyDescent="0.2">
      <c r="A62" s="18" t="s">
        <v>36</v>
      </c>
      <c r="B62" s="18"/>
      <c r="C62" s="18"/>
      <c r="D62" s="18"/>
      <c r="E62" s="18"/>
    </row>
    <row r="64" spans="1:5" x14ac:dyDescent="0.2">
      <c r="E64" s="13"/>
    </row>
    <row r="65" spans="5:5" x14ac:dyDescent="0.2">
      <c r="E65" s="14"/>
    </row>
  </sheetData>
  <mergeCells count="9">
    <mergeCell ref="A62:E62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65"/>
  <sheetViews>
    <sheetView showGridLines="0" zoomScaleNormal="100" workbookViewId="0">
      <pane ySplit="7" topLeftCell="A50" activePane="bottomLeft" state="frozen"/>
      <selection pane="bottomLeft" activeCell="C64" sqref="C64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1" t="s">
        <v>33</v>
      </c>
      <c r="B4" s="21"/>
      <c r="C4" s="21"/>
      <c r="D4" s="21"/>
      <c r="E4" s="21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">
      <c r="A7" s="22"/>
      <c r="B7" s="23"/>
      <c r="C7" s="22"/>
      <c r="D7" s="24"/>
      <c r="E7" s="24"/>
    </row>
    <row r="8" spans="1:5" ht="15" customHeight="1" x14ac:dyDescent="0.2">
      <c r="A8" s="2" t="s">
        <v>8</v>
      </c>
      <c r="B8" s="15">
        <v>25742</v>
      </c>
      <c r="C8" s="3">
        <v>24402</v>
      </c>
      <c r="D8" s="4">
        <f t="shared" ref="D8:D19" si="0">B8-C8</f>
        <v>1340</v>
      </c>
      <c r="E8" s="5">
        <v>715382</v>
      </c>
    </row>
    <row r="9" spans="1:5" ht="15" customHeight="1" x14ac:dyDescent="0.2">
      <c r="A9" s="6" t="s">
        <v>9</v>
      </c>
      <c r="B9" s="7">
        <v>27129</v>
      </c>
      <c r="C9" s="7">
        <v>22608</v>
      </c>
      <c r="D9" s="5">
        <f t="shared" si="0"/>
        <v>4521</v>
      </c>
      <c r="E9" s="5">
        <f t="shared" ref="E9:E19" si="1">E8+D9</f>
        <v>719903</v>
      </c>
    </row>
    <row r="10" spans="1:5" ht="15" customHeight="1" x14ac:dyDescent="0.2">
      <c r="A10" s="6" t="s">
        <v>10</v>
      </c>
      <c r="B10" s="7">
        <v>24358</v>
      </c>
      <c r="C10" s="7">
        <v>27176</v>
      </c>
      <c r="D10" s="5">
        <f t="shared" si="0"/>
        <v>-2818</v>
      </c>
      <c r="E10" s="5">
        <f t="shared" si="1"/>
        <v>717085</v>
      </c>
    </row>
    <row r="11" spans="1:5" ht="15" customHeight="1" x14ac:dyDescent="0.2">
      <c r="A11" s="6" t="s">
        <v>11</v>
      </c>
      <c r="B11" s="17">
        <v>13302</v>
      </c>
      <c r="C11" s="7">
        <v>24298</v>
      </c>
      <c r="D11" s="5">
        <f t="shared" si="0"/>
        <v>-10996</v>
      </c>
      <c r="E11" s="5">
        <f t="shared" si="1"/>
        <v>706089</v>
      </c>
    </row>
    <row r="12" spans="1:5" ht="15" customHeight="1" x14ac:dyDescent="0.2">
      <c r="A12" s="6" t="s">
        <v>12</v>
      </c>
      <c r="B12" s="7">
        <v>15621</v>
      </c>
      <c r="C12" s="7">
        <v>19117</v>
      </c>
      <c r="D12" s="5">
        <f t="shared" si="0"/>
        <v>-3496</v>
      </c>
      <c r="E12" s="5">
        <f t="shared" si="1"/>
        <v>702593</v>
      </c>
    </row>
    <row r="13" spans="1:5" ht="15" customHeight="1" x14ac:dyDescent="0.2">
      <c r="A13" s="6" t="s">
        <v>13</v>
      </c>
      <c r="B13" s="7">
        <v>23113</v>
      </c>
      <c r="C13" s="7">
        <v>18232</v>
      </c>
      <c r="D13" s="5">
        <f t="shared" si="0"/>
        <v>4881</v>
      </c>
      <c r="E13" s="5">
        <f t="shared" si="1"/>
        <v>707474</v>
      </c>
    </row>
    <row r="14" spans="1:5" ht="15" customHeight="1" x14ac:dyDescent="0.2">
      <c r="A14" s="6" t="s">
        <v>14</v>
      </c>
      <c r="B14" s="7">
        <v>28759</v>
      </c>
      <c r="C14" s="7">
        <v>20278</v>
      </c>
      <c r="D14" s="5">
        <f t="shared" si="0"/>
        <v>8481</v>
      </c>
      <c r="E14" s="5">
        <f t="shared" si="1"/>
        <v>715955</v>
      </c>
    </row>
    <row r="15" spans="1:5" ht="15" customHeight="1" x14ac:dyDescent="0.2">
      <c r="A15" s="6" t="s">
        <v>15</v>
      </c>
      <c r="B15" s="7">
        <v>30690</v>
      </c>
      <c r="C15" s="7">
        <v>20584</v>
      </c>
      <c r="D15" s="5">
        <f t="shared" si="0"/>
        <v>10106</v>
      </c>
      <c r="E15" s="5">
        <f t="shared" si="1"/>
        <v>726061</v>
      </c>
    </row>
    <row r="16" spans="1:5" ht="15" customHeight="1" x14ac:dyDescent="0.2">
      <c r="A16" s="6" t="s">
        <v>16</v>
      </c>
      <c r="B16" s="7">
        <v>32168</v>
      </c>
      <c r="C16" s="7">
        <v>22243</v>
      </c>
      <c r="D16" s="5">
        <f t="shared" si="0"/>
        <v>9925</v>
      </c>
      <c r="E16" s="5">
        <f t="shared" si="1"/>
        <v>735986</v>
      </c>
    </row>
    <row r="17" spans="1:5" ht="15.75" customHeight="1" x14ac:dyDescent="0.2">
      <c r="A17" s="6" t="s">
        <v>17</v>
      </c>
      <c r="B17" s="7">
        <v>34195</v>
      </c>
      <c r="C17" s="7">
        <v>24314</v>
      </c>
      <c r="D17" s="5">
        <f t="shared" si="0"/>
        <v>9881</v>
      </c>
      <c r="E17" s="5">
        <f t="shared" si="1"/>
        <v>745867</v>
      </c>
    </row>
    <row r="18" spans="1:5" ht="15" customHeight="1" x14ac:dyDescent="0.2">
      <c r="A18" s="6" t="s">
        <v>18</v>
      </c>
      <c r="B18" s="7">
        <v>31019</v>
      </c>
      <c r="C18" s="7">
        <v>25172</v>
      </c>
      <c r="D18" s="5">
        <f t="shared" si="0"/>
        <v>5847</v>
      </c>
      <c r="E18" s="5">
        <f t="shared" si="1"/>
        <v>751714</v>
      </c>
    </row>
    <row r="19" spans="1:5" ht="15" customHeight="1" x14ac:dyDescent="0.2">
      <c r="A19" s="6" t="s">
        <v>19</v>
      </c>
      <c r="B19" s="7">
        <v>23486</v>
      </c>
      <c r="C19" s="7">
        <v>31160</v>
      </c>
      <c r="D19" s="5">
        <f t="shared" si="0"/>
        <v>-7674</v>
      </c>
      <c r="E19" s="5">
        <f t="shared" si="1"/>
        <v>744040</v>
      </c>
    </row>
    <row r="20" spans="1:5" ht="15" customHeight="1" x14ac:dyDescent="0.2">
      <c r="A20" s="8" t="s">
        <v>20</v>
      </c>
      <c r="B20" s="9">
        <f>SUM(B8:B19)</f>
        <v>309582</v>
      </c>
      <c r="C20" s="9">
        <f>SUM(C8:C19)</f>
        <v>279584</v>
      </c>
      <c r="D20" s="9">
        <f>SUM(D8:D19)</f>
        <v>29998</v>
      </c>
      <c r="E20" s="10">
        <f>E19</f>
        <v>744040</v>
      </c>
    </row>
    <row r="21" spans="1:5" ht="15" customHeight="1" x14ac:dyDescent="0.2">
      <c r="A21" s="2" t="s">
        <v>21</v>
      </c>
      <c r="B21" s="3">
        <v>31754</v>
      </c>
      <c r="C21" s="3">
        <v>28089</v>
      </c>
      <c r="D21" s="4">
        <f t="shared" ref="D21:D32" si="2">B21-C21</f>
        <v>3665</v>
      </c>
      <c r="E21" s="4">
        <f>E19+D21</f>
        <v>747705</v>
      </c>
    </row>
    <row r="22" spans="1:5" ht="15" customHeight="1" x14ac:dyDescent="0.2">
      <c r="A22" s="6" t="s">
        <v>9</v>
      </c>
      <c r="B22" s="7">
        <v>34780</v>
      </c>
      <c r="C22" s="7">
        <v>25791</v>
      </c>
      <c r="D22" s="5">
        <f t="shared" si="2"/>
        <v>8989</v>
      </c>
      <c r="E22" s="5">
        <f t="shared" ref="E22:E32" si="3">E21+D22</f>
        <v>756694</v>
      </c>
    </row>
    <row r="23" spans="1:5" ht="15" customHeight="1" x14ac:dyDescent="0.2">
      <c r="A23" s="6" t="s">
        <v>10</v>
      </c>
      <c r="B23" s="7">
        <v>34978</v>
      </c>
      <c r="C23" s="7">
        <v>29393</v>
      </c>
      <c r="D23" s="5">
        <f t="shared" si="2"/>
        <v>5585</v>
      </c>
      <c r="E23" s="5">
        <f t="shared" si="3"/>
        <v>762279</v>
      </c>
    </row>
    <row r="24" spans="1:5" ht="15" customHeight="1" x14ac:dyDescent="0.2">
      <c r="A24" s="6" t="s">
        <v>11</v>
      </c>
      <c r="B24" s="7">
        <v>30016</v>
      </c>
      <c r="C24" s="7">
        <v>24890</v>
      </c>
      <c r="D24" s="5">
        <f t="shared" si="2"/>
        <v>5126</v>
      </c>
      <c r="E24" s="5">
        <f t="shared" si="3"/>
        <v>767405</v>
      </c>
    </row>
    <row r="25" spans="1:5" ht="15" customHeight="1" x14ac:dyDescent="0.2">
      <c r="A25" s="6" t="s">
        <v>12</v>
      </c>
      <c r="B25" s="7">
        <v>36035</v>
      </c>
      <c r="C25" s="7">
        <v>26598</v>
      </c>
      <c r="D25" s="5">
        <f t="shared" si="2"/>
        <v>9437</v>
      </c>
      <c r="E25" s="5">
        <f t="shared" si="3"/>
        <v>776842</v>
      </c>
    </row>
    <row r="26" spans="1:5" ht="15" customHeight="1" x14ac:dyDescent="0.2">
      <c r="A26" s="6" t="s">
        <v>13</v>
      </c>
      <c r="B26" s="7">
        <v>38518</v>
      </c>
      <c r="C26" s="7">
        <v>27319</v>
      </c>
      <c r="D26" s="5">
        <f t="shared" si="2"/>
        <v>11199</v>
      </c>
      <c r="E26" s="5">
        <f t="shared" si="3"/>
        <v>788041</v>
      </c>
    </row>
    <row r="27" spans="1:5" ht="18" customHeight="1" x14ac:dyDescent="0.2">
      <c r="A27" s="6" t="s">
        <v>14</v>
      </c>
      <c r="B27" s="7">
        <v>38810</v>
      </c>
      <c r="C27" s="7">
        <v>28467</v>
      </c>
      <c r="D27" s="5">
        <f t="shared" si="2"/>
        <v>10343</v>
      </c>
      <c r="E27" s="5">
        <f t="shared" si="3"/>
        <v>798384</v>
      </c>
    </row>
    <row r="28" spans="1:5" ht="15" customHeight="1" x14ac:dyDescent="0.2">
      <c r="A28" s="6" t="s">
        <v>15</v>
      </c>
      <c r="B28" s="7">
        <v>41052</v>
      </c>
      <c r="C28" s="7">
        <v>30950</v>
      </c>
      <c r="D28" s="5">
        <f t="shared" si="2"/>
        <v>10102</v>
      </c>
      <c r="E28" s="5">
        <f t="shared" si="3"/>
        <v>808486</v>
      </c>
    </row>
    <row r="29" spans="1:5" ht="15" customHeight="1" x14ac:dyDescent="0.2">
      <c r="A29" s="6" t="s">
        <v>16</v>
      </c>
      <c r="B29" s="7">
        <v>37947</v>
      </c>
      <c r="C29" s="16">
        <v>29453</v>
      </c>
      <c r="D29" s="5">
        <f t="shared" si="2"/>
        <v>8494</v>
      </c>
      <c r="E29" s="5">
        <f t="shared" si="3"/>
        <v>816980</v>
      </c>
    </row>
    <row r="30" spans="1:5" ht="15" customHeight="1" x14ac:dyDescent="0.2">
      <c r="A30" s="6" t="s">
        <v>17</v>
      </c>
      <c r="B30" s="7">
        <v>38604</v>
      </c>
      <c r="C30" s="16">
        <v>35537</v>
      </c>
      <c r="D30" s="5">
        <f t="shared" si="2"/>
        <v>3067</v>
      </c>
      <c r="E30" s="5">
        <f t="shared" si="3"/>
        <v>820047</v>
      </c>
    </row>
    <row r="31" spans="1:5" ht="15" customHeight="1" x14ac:dyDescent="0.2">
      <c r="A31" s="6" t="s">
        <v>18</v>
      </c>
      <c r="B31" s="7">
        <v>35276</v>
      </c>
      <c r="C31" s="16">
        <v>28861</v>
      </c>
      <c r="D31" s="5">
        <f t="shared" si="2"/>
        <v>6415</v>
      </c>
      <c r="E31" s="5">
        <f t="shared" si="3"/>
        <v>826462</v>
      </c>
    </row>
    <row r="32" spans="1:5" ht="15" customHeight="1" x14ac:dyDescent="0.2">
      <c r="A32" s="6" t="s">
        <v>19</v>
      </c>
      <c r="B32" s="7">
        <v>26756</v>
      </c>
      <c r="C32" s="16">
        <v>34358</v>
      </c>
      <c r="D32" s="5">
        <f t="shared" si="2"/>
        <v>-7602</v>
      </c>
      <c r="E32" s="5">
        <f t="shared" si="3"/>
        <v>818860</v>
      </c>
    </row>
    <row r="33" spans="1:5" ht="15" customHeight="1" x14ac:dyDescent="0.2">
      <c r="A33" s="8" t="s">
        <v>22</v>
      </c>
      <c r="B33" s="9">
        <f>SUM(B21:B32)</f>
        <v>424526</v>
      </c>
      <c r="C33" s="9">
        <f>SUM(C21:C32)</f>
        <v>349706</v>
      </c>
      <c r="D33" s="10">
        <f>SUM(D21:D32)</f>
        <v>74820</v>
      </c>
      <c r="E33" s="10">
        <f>E32</f>
        <v>818860</v>
      </c>
    </row>
    <row r="34" spans="1:5" ht="15" customHeight="1" x14ac:dyDescent="0.2">
      <c r="A34" s="2" t="s">
        <v>23</v>
      </c>
      <c r="B34" s="3">
        <v>34017</v>
      </c>
      <c r="C34" s="3">
        <v>34338</v>
      </c>
      <c r="D34" s="4">
        <f t="shared" ref="D34:D45" si="4">B34-C34</f>
        <v>-321</v>
      </c>
      <c r="E34" s="4">
        <f>E32+D34</f>
        <v>818539</v>
      </c>
    </row>
    <row r="35" spans="1:5" ht="15" customHeight="1" x14ac:dyDescent="0.2">
      <c r="A35" s="6" t="s">
        <v>9</v>
      </c>
      <c r="B35" s="7">
        <v>34173</v>
      </c>
      <c r="C35" s="7">
        <v>30446</v>
      </c>
      <c r="D35" s="5">
        <f t="shared" si="4"/>
        <v>3727</v>
      </c>
      <c r="E35" s="5">
        <f t="shared" ref="E35:E45" si="5">E34+D35</f>
        <v>822266</v>
      </c>
    </row>
    <row r="36" spans="1:5" ht="15" customHeight="1" x14ac:dyDescent="0.2">
      <c r="A36" s="6" t="s">
        <v>10</v>
      </c>
      <c r="B36" s="7">
        <v>34882</v>
      </c>
      <c r="C36" s="7">
        <v>33052</v>
      </c>
      <c r="D36" s="5">
        <f t="shared" si="4"/>
        <v>1830</v>
      </c>
      <c r="E36" s="5">
        <f t="shared" si="5"/>
        <v>824096</v>
      </c>
    </row>
    <row r="37" spans="1:5" ht="15" customHeight="1" x14ac:dyDescent="0.2">
      <c r="A37" s="6" t="s">
        <v>11</v>
      </c>
      <c r="B37" s="7">
        <v>34022</v>
      </c>
      <c r="C37" s="7">
        <v>29182</v>
      </c>
      <c r="D37" s="5">
        <f t="shared" si="4"/>
        <v>4840</v>
      </c>
      <c r="E37" s="5">
        <f t="shared" si="5"/>
        <v>828936</v>
      </c>
    </row>
    <row r="38" spans="1:5" ht="15" customHeight="1" x14ac:dyDescent="0.2">
      <c r="A38" s="6" t="s">
        <v>12</v>
      </c>
      <c r="B38" s="7">
        <v>37494</v>
      </c>
      <c r="C38" s="7">
        <v>30941</v>
      </c>
      <c r="D38" s="5">
        <f t="shared" si="4"/>
        <v>6553</v>
      </c>
      <c r="E38" s="5">
        <f t="shared" si="5"/>
        <v>835489</v>
      </c>
    </row>
    <row r="39" spans="1:5" ht="15" customHeight="1" x14ac:dyDescent="0.2">
      <c r="A39" s="6" t="s">
        <v>13</v>
      </c>
      <c r="B39" s="7">
        <v>39712</v>
      </c>
      <c r="C39" s="7">
        <v>29368</v>
      </c>
      <c r="D39" s="5">
        <f t="shared" si="4"/>
        <v>10344</v>
      </c>
      <c r="E39" s="5">
        <f t="shared" si="5"/>
        <v>845833</v>
      </c>
    </row>
    <row r="40" spans="1:5" ht="15" customHeight="1" x14ac:dyDescent="0.2">
      <c r="A40" s="6" t="s">
        <v>14</v>
      </c>
      <c r="B40" s="7">
        <v>37228</v>
      </c>
      <c r="C40" s="7">
        <v>31008</v>
      </c>
      <c r="D40" s="5">
        <f t="shared" si="4"/>
        <v>6220</v>
      </c>
      <c r="E40" s="5">
        <f t="shared" si="5"/>
        <v>852053</v>
      </c>
    </row>
    <row r="41" spans="1:5" ht="15" customHeight="1" x14ac:dyDescent="0.2">
      <c r="A41" s="6" t="s">
        <v>15</v>
      </c>
      <c r="B41" s="7">
        <v>41786</v>
      </c>
      <c r="C41" s="7">
        <v>33529</v>
      </c>
      <c r="D41" s="5">
        <f t="shared" si="4"/>
        <v>8257</v>
      </c>
      <c r="E41" s="5">
        <f t="shared" si="5"/>
        <v>860310</v>
      </c>
    </row>
    <row r="42" spans="1:5" ht="15" customHeight="1" x14ac:dyDescent="0.2">
      <c r="A42" s="6" t="s">
        <v>16</v>
      </c>
      <c r="B42" s="7">
        <v>40243</v>
      </c>
      <c r="C42" s="7">
        <v>32221</v>
      </c>
      <c r="D42" s="5">
        <f t="shared" si="4"/>
        <v>8022</v>
      </c>
      <c r="E42" s="5">
        <f t="shared" si="5"/>
        <v>868332</v>
      </c>
    </row>
    <row r="43" spans="1:5" ht="15" customHeight="1" x14ac:dyDescent="0.2">
      <c r="A43" s="6" t="s">
        <v>17</v>
      </c>
      <c r="B43" s="7">
        <v>35841</v>
      </c>
      <c r="C43" s="7">
        <v>34221</v>
      </c>
      <c r="D43" s="5">
        <f t="shared" si="4"/>
        <v>1620</v>
      </c>
      <c r="E43" s="5">
        <f t="shared" si="5"/>
        <v>869952</v>
      </c>
    </row>
    <row r="44" spans="1:5" ht="15" customHeight="1" x14ac:dyDescent="0.2">
      <c r="A44" s="6" t="s">
        <v>18</v>
      </c>
      <c r="B44" s="7">
        <v>32779</v>
      </c>
      <c r="C44" s="7">
        <v>34445</v>
      </c>
      <c r="D44" s="5">
        <f t="shared" si="4"/>
        <v>-1666</v>
      </c>
      <c r="E44" s="5">
        <f t="shared" si="5"/>
        <v>868286</v>
      </c>
    </row>
    <row r="45" spans="1:5" ht="15" customHeight="1" x14ac:dyDescent="0.2">
      <c r="A45" s="6" t="s">
        <v>19</v>
      </c>
      <c r="B45" s="7">
        <v>25832</v>
      </c>
      <c r="C45" s="7">
        <v>42833</v>
      </c>
      <c r="D45" s="5">
        <f t="shared" si="4"/>
        <v>-17001</v>
      </c>
      <c r="E45" s="5">
        <f t="shared" si="5"/>
        <v>851285</v>
      </c>
    </row>
    <row r="46" spans="1:5" ht="15" customHeight="1" x14ac:dyDescent="0.2">
      <c r="A46" s="8" t="s">
        <v>24</v>
      </c>
      <c r="B46" s="9">
        <f>SUM(B34:B45)</f>
        <v>428009</v>
      </c>
      <c r="C46" s="9">
        <f>SUM(C34:C45)</f>
        <v>395584</v>
      </c>
      <c r="D46" s="10">
        <f>SUM(D34:D45)</f>
        <v>32425</v>
      </c>
      <c r="E46" s="10">
        <f>E45</f>
        <v>851285</v>
      </c>
    </row>
    <row r="47" spans="1:5" ht="15" customHeight="1" x14ac:dyDescent="0.2">
      <c r="A47" s="2" t="s">
        <v>25</v>
      </c>
      <c r="B47" s="3">
        <v>35258</v>
      </c>
      <c r="C47" s="3">
        <v>37253</v>
      </c>
      <c r="D47" s="4">
        <f t="shared" ref="D47:D58" si="6">B47-C47</f>
        <v>-1995</v>
      </c>
      <c r="E47" s="4">
        <f>E45+D47</f>
        <v>849290</v>
      </c>
    </row>
    <row r="48" spans="1:5" ht="15" customHeight="1" x14ac:dyDescent="0.2">
      <c r="A48" s="6" t="s">
        <v>9</v>
      </c>
      <c r="B48" s="7">
        <v>36012</v>
      </c>
      <c r="C48" s="7">
        <v>30368</v>
      </c>
      <c r="D48" s="5">
        <f t="shared" si="6"/>
        <v>5644</v>
      </c>
      <c r="E48" s="5">
        <f t="shared" ref="E48:E58" si="7">E47+D48</f>
        <v>854934</v>
      </c>
    </row>
    <row r="49" spans="1:5" ht="15" customHeight="1" x14ac:dyDescent="0.2">
      <c r="A49" s="6" t="s">
        <v>10</v>
      </c>
      <c r="B49" s="7">
        <v>38956</v>
      </c>
      <c r="C49" s="7">
        <v>34638</v>
      </c>
      <c r="D49" s="5">
        <f t="shared" si="6"/>
        <v>4318</v>
      </c>
      <c r="E49" s="5">
        <f t="shared" si="7"/>
        <v>859252</v>
      </c>
    </row>
    <row r="50" spans="1:5" ht="15" customHeight="1" x14ac:dyDescent="0.2">
      <c r="A50" s="6" t="s">
        <v>11</v>
      </c>
      <c r="B50" s="7">
        <v>36262</v>
      </c>
      <c r="C50" s="7">
        <v>29980</v>
      </c>
      <c r="D50" s="5">
        <f t="shared" si="6"/>
        <v>6282</v>
      </c>
      <c r="E50" s="5">
        <f t="shared" si="7"/>
        <v>865534</v>
      </c>
    </row>
    <row r="51" spans="1:5" ht="15" customHeight="1" x14ac:dyDescent="0.2">
      <c r="A51" s="6" t="s">
        <v>12</v>
      </c>
      <c r="B51" s="7">
        <v>39698</v>
      </c>
      <c r="C51" s="7">
        <v>32231</v>
      </c>
      <c r="D51" s="5">
        <f t="shared" si="6"/>
        <v>7467</v>
      </c>
      <c r="E51" s="5">
        <f t="shared" si="7"/>
        <v>873001</v>
      </c>
    </row>
    <row r="52" spans="1:5" ht="15" customHeight="1" x14ac:dyDescent="0.2">
      <c r="A52" s="6" t="s">
        <v>13</v>
      </c>
      <c r="B52" s="7">
        <v>40359</v>
      </c>
      <c r="C52" s="7">
        <v>33546</v>
      </c>
      <c r="D52" s="5">
        <f t="shared" si="6"/>
        <v>6813</v>
      </c>
      <c r="E52" s="5">
        <f t="shared" si="7"/>
        <v>879814</v>
      </c>
    </row>
    <row r="53" spans="1:5" ht="15" customHeight="1" x14ac:dyDescent="0.2">
      <c r="A53" s="6" t="s">
        <v>14</v>
      </c>
      <c r="B53" s="7">
        <v>38707</v>
      </c>
      <c r="C53" s="7">
        <v>31823</v>
      </c>
      <c r="D53" s="5">
        <f t="shared" si="6"/>
        <v>6884</v>
      </c>
      <c r="E53" s="5">
        <f t="shared" si="7"/>
        <v>886698</v>
      </c>
    </row>
    <row r="54" spans="1:5" ht="15" customHeight="1" x14ac:dyDescent="0.2">
      <c r="A54" s="6" t="s">
        <v>15</v>
      </c>
      <c r="B54" s="7">
        <v>42982</v>
      </c>
      <c r="C54" s="7">
        <v>36094</v>
      </c>
      <c r="D54" s="5">
        <f t="shared" si="6"/>
        <v>6888</v>
      </c>
      <c r="E54" s="5">
        <f t="shared" si="7"/>
        <v>893586</v>
      </c>
    </row>
    <row r="55" spans="1:5" ht="15" customHeight="1" x14ac:dyDescent="0.2">
      <c r="A55" s="6" t="s">
        <v>16</v>
      </c>
      <c r="B55" s="7">
        <v>41001</v>
      </c>
      <c r="C55" s="7">
        <v>32490</v>
      </c>
      <c r="D55" s="5">
        <f t="shared" si="6"/>
        <v>8511</v>
      </c>
      <c r="E55" s="5">
        <f t="shared" si="7"/>
        <v>902097</v>
      </c>
    </row>
    <row r="56" spans="1:5" ht="15" customHeight="1" x14ac:dyDescent="0.2">
      <c r="A56" s="6" t="s">
        <v>37</v>
      </c>
      <c r="B56" s="7">
        <v>37201</v>
      </c>
      <c r="C56" s="7">
        <v>32338</v>
      </c>
      <c r="D56" s="5">
        <f t="shared" si="6"/>
        <v>4863</v>
      </c>
      <c r="E56" s="5">
        <f t="shared" si="7"/>
        <v>906960</v>
      </c>
    </row>
    <row r="57" spans="1:5" ht="15" hidden="1" customHeight="1" x14ac:dyDescent="0.2">
      <c r="A57" s="6" t="s">
        <v>18</v>
      </c>
      <c r="B57" s="7">
        <v>0</v>
      </c>
      <c r="C57" s="7">
        <v>0</v>
      </c>
      <c r="D57" s="5">
        <f t="shared" si="6"/>
        <v>0</v>
      </c>
      <c r="E57" s="5">
        <f t="shared" si="7"/>
        <v>906960</v>
      </c>
    </row>
    <row r="58" spans="1:5" ht="15" hidden="1" customHeight="1" x14ac:dyDescent="0.2">
      <c r="A58" s="6" t="s">
        <v>26</v>
      </c>
      <c r="B58" s="7">
        <v>0</v>
      </c>
      <c r="C58" s="7">
        <v>0</v>
      </c>
      <c r="D58" s="5">
        <f t="shared" si="6"/>
        <v>0</v>
      </c>
      <c r="E58" s="5">
        <f t="shared" si="7"/>
        <v>906960</v>
      </c>
    </row>
    <row r="59" spans="1:5" ht="15" customHeight="1" x14ac:dyDescent="0.2">
      <c r="A59" s="8" t="s">
        <v>27</v>
      </c>
      <c r="B59" s="9">
        <f>SUM(B47:B58)</f>
        <v>386436</v>
      </c>
      <c r="C59" s="9">
        <f>SUM(C47:C58)</f>
        <v>330761</v>
      </c>
      <c r="D59" s="10">
        <f>SUM(D47:D58)</f>
        <v>55675</v>
      </c>
      <c r="E59" s="10">
        <f>E58</f>
        <v>906960</v>
      </c>
    </row>
    <row r="60" spans="1:5" x14ac:dyDescent="0.2">
      <c r="A60" s="11" t="s">
        <v>28</v>
      </c>
    </row>
    <row r="61" spans="1:5" x14ac:dyDescent="0.2">
      <c r="A61" s="12" t="s">
        <v>29</v>
      </c>
    </row>
    <row r="62" spans="1:5" ht="25.5" customHeight="1" x14ac:dyDescent="0.2">
      <c r="A62" s="18" t="s">
        <v>36</v>
      </c>
      <c r="B62" s="18"/>
      <c r="C62" s="18"/>
      <c r="D62" s="18"/>
      <c r="E62" s="18"/>
    </row>
    <row r="64" spans="1:5" x14ac:dyDescent="0.2">
      <c r="E64" s="13"/>
    </row>
    <row r="65" spans="5:5" x14ac:dyDescent="0.2">
      <c r="E65" s="14"/>
    </row>
  </sheetData>
  <mergeCells count="9">
    <mergeCell ref="A62:E62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65"/>
  <sheetViews>
    <sheetView showGridLines="0" zoomScaleNormal="100" workbookViewId="0">
      <pane ySplit="7" topLeftCell="A50" activePane="bottomLeft" state="frozen"/>
      <selection pane="bottomLeft" activeCell="C65" sqref="C65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1" t="s">
        <v>34</v>
      </c>
      <c r="B4" s="21"/>
      <c r="C4" s="21"/>
      <c r="D4" s="21"/>
      <c r="E4" s="21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">
      <c r="A7" s="22"/>
      <c r="B7" s="23"/>
      <c r="C7" s="22"/>
      <c r="D7" s="24"/>
      <c r="E7" s="24"/>
    </row>
    <row r="8" spans="1:5" ht="15" customHeight="1" x14ac:dyDescent="0.2">
      <c r="A8" s="2" t="s">
        <v>8</v>
      </c>
      <c r="B8" s="3">
        <v>2168</v>
      </c>
      <c r="C8" s="3">
        <v>2093</v>
      </c>
      <c r="D8" s="4">
        <f t="shared" ref="D8:D19" si="0">B8-C8</f>
        <v>75</v>
      </c>
      <c r="E8" s="5">
        <v>63722</v>
      </c>
    </row>
    <row r="9" spans="1:5" ht="15" customHeight="1" x14ac:dyDescent="0.2">
      <c r="A9" s="6" t="s">
        <v>9</v>
      </c>
      <c r="B9" s="7">
        <v>2306</v>
      </c>
      <c r="C9" s="7">
        <v>2126</v>
      </c>
      <c r="D9" s="5">
        <f t="shared" si="0"/>
        <v>180</v>
      </c>
      <c r="E9" s="5">
        <f t="shared" ref="E9:E19" si="1">E8+D9</f>
        <v>63902</v>
      </c>
    </row>
    <row r="10" spans="1:5" ht="15" customHeight="1" x14ac:dyDescent="0.2">
      <c r="A10" s="6" t="s">
        <v>10</v>
      </c>
      <c r="B10" s="7">
        <v>1697</v>
      </c>
      <c r="C10" s="7">
        <v>2032</v>
      </c>
      <c r="D10" s="5">
        <f t="shared" si="0"/>
        <v>-335</v>
      </c>
      <c r="E10" s="5">
        <f t="shared" si="1"/>
        <v>63567</v>
      </c>
    </row>
    <row r="11" spans="1:5" ht="15" customHeight="1" x14ac:dyDescent="0.2">
      <c r="A11" s="6" t="s">
        <v>11</v>
      </c>
      <c r="B11" s="7">
        <v>787</v>
      </c>
      <c r="C11" s="7">
        <v>1841</v>
      </c>
      <c r="D11" s="5">
        <f t="shared" si="0"/>
        <v>-1054</v>
      </c>
      <c r="E11" s="5">
        <f t="shared" si="1"/>
        <v>62513</v>
      </c>
    </row>
    <row r="12" spans="1:5" ht="15" customHeight="1" x14ac:dyDescent="0.2">
      <c r="A12" s="6" t="s">
        <v>12</v>
      </c>
      <c r="B12" s="7">
        <v>1067</v>
      </c>
      <c r="C12" s="7">
        <v>1468</v>
      </c>
      <c r="D12" s="5">
        <f t="shared" si="0"/>
        <v>-401</v>
      </c>
      <c r="E12" s="5">
        <f t="shared" si="1"/>
        <v>62112</v>
      </c>
    </row>
    <row r="13" spans="1:5" ht="15" customHeight="1" x14ac:dyDescent="0.2">
      <c r="A13" s="6" t="s">
        <v>13</v>
      </c>
      <c r="B13" s="7">
        <v>1288</v>
      </c>
      <c r="C13" s="7">
        <v>1302</v>
      </c>
      <c r="D13" s="5">
        <f t="shared" si="0"/>
        <v>-14</v>
      </c>
      <c r="E13" s="5">
        <f t="shared" si="1"/>
        <v>62098</v>
      </c>
    </row>
    <row r="14" spans="1:5" ht="15" customHeight="1" x14ac:dyDescent="0.2">
      <c r="A14" s="6" t="s">
        <v>14</v>
      </c>
      <c r="B14" s="7">
        <v>1873</v>
      </c>
      <c r="C14" s="7">
        <v>1889</v>
      </c>
      <c r="D14" s="5">
        <f t="shared" si="0"/>
        <v>-16</v>
      </c>
      <c r="E14" s="5">
        <f t="shared" si="1"/>
        <v>62082</v>
      </c>
    </row>
    <row r="15" spans="1:5" ht="15" customHeight="1" x14ac:dyDescent="0.2">
      <c r="A15" s="6" t="s">
        <v>15</v>
      </c>
      <c r="B15" s="7">
        <v>2224</v>
      </c>
      <c r="C15" s="7">
        <v>1692</v>
      </c>
      <c r="D15" s="5">
        <f t="shared" si="0"/>
        <v>532</v>
      </c>
      <c r="E15" s="5">
        <f t="shared" si="1"/>
        <v>62614</v>
      </c>
    </row>
    <row r="16" spans="1:5" ht="15" customHeight="1" x14ac:dyDescent="0.2">
      <c r="A16" s="6" t="s">
        <v>16</v>
      </c>
      <c r="B16" s="7">
        <v>2320</v>
      </c>
      <c r="C16" s="7">
        <v>1639</v>
      </c>
      <c r="D16" s="5">
        <f t="shared" si="0"/>
        <v>681</v>
      </c>
      <c r="E16" s="5">
        <f t="shared" si="1"/>
        <v>63295</v>
      </c>
    </row>
    <row r="17" spans="1:5" ht="15" customHeight="1" x14ac:dyDescent="0.2">
      <c r="A17" s="6" t="s">
        <v>17</v>
      </c>
      <c r="B17" s="7">
        <v>3132</v>
      </c>
      <c r="C17" s="7">
        <v>1798</v>
      </c>
      <c r="D17" s="5">
        <f t="shared" si="0"/>
        <v>1334</v>
      </c>
      <c r="E17" s="5">
        <f t="shared" si="1"/>
        <v>64629</v>
      </c>
    </row>
    <row r="18" spans="1:5" ht="15" customHeight="1" x14ac:dyDescent="0.2">
      <c r="A18" s="6" t="s">
        <v>18</v>
      </c>
      <c r="B18" s="7">
        <v>1889</v>
      </c>
      <c r="C18" s="7">
        <v>1809</v>
      </c>
      <c r="D18" s="5">
        <f t="shared" si="0"/>
        <v>80</v>
      </c>
      <c r="E18" s="5">
        <f t="shared" si="1"/>
        <v>64709</v>
      </c>
    </row>
    <row r="19" spans="1:5" ht="15" customHeight="1" x14ac:dyDescent="0.2">
      <c r="A19" s="6" t="s">
        <v>19</v>
      </c>
      <c r="B19" s="7">
        <v>2283</v>
      </c>
      <c r="C19" s="7">
        <v>2349</v>
      </c>
      <c r="D19" s="5">
        <f t="shared" si="0"/>
        <v>-66</v>
      </c>
      <c r="E19" s="5">
        <f t="shared" si="1"/>
        <v>64643</v>
      </c>
    </row>
    <row r="20" spans="1:5" ht="15" customHeight="1" x14ac:dyDescent="0.2">
      <c r="A20" s="8" t="s">
        <v>20</v>
      </c>
      <c r="B20" s="9">
        <f>SUM(B8:B19)</f>
        <v>23034</v>
      </c>
      <c r="C20" s="9">
        <f>SUM(C8:C19)</f>
        <v>22038</v>
      </c>
      <c r="D20" s="9">
        <f>SUM(D8:D19)</f>
        <v>996</v>
      </c>
      <c r="E20" s="10">
        <f>E19</f>
        <v>64643</v>
      </c>
    </row>
    <row r="21" spans="1:5" ht="15" customHeight="1" x14ac:dyDescent="0.2">
      <c r="A21" s="2" t="s">
        <v>21</v>
      </c>
      <c r="B21" s="3">
        <v>2755</v>
      </c>
      <c r="C21" s="3">
        <v>2320</v>
      </c>
      <c r="D21" s="4">
        <f t="shared" ref="D21:D32" si="2">B21-C21</f>
        <v>435</v>
      </c>
      <c r="E21" s="4">
        <f>E19+D21</f>
        <v>65078</v>
      </c>
    </row>
    <row r="22" spans="1:5" ht="15" customHeight="1" x14ac:dyDescent="0.2">
      <c r="A22" s="6" t="s">
        <v>9</v>
      </c>
      <c r="B22" s="7">
        <v>2716</v>
      </c>
      <c r="C22" s="7">
        <v>2141</v>
      </c>
      <c r="D22" s="5">
        <f t="shared" si="2"/>
        <v>575</v>
      </c>
      <c r="E22" s="5">
        <f t="shared" ref="E22:E32" si="3">E21+D22</f>
        <v>65653</v>
      </c>
    </row>
    <row r="23" spans="1:5" ht="15" customHeight="1" x14ac:dyDescent="0.2">
      <c r="A23" s="6" t="s">
        <v>10</v>
      </c>
      <c r="B23" s="7">
        <v>2610</v>
      </c>
      <c r="C23" s="7">
        <v>2233</v>
      </c>
      <c r="D23" s="5">
        <f t="shared" si="2"/>
        <v>377</v>
      </c>
      <c r="E23" s="5">
        <f t="shared" si="3"/>
        <v>66030</v>
      </c>
    </row>
    <row r="24" spans="1:5" ht="15" customHeight="1" x14ac:dyDescent="0.2">
      <c r="A24" s="6" t="s">
        <v>11</v>
      </c>
      <c r="B24" s="7">
        <v>1992</v>
      </c>
      <c r="C24" s="7">
        <v>1929</v>
      </c>
      <c r="D24" s="5">
        <f t="shared" si="2"/>
        <v>63</v>
      </c>
      <c r="E24" s="5">
        <f t="shared" si="3"/>
        <v>66093</v>
      </c>
    </row>
    <row r="25" spans="1:5" ht="15" customHeight="1" x14ac:dyDescent="0.2">
      <c r="A25" s="6" t="s">
        <v>12</v>
      </c>
      <c r="B25" s="7">
        <v>2790</v>
      </c>
      <c r="C25" s="7">
        <v>2048</v>
      </c>
      <c r="D25" s="5">
        <f t="shared" si="2"/>
        <v>742</v>
      </c>
      <c r="E25" s="5">
        <f t="shared" si="3"/>
        <v>66835</v>
      </c>
    </row>
    <row r="26" spans="1:5" ht="15" customHeight="1" x14ac:dyDescent="0.2">
      <c r="A26" s="6" t="s">
        <v>13</v>
      </c>
      <c r="B26" s="7">
        <v>2595</v>
      </c>
      <c r="C26" s="7">
        <v>2111</v>
      </c>
      <c r="D26" s="5">
        <f t="shared" si="2"/>
        <v>484</v>
      </c>
      <c r="E26" s="5">
        <f t="shared" si="3"/>
        <v>67319</v>
      </c>
    </row>
    <row r="27" spans="1:5" ht="15" customHeight="1" x14ac:dyDescent="0.2">
      <c r="A27" s="6" t="s">
        <v>14</v>
      </c>
      <c r="B27" s="7">
        <v>3233</v>
      </c>
      <c r="C27" s="7">
        <v>2256</v>
      </c>
      <c r="D27" s="5">
        <f t="shared" si="2"/>
        <v>977</v>
      </c>
      <c r="E27" s="5">
        <f t="shared" si="3"/>
        <v>68296</v>
      </c>
    </row>
    <row r="28" spans="1:5" ht="15" customHeight="1" x14ac:dyDescent="0.2">
      <c r="A28" s="6" t="s">
        <v>15</v>
      </c>
      <c r="B28" s="17">
        <v>3653</v>
      </c>
      <c r="C28" s="7">
        <v>2231</v>
      </c>
      <c r="D28" s="5">
        <f t="shared" si="2"/>
        <v>1422</v>
      </c>
      <c r="E28" s="5">
        <f t="shared" si="3"/>
        <v>69718</v>
      </c>
    </row>
    <row r="29" spans="1:5" ht="15" customHeight="1" x14ac:dyDescent="0.2">
      <c r="A29" s="6" t="s">
        <v>16</v>
      </c>
      <c r="B29" s="7">
        <v>3262</v>
      </c>
      <c r="C29" s="7">
        <v>2830</v>
      </c>
      <c r="D29" s="5">
        <f t="shared" si="2"/>
        <v>432</v>
      </c>
      <c r="E29" s="5">
        <f t="shared" si="3"/>
        <v>70150</v>
      </c>
    </row>
    <row r="30" spans="1:5" ht="15" customHeight="1" x14ac:dyDescent="0.2">
      <c r="A30" s="6" t="s">
        <v>17</v>
      </c>
      <c r="B30" s="7">
        <v>3028</v>
      </c>
      <c r="C30" s="7">
        <v>3233</v>
      </c>
      <c r="D30" s="5">
        <f t="shared" si="2"/>
        <v>-205</v>
      </c>
      <c r="E30" s="5">
        <f t="shared" si="3"/>
        <v>69945</v>
      </c>
    </row>
    <row r="31" spans="1:5" ht="15" customHeight="1" x14ac:dyDescent="0.2">
      <c r="A31" s="6" t="s">
        <v>18</v>
      </c>
      <c r="B31" s="7">
        <v>3617</v>
      </c>
      <c r="C31" s="7">
        <v>2398</v>
      </c>
      <c r="D31" s="5">
        <f t="shared" si="2"/>
        <v>1219</v>
      </c>
      <c r="E31" s="5">
        <f t="shared" si="3"/>
        <v>71164</v>
      </c>
    </row>
    <row r="32" spans="1:5" ht="15" customHeight="1" x14ac:dyDescent="0.2">
      <c r="A32" s="6" t="s">
        <v>19</v>
      </c>
      <c r="B32" s="7">
        <v>2582</v>
      </c>
      <c r="C32" s="7">
        <v>2841</v>
      </c>
      <c r="D32" s="5">
        <f t="shared" si="2"/>
        <v>-259</v>
      </c>
      <c r="E32" s="5">
        <f t="shared" si="3"/>
        <v>70905</v>
      </c>
    </row>
    <row r="33" spans="1:5" ht="15" customHeight="1" x14ac:dyDescent="0.2">
      <c r="A33" s="8" t="s">
        <v>22</v>
      </c>
      <c r="B33" s="9">
        <f>SUM(B21:B32)</f>
        <v>34833</v>
      </c>
      <c r="C33" s="9">
        <f>SUM(C21:C32)</f>
        <v>28571</v>
      </c>
      <c r="D33" s="10">
        <f>SUM(D21:D32)</f>
        <v>6262</v>
      </c>
      <c r="E33" s="10">
        <f>E32</f>
        <v>70905</v>
      </c>
    </row>
    <row r="34" spans="1:5" ht="15" customHeight="1" x14ac:dyDescent="0.2">
      <c r="A34" s="2" t="s">
        <v>23</v>
      </c>
      <c r="B34" s="3">
        <v>3345</v>
      </c>
      <c r="C34" s="3">
        <v>2724</v>
      </c>
      <c r="D34" s="4">
        <f t="shared" ref="D34:D45" si="4">B34-C34</f>
        <v>621</v>
      </c>
      <c r="E34" s="4">
        <f>E32+D34</f>
        <v>71526</v>
      </c>
    </row>
    <row r="35" spans="1:5" ht="15" customHeight="1" x14ac:dyDescent="0.2">
      <c r="A35" s="6" t="s">
        <v>9</v>
      </c>
      <c r="B35" s="7">
        <v>3574</v>
      </c>
      <c r="C35" s="7">
        <v>3003</v>
      </c>
      <c r="D35" s="5">
        <f t="shared" si="4"/>
        <v>571</v>
      </c>
      <c r="E35" s="5">
        <f t="shared" ref="E35:E45" si="5">E34+D35</f>
        <v>72097</v>
      </c>
    </row>
    <row r="36" spans="1:5" ht="15" customHeight="1" x14ac:dyDescent="0.2">
      <c r="A36" s="6" t="s">
        <v>10</v>
      </c>
      <c r="B36" s="7">
        <v>4206</v>
      </c>
      <c r="C36" s="7">
        <v>3139</v>
      </c>
      <c r="D36" s="5">
        <f t="shared" si="4"/>
        <v>1067</v>
      </c>
      <c r="E36" s="5">
        <f t="shared" si="5"/>
        <v>73164</v>
      </c>
    </row>
    <row r="37" spans="1:5" ht="15" customHeight="1" x14ac:dyDescent="0.2">
      <c r="A37" s="6" t="s">
        <v>11</v>
      </c>
      <c r="B37" s="7">
        <v>3477</v>
      </c>
      <c r="C37" s="7">
        <v>2538</v>
      </c>
      <c r="D37" s="5">
        <f t="shared" si="4"/>
        <v>939</v>
      </c>
      <c r="E37" s="5">
        <f t="shared" si="5"/>
        <v>74103</v>
      </c>
    </row>
    <row r="38" spans="1:5" ht="15" customHeight="1" x14ac:dyDescent="0.2">
      <c r="A38" s="6" t="s">
        <v>12</v>
      </c>
      <c r="B38" s="7">
        <v>3667</v>
      </c>
      <c r="C38" s="7">
        <v>3199</v>
      </c>
      <c r="D38" s="5">
        <f t="shared" si="4"/>
        <v>468</v>
      </c>
      <c r="E38" s="5">
        <f t="shared" si="5"/>
        <v>74571</v>
      </c>
    </row>
    <row r="39" spans="1:5" ht="15" customHeight="1" x14ac:dyDescent="0.2">
      <c r="A39" s="6" t="s">
        <v>13</v>
      </c>
      <c r="B39" s="7">
        <v>4183</v>
      </c>
      <c r="C39" s="7">
        <v>3170</v>
      </c>
      <c r="D39" s="5">
        <f t="shared" si="4"/>
        <v>1013</v>
      </c>
      <c r="E39" s="5">
        <f t="shared" si="5"/>
        <v>75584</v>
      </c>
    </row>
    <row r="40" spans="1:5" ht="15" customHeight="1" x14ac:dyDescent="0.2">
      <c r="A40" s="6" t="s">
        <v>14</v>
      </c>
      <c r="B40" s="7">
        <v>3717</v>
      </c>
      <c r="C40" s="7">
        <v>2985</v>
      </c>
      <c r="D40" s="5">
        <f t="shared" si="4"/>
        <v>732</v>
      </c>
      <c r="E40" s="5">
        <f t="shared" si="5"/>
        <v>76316</v>
      </c>
    </row>
    <row r="41" spans="1:5" ht="15" customHeight="1" x14ac:dyDescent="0.2">
      <c r="A41" s="6" t="s">
        <v>15</v>
      </c>
      <c r="B41" s="7">
        <v>4232</v>
      </c>
      <c r="C41" s="7">
        <v>3078</v>
      </c>
      <c r="D41" s="5">
        <f t="shared" si="4"/>
        <v>1154</v>
      </c>
      <c r="E41" s="5">
        <f t="shared" si="5"/>
        <v>77470</v>
      </c>
    </row>
    <row r="42" spans="1:5" ht="15" customHeight="1" x14ac:dyDescent="0.2">
      <c r="A42" s="6" t="s">
        <v>16</v>
      </c>
      <c r="B42" s="7">
        <v>3834</v>
      </c>
      <c r="C42" s="7">
        <v>3073</v>
      </c>
      <c r="D42" s="5">
        <f t="shared" si="4"/>
        <v>761</v>
      </c>
      <c r="E42" s="5">
        <f t="shared" si="5"/>
        <v>78231</v>
      </c>
    </row>
    <row r="43" spans="1:5" ht="15" customHeight="1" x14ac:dyDescent="0.2">
      <c r="A43" s="6" t="s">
        <v>17</v>
      </c>
      <c r="B43" s="7">
        <v>3404</v>
      </c>
      <c r="C43" s="7">
        <v>3935</v>
      </c>
      <c r="D43" s="5">
        <f t="shared" si="4"/>
        <v>-531</v>
      </c>
      <c r="E43" s="5">
        <f t="shared" si="5"/>
        <v>77700</v>
      </c>
    </row>
    <row r="44" spans="1:5" ht="15" customHeight="1" x14ac:dyDescent="0.2">
      <c r="A44" s="6" t="s">
        <v>18</v>
      </c>
      <c r="B44" s="7">
        <v>3294</v>
      </c>
      <c r="C44" s="7">
        <v>3455</v>
      </c>
      <c r="D44" s="5">
        <f t="shared" si="4"/>
        <v>-161</v>
      </c>
      <c r="E44" s="5">
        <f t="shared" si="5"/>
        <v>77539</v>
      </c>
    </row>
    <row r="45" spans="1:5" ht="15" customHeight="1" x14ac:dyDescent="0.2">
      <c r="A45" s="6" t="s">
        <v>19</v>
      </c>
      <c r="B45" s="7">
        <v>2539</v>
      </c>
      <c r="C45" s="7">
        <v>3594</v>
      </c>
      <c r="D45" s="5">
        <f t="shared" si="4"/>
        <v>-1055</v>
      </c>
      <c r="E45" s="5">
        <f t="shared" si="5"/>
        <v>76484</v>
      </c>
    </row>
    <row r="46" spans="1:5" ht="15" customHeight="1" x14ac:dyDescent="0.2">
      <c r="A46" s="8" t="s">
        <v>24</v>
      </c>
      <c r="B46" s="9">
        <f>SUM(B34:B45)</f>
        <v>43472</v>
      </c>
      <c r="C46" s="9">
        <f>SUM(C34:C45)</f>
        <v>37893</v>
      </c>
      <c r="D46" s="10">
        <f>SUM(D34:D45)</f>
        <v>5579</v>
      </c>
      <c r="E46" s="10">
        <f>E45</f>
        <v>76484</v>
      </c>
    </row>
    <row r="47" spans="1:5" ht="15" customHeight="1" x14ac:dyDescent="0.2">
      <c r="A47" s="2" t="s">
        <v>25</v>
      </c>
      <c r="B47" s="3">
        <v>3683</v>
      </c>
      <c r="C47" s="3">
        <v>3400</v>
      </c>
      <c r="D47" s="4">
        <f t="shared" ref="D47:D58" si="6">B47-C47</f>
        <v>283</v>
      </c>
      <c r="E47" s="4">
        <f>E45+D47</f>
        <v>76767</v>
      </c>
    </row>
    <row r="48" spans="1:5" ht="15" customHeight="1" x14ac:dyDescent="0.2">
      <c r="A48" s="6" t="s">
        <v>9</v>
      </c>
      <c r="B48" s="7">
        <v>3203</v>
      </c>
      <c r="C48" s="7">
        <v>2989</v>
      </c>
      <c r="D48" s="5">
        <f t="shared" si="6"/>
        <v>214</v>
      </c>
      <c r="E48" s="5">
        <f t="shared" ref="E48:E58" si="7">E47+D48</f>
        <v>76981</v>
      </c>
    </row>
    <row r="49" spans="1:5" ht="15" customHeight="1" x14ac:dyDescent="0.2">
      <c r="A49" s="6" t="s">
        <v>10</v>
      </c>
      <c r="B49" s="7">
        <v>3521</v>
      </c>
      <c r="C49" s="7">
        <v>3460</v>
      </c>
      <c r="D49" s="5">
        <f t="shared" si="6"/>
        <v>61</v>
      </c>
      <c r="E49" s="5">
        <f t="shared" si="7"/>
        <v>77042</v>
      </c>
    </row>
    <row r="50" spans="1:5" ht="15" customHeight="1" x14ac:dyDescent="0.2">
      <c r="A50" s="6" t="s">
        <v>11</v>
      </c>
      <c r="B50" s="7">
        <v>3071</v>
      </c>
      <c r="C50" s="7">
        <v>2547</v>
      </c>
      <c r="D50" s="5">
        <f t="shared" si="6"/>
        <v>524</v>
      </c>
      <c r="E50" s="5">
        <f t="shared" si="7"/>
        <v>77566</v>
      </c>
    </row>
    <row r="51" spans="1:5" ht="15" customHeight="1" x14ac:dyDescent="0.2">
      <c r="A51" s="6" t="s">
        <v>12</v>
      </c>
      <c r="B51" s="7">
        <v>3439</v>
      </c>
      <c r="C51" s="7">
        <v>3112</v>
      </c>
      <c r="D51" s="5">
        <f t="shared" si="6"/>
        <v>327</v>
      </c>
      <c r="E51" s="5">
        <f t="shared" si="7"/>
        <v>77893</v>
      </c>
    </row>
    <row r="52" spans="1:5" ht="15" customHeight="1" x14ac:dyDescent="0.2">
      <c r="A52" s="6" t="s">
        <v>13</v>
      </c>
      <c r="B52" s="7">
        <v>3563</v>
      </c>
      <c r="C52" s="7">
        <v>2828</v>
      </c>
      <c r="D52" s="5">
        <f t="shared" si="6"/>
        <v>735</v>
      </c>
      <c r="E52" s="5">
        <f t="shared" si="7"/>
        <v>78628</v>
      </c>
    </row>
    <row r="53" spans="1:5" ht="15" customHeight="1" x14ac:dyDescent="0.2">
      <c r="A53" s="6" t="s">
        <v>14</v>
      </c>
      <c r="B53" s="7">
        <v>4047</v>
      </c>
      <c r="C53" s="7">
        <v>2930</v>
      </c>
      <c r="D53" s="5">
        <f t="shared" si="6"/>
        <v>1117</v>
      </c>
      <c r="E53" s="5">
        <f t="shared" si="7"/>
        <v>79745</v>
      </c>
    </row>
    <row r="54" spans="1:5" ht="15" customHeight="1" x14ac:dyDescent="0.2">
      <c r="A54" s="6" t="s">
        <v>15</v>
      </c>
      <c r="B54" s="7">
        <v>4215</v>
      </c>
      <c r="C54" s="7">
        <v>3161</v>
      </c>
      <c r="D54" s="5">
        <f t="shared" si="6"/>
        <v>1054</v>
      </c>
      <c r="E54" s="5">
        <f t="shared" si="7"/>
        <v>80799</v>
      </c>
    </row>
    <row r="55" spans="1:5" ht="15" customHeight="1" x14ac:dyDescent="0.2">
      <c r="A55" s="6" t="s">
        <v>16</v>
      </c>
      <c r="B55" s="7">
        <v>4021</v>
      </c>
      <c r="C55" s="7">
        <v>3022</v>
      </c>
      <c r="D55" s="5">
        <f t="shared" si="6"/>
        <v>999</v>
      </c>
      <c r="E55" s="5">
        <f t="shared" si="7"/>
        <v>81798</v>
      </c>
    </row>
    <row r="56" spans="1:5" ht="15" customHeight="1" x14ac:dyDescent="0.2">
      <c r="A56" s="6" t="s">
        <v>37</v>
      </c>
      <c r="B56" s="7">
        <v>3713</v>
      </c>
      <c r="C56" s="7">
        <v>3260</v>
      </c>
      <c r="D56" s="5">
        <f t="shared" si="6"/>
        <v>453</v>
      </c>
      <c r="E56" s="5">
        <f t="shared" si="7"/>
        <v>82251</v>
      </c>
    </row>
    <row r="57" spans="1:5" ht="15" hidden="1" customHeight="1" x14ac:dyDescent="0.2">
      <c r="A57" s="6" t="s">
        <v>18</v>
      </c>
      <c r="B57" s="7">
        <v>0</v>
      </c>
      <c r="C57" s="7">
        <v>0</v>
      </c>
      <c r="D57" s="5">
        <f t="shared" si="6"/>
        <v>0</v>
      </c>
      <c r="E57" s="5">
        <f t="shared" si="7"/>
        <v>82251</v>
      </c>
    </row>
    <row r="58" spans="1:5" ht="15" hidden="1" customHeight="1" x14ac:dyDescent="0.2">
      <c r="A58" s="6" t="s">
        <v>26</v>
      </c>
      <c r="B58" s="7">
        <v>0</v>
      </c>
      <c r="C58" s="7">
        <v>0</v>
      </c>
      <c r="D58" s="5">
        <f t="shared" si="6"/>
        <v>0</v>
      </c>
      <c r="E58" s="5">
        <f t="shared" si="7"/>
        <v>82251</v>
      </c>
    </row>
    <row r="59" spans="1:5" ht="15" customHeight="1" x14ac:dyDescent="0.2">
      <c r="A59" s="8" t="s">
        <v>27</v>
      </c>
      <c r="B59" s="9">
        <f>SUM(B47:B58)</f>
        <v>36476</v>
      </c>
      <c r="C59" s="9">
        <f>SUM(C47:C58)</f>
        <v>30709</v>
      </c>
      <c r="D59" s="10">
        <f>SUM(D47:D58)</f>
        <v>5767</v>
      </c>
      <c r="E59" s="10">
        <f>E58</f>
        <v>82251</v>
      </c>
    </row>
    <row r="60" spans="1:5" x14ac:dyDescent="0.2">
      <c r="A60" s="11" t="s">
        <v>28</v>
      </c>
    </row>
    <row r="61" spans="1:5" x14ac:dyDescent="0.2">
      <c r="A61" s="12" t="s">
        <v>29</v>
      </c>
    </row>
    <row r="62" spans="1:5" ht="24.75" customHeight="1" x14ac:dyDescent="0.2">
      <c r="A62" s="18" t="s">
        <v>36</v>
      </c>
      <c r="B62" s="18"/>
      <c r="C62" s="18"/>
      <c r="D62" s="18"/>
      <c r="E62" s="18"/>
    </row>
    <row r="64" spans="1:5" x14ac:dyDescent="0.2">
      <c r="E64" s="13"/>
    </row>
    <row r="65" spans="5:5" x14ac:dyDescent="0.2">
      <c r="E65" s="14"/>
    </row>
  </sheetData>
  <mergeCells count="9">
    <mergeCell ref="A62:E62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5"/>
  <sheetViews>
    <sheetView showGridLines="0" tabSelected="1" zoomScaleNormal="100" workbookViewId="0">
      <pane ySplit="7" topLeftCell="A50" activePane="bottomLeft" state="frozen"/>
      <selection pane="bottomLeft" activeCell="D64" sqref="D64:H64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1" t="s">
        <v>35</v>
      </c>
      <c r="B4" s="21"/>
      <c r="C4" s="21"/>
      <c r="D4" s="21"/>
      <c r="E4" s="21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">
      <c r="A7" s="22"/>
      <c r="B7" s="23"/>
      <c r="C7" s="22"/>
      <c r="D7" s="24"/>
      <c r="E7" s="24"/>
    </row>
    <row r="8" spans="1:5" ht="15" customHeight="1" x14ac:dyDescent="0.2">
      <c r="A8" s="2" t="s">
        <v>8</v>
      </c>
      <c r="B8" s="3">
        <v>6190</v>
      </c>
      <c r="C8" s="3">
        <v>5897</v>
      </c>
      <c r="D8" s="4">
        <f t="shared" ref="D8:D19" si="0">B8-C8</f>
        <v>293</v>
      </c>
      <c r="E8" s="5">
        <v>181755</v>
      </c>
    </row>
    <row r="9" spans="1:5" ht="15" customHeight="1" x14ac:dyDescent="0.2">
      <c r="A9" s="6" t="s">
        <v>9</v>
      </c>
      <c r="B9" s="7">
        <v>7132</v>
      </c>
      <c r="C9" s="7">
        <v>5530</v>
      </c>
      <c r="D9" s="5">
        <f t="shared" si="0"/>
        <v>1602</v>
      </c>
      <c r="E9" s="5">
        <f t="shared" ref="E9:E19" si="1">E8+D9</f>
        <v>183357</v>
      </c>
    </row>
    <row r="10" spans="1:5" ht="15" customHeight="1" x14ac:dyDescent="0.2">
      <c r="A10" s="6" t="s">
        <v>10</v>
      </c>
      <c r="B10" s="7">
        <v>6292</v>
      </c>
      <c r="C10" s="7">
        <v>6537</v>
      </c>
      <c r="D10" s="5">
        <f t="shared" si="0"/>
        <v>-245</v>
      </c>
      <c r="E10" s="5">
        <f t="shared" si="1"/>
        <v>183112</v>
      </c>
    </row>
    <row r="11" spans="1:5" ht="15" customHeight="1" x14ac:dyDescent="0.2">
      <c r="A11" s="6" t="s">
        <v>11</v>
      </c>
      <c r="B11" s="7">
        <v>3182</v>
      </c>
      <c r="C11" s="7">
        <v>6315</v>
      </c>
      <c r="D11" s="5">
        <f t="shared" si="0"/>
        <v>-3133</v>
      </c>
      <c r="E11" s="5">
        <f t="shared" si="1"/>
        <v>179979</v>
      </c>
    </row>
    <row r="12" spans="1:5" ht="15" customHeight="1" x14ac:dyDescent="0.2">
      <c r="A12" s="6" t="s">
        <v>12</v>
      </c>
      <c r="B12" s="7">
        <v>4110</v>
      </c>
      <c r="C12" s="7">
        <v>5709</v>
      </c>
      <c r="D12" s="5">
        <f t="shared" si="0"/>
        <v>-1599</v>
      </c>
      <c r="E12" s="5">
        <f t="shared" si="1"/>
        <v>178380</v>
      </c>
    </row>
    <row r="13" spans="1:5" ht="15" customHeight="1" x14ac:dyDescent="0.2">
      <c r="A13" s="6" t="s">
        <v>13</v>
      </c>
      <c r="B13" s="7">
        <v>5440</v>
      </c>
      <c r="C13" s="7">
        <v>4409</v>
      </c>
      <c r="D13" s="5">
        <f t="shared" si="0"/>
        <v>1031</v>
      </c>
      <c r="E13" s="5">
        <f t="shared" si="1"/>
        <v>179411</v>
      </c>
    </row>
    <row r="14" spans="1:5" ht="15" customHeight="1" x14ac:dyDescent="0.2">
      <c r="A14" s="6" t="s">
        <v>14</v>
      </c>
      <c r="B14" s="7">
        <v>6438</v>
      </c>
      <c r="C14" s="7">
        <v>4848</v>
      </c>
      <c r="D14" s="5">
        <f t="shared" si="0"/>
        <v>1590</v>
      </c>
      <c r="E14" s="5">
        <f t="shared" si="1"/>
        <v>181001</v>
      </c>
    </row>
    <row r="15" spans="1:5" ht="15" customHeight="1" x14ac:dyDescent="0.2">
      <c r="A15" s="6" t="s">
        <v>15</v>
      </c>
      <c r="B15" s="7">
        <v>6895</v>
      </c>
      <c r="C15" s="7">
        <v>4763</v>
      </c>
      <c r="D15" s="5">
        <f t="shared" si="0"/>
        <v>2132</v>
      </c>
      <c r="E15" s="5">
        <f t="shared" si="1"/>
        <v>183133</v>
      </c>
    </row>
    <row r="16" spans="1:5" ht="15" customHeight="1" x14ac:dyDescent="0.2">
      <c r="A16" s="6" t="s">
        <v>16</v>
      </c>
      <c r="B16" s="7">
        <v>7729</v>
      </c>
      <c r="C16" s="7">
        <v>5687</v>
      </c>
      <c r="D16" s="5">
        <f t="shared" si="0"/>
        <v>2042</v>
      </c>
      <c r="E16" s="5">
        <f t="shared" si="1"/>
        <v>185175</v>
      </c>
    </row>
    <row r="17" spans="1:5" ht="15" customHeight="1" x14ac:dyDescent="0.2">
      <c r="A17" s="6" t="s">
        <v>17</v>
      </c>
      <c r="B17" s="7">
        <v>7593</v>
      </c>
      <c r="C17" s="7">
        <v>6160</v>
      </c>
      <c r="D17" s="5">
        <f t="shared" si="0"/>
        <v>1433</v>
      </c>
      <c r="E17" s="5">
        <f t="shared" si="1"/>
        <v>186608</v>
      </c>
    </row>
    <row r="18" spans="1:5" ht="15" customHeight="1" x14ac:dyDescent="0.2">
      <c r="A18" s="6" t="s">
        <v>18</v>
      </c>
      <c r="B18" s="7">
        <v>7291</v>
      </c>
      <c r="C18" s="7">
        <v>6366</v>
      </c>
      <c r="D18" s="5">
        <f t="shared" si="0"/>
        <v>925</v>
      </c>
      <c r="E18" s="5">
        <f t="shared" si="1"/>
        <v>187533</v>
      </c>
    </row>
    <row r="19" spans="1:5" ht="15" customHeight="1" x14ac:dyDescent="0.2">
      <c r="A19" s="6" t="s">
        <v>19</v>
      </c>
      <c r="B19" s="7">
        <v>5828</v>
      </c>
      <c r="C19" s="7">
        <v>6375</v>
      </c>
      <c r="D19" s="5">
        <f t="shared" si="0"/>
        <v>-547</v>
      </c>
      <c r="E19" s="5">
        <f t="shared" si="1"/>
        <v>186986</v>
      </c>
    </row>
    <row r="20" spans="1:5" ht="15" customHeight="1" x14ac:dyDescent="0.2">
      <c r="A20" s="8" t="s">
        <v>20</v>
      </c>
      <c r="B20" s="9">
        <f>SUM(B8:B19)</f>
        <v>74120</v>
      </c>
      <c r="C20" s="9">
        <f>SUM(C8:C19)</f>
        <v>68596</v>
      </c>
      <c r="D20" s="9">
        <f>SUM(D8:D19)</f>
        <v>5524</v>
      </c>
      <c r="E20" s="10">
        <f>E19</f>
        <v>186986</v>
      </c>
    </row>
    <row r="21" spans="1:5" ht="15" customHeight="1" x14ac:dyDescent="0.2">
      <c r="A21" s="2" t="s">
        <v>21</v>
      </c>
      <c r="B21" s="3">
        <v>8369</v>
      </c>
      <c r="C21" s="3">
        <v>6586</v>
      </c>
      <c r="D21" s="4">
        <f t="shared" ref="D21:D32" si="2">B21-C21</f>
        <v>1783</v>
      </c>
      <c r="E21" s="4">
        <f>E19+D21</f>
        <v>188769</v>
      </c>
    </row>
    <row r="22" spans="1:5" ht="15" customHeight="1" x14ac:dyDescent="0.2">
      <c r="A22" s="6" t="s">
        <v>9</v>
      </c>
      <c r="B22" s="7">
        <v>9417</v>
      </c>
      <c r="C22" s="7">
        <v>6478</v>
      </c>
      <c r="D22" s="5">
        <f t="shared" si="2"/>
        <v>2939</v>
      </c>
      <c r="E22" s="5">
        <f t="shared" ref="E22:E32" si="3">E21+D22</f>
        <v>191708</v>
      </c>
    </row>
    <row r="23" spans="1:5" ht="15" customHeight="1" x14ac:dyDescent="0.2">
      <c r="A23" s="6" t="s">
        <v>10</v>
      </c>
      <c r="B23" s="7">
        <v>8279</v>
      </c>
      <c r="C23" s="7">
        <v>7060</v>
      </c>
      <c r="D23" s="5">
        <f t="shared" si="2"/>
        <v>1219</v>
      </c>
      <c r="E23" s="5">
        <f t="shared" si="3"/>
        <v>192927</v>
      </c>
    </row>
    <row r="24" spans="1:5" ht="15" customHeight="1" x14ac:dyDescent="0.2">
      <c r="A24" s="6" t="s">
        <v>11</v>
      </c>
      <c r="B24" s="7">
        <v>7764</v>
      </c>
      <c r="C24" s="7">
        <v>6515</v>
      </c>
      <c r="D24" s="5">
        <f t="shared" si="2"/>
        <v>1249</v>
      </c>
      <c r="E24" s="5">
        <f t="shared" si="3"/>
        <v>194176</v>
      </c>
    </row>
    <row r="25" spans="1:5" ht="15" customHeight="1" x14ac:dyDescent="0.2">
      <c r="A25" s="6" t="s">
        <v>12</v>
      </c>
      <c r="B25" s="7">
        <v>8519</v>
      </c>
      <c r="C25" s="7">
        <v>6698</v>
      </c>
      <c r="D25" s="5">
        <f t="shared" si="2"/>
        <v>1821</v>
      </c>
      <c r="E25" s="5">
        <f t="shared" si="3"/>
        <v>195997</v>
      </c>
    </row>
    <row r="26" spans="1:5" ht="15" customHeight="1" x14ac:dyDescent="0.2">
      <c r="A26" s="6" t="s">
        <v>13</v>
      </c>
      <c r="B26" s="7">
        <v>8891</v>
      </c>
      <c r="C26" s="7">
        <v>6710</v>
      </c>
      <c r="D26" s="5">
        <f t="shared" si="2"/>
        <v>2181</v>
      </c>
      <c r="E26" s="5">
        <f t="shared" si="3"/>
        <v>198178</v>
      </c>
    </row>
    <row r="27" spans="1:5" ht="15" customHeight="1" x14ac:dyDescent="0.2">
      <c r="A27" s="6" t="s">
        <v>14</v>
      </c>
      <c r="B27" s="7">
        <v>9127</v>
      </c>
      <c r="C27" s="7">
        <v>7313</v>
      </c>
      <c r="D27" s="5">
        <f t="shared" si="2"/>
        <v>1814</v>
      </c>
      <c r="E27" s="5">
        <f t="shared" si="3"/>
        <v>199992</v>
      </c>
    </row>
    <row r="28" spans="1:5" ht="15" customHeight="1" x14ac:dyDescent="0.2">
      <c r="A28" s="6" t="s">
        <v>15</v>
      </c>
      <c r="B28" s="7">
        <v>9690</v>
      </c>
      <c r="C28" s="7">
        <v>7883</v>
      </c>
      <c r="D28" s="5">
        <f t="shared" si="2"/>
        <v>1807</v>
      </c>
      <c r="E28" s="5">
        <f t="shared" si="3"/>
        <v>201799</v>
      </c>
    </row>
    <row r="29" spans="1:5" ht="15" customHeight="1" x14ac:dyDescent="0.2">
      <c r="A29" s="6" t="s">
        <v>16</v>
      </c>
      <c r="B29" s="17">
        <v>9940</v>
      </c>
      <c r="C29" s="7">
        <v>8016</v>
      </c>
      <c r="D29" s="5">
        <f t="shared" si="2"/>
        <v>1924</v>
      </c>
      <c r="E29" s="5">
        <f t="shared" si="3"/>
        <v>203723</v>
      </c>
    </row>
    <row r="30" spans="1:5" ht="15" customHeight="1" x14ac:dyDescent="0.2">
      <c r="A30" s="6" t="s">
        <v>17</v>
      </c>
      <c r="B30" s="7">
        <v>9620</v>
      </c>
      <c r="C30" s="7">
        <v>7726</v>
      </c>
      <c r="D30" s="5">
        <f t="shared" si="2"/>
        <v>1894</v>
      </c>
      <c r="E30" s="5">
        <f t="shared" si="3"/>
        <v>205617</v>
      </c>
    </row>
    <row r="31" spans="1:5" ht="15" customHeight="1" x14ac:dyDescent="0.2">
      <c r="A31" s="6" t="s">
        <v>18</v>
      </c>
      <c r="B31" s="7">
        <v>9263</v>
      </c>
      <c r="C31" s="7">
        <v>7978</v>
      </c>
      <c r="D31" s="5">
        <f t="shared" si="2"/>
        <v>1285</v>
      </c>
      <c r="E31" s="5">
        <f t="shared" si="3"/>
        <v>206902</v>
      </c>
    </row>
    <row r="32" spans="1:5" ht="15" customHeight="1" x14ac:dyDescent="0.2">
      <c r="A32" s="6" t="s">
        <v>19</v>
      </c>
      <c r="B32" s="7">
        <v>6835</v>
      </c>
      <c r="C32" s="7">
        <v>8689</v>
      </c>
      <c r="D32" s="5">
        <f t="shared" si="2"/>
        <v>-1854</v>
      </c>
      <c r="E32" s="5">
        <f t="shared" si="3"/>
        <v>205048</v>
      </c>
    </row>
    <row r="33" spans="1:5" ht="15" customHeight="1" x14ac:dyDescent="0.2">
      <c r="A33" s="8" t="s">
        <v>22</v>
      </c>
      <c r="B33" s="9">
        <f>SUM(B21:B32)</f>
        <v>105714</v>
      </c>
      <c r="C33" s="9">
        <f>SUM(C21:C32)</f>
        <v>87652</v>
      </c>
      <c r="D33" s="10">
        <f>SUM(D21:D32)</f>
        <v>18062</v>
      </c>
      <c r="E33" s="10">
        <f>E32</f>
        <v>205048</v>
      </c>
    </row>
    <row r="34" spans="1:5" ht="15" customHeight="1" x14ac:dyDescent="0.2">
      <c r="A34" s="2" t="s">
        <v>23</v>
      </c>
      <c r="B34" s="15">
        <v>10068</v>
      </c>
      <c r="C34" s="3">
        <v>8583</v>
      </c>
      <c r="D34" s="4">
        <f t="shared" ref="D34:D45" si="4">B34-C34</f>
        <v>1485</v>
      </c>
      <c r="E34" s="4">
        <f>E32+D34</f>
        <v>206533</v>
      </c>
    </row>
    <row r="35" spans="1:5" ht="15" customHeight="1" x14ac:dyDescent="0.2">
      <c r="A35" s="6" t="s">
        <v>9</v>
      </c>
      <c r="B35" s="7">
        <v>10645</v>
      </c>
      <c r="C35" s="7">
        <v>8229</v>
      </c>
      <c r="D35" s="5">
        <f t="shared" si="4"/>
        <v>2416</v>
      </c>
      <c r="E35" s="5">
        <f t="shared" ref="E35:E45" si="5">E34+D35</f>
        <v>208949</v>
      </c>
    </row>
    <row r="36" spans="1:5" ht="15" customHeight="1" x14ac:dyDescent="0.2">
      <c r="A36" s="6" t="s">
        <v>10</v>
      </c>
      <c r="B36" s="7">
        <v>10418</v>
      </c>
      <c r="C36" s="7">
        <v>10009</v>
      </c>
      <c r="D36" s="5">
        <f t="shared" si="4"/>
        <v>409</v>
      </c>
      <c r="E36" s="5">
        <f t="shared" si="5"/>
        <v>209358</v>
      </c>
    </row>
    <row r="37" spans="1:5" ht="15" customHeight="1" x14ac:dyDescent="0.2">
      <c r="A37" s="6" t="s">
        <v>11</v>
      </c>
      <c r="B37" s="7">
        <v>9180</v>
      </c>
      <c r="C37" s="7">
        <v>8538</v>
      </c>
      <c r="D37" s="5">
        <f t="shared" si="4"/>
        <v>642</v>
      </c>
      <c r="E37" s="5">
        <f t="shared" si="5"/>
        <v>210000</v>
      </c>
    </row>
    <row r="38" spans="1:5" ht="15" customHeight="1" x14ac:dyDescent="0.2">
      <c r="A38" s="6" t="s">
        <v>12</v>
      </c>
      <c r="B38" s="7">
        <v>10446</v>
      </c>
      <c r="C38" s="7">
        <v>8489</v>
      </c>
      <c r="D38" s="5">
        <f t="shared" si="4"/>
        <v>1957</v>
      </c>
      <c r="E38" s="5">
        <f t="shared" si="5"/>
        <v>211957</v>
      </c>
    </row>
    <row r="39" spans="1:5" ht="15" customHeight="1" x14ac:dyDescent="0.2">
      <c r="A39" s="6" t="s">
        <v>13</v>
      </c>
      <c r="B39" s="7">
        <v>10171</v>
      </c>
      <c r="C39" s="7">
        <v>8595</v>
      </c>
      <c r="D39" s="5">
        <f t="shared" si="4"/>
        <v>1576</v>
      </c>
      <c r="E39" s="5">
        <f t="shared" si="5"/>
        <v>213533</v>
      </c>
    </row>
    <row r="40" spans="1:5" ht="15" customHeight="1" x14ac:dyDescent="0.2">
      <c r="A40" s="6" t="s">
        <v>14</v>
      </c>
      <c r="B40" s="7">
        <v>10771</v>
      </c>
      <c r="C40" s="7">
        <v>8211</v>
      </c>
      <c r="D40" s="5">
        <f t="shared" si="4"/>
        <v>2560</v>
      </c>
      <c r="E40" s="5">
        <f t="shared" si="5"/>
        <v>216093</v>
      </c>
    </row>
    <row r="41" spans="1:5" ht="15" customHeight="1" x14ac:dyDescent="0.2">
      <c r="A41" s="6" t="s">
        <v>15</v>
      </c>
      <c r="B41" s="7">
        <v>11515</v>
      </c>
      <c r="C41" s="7">
        <v>9187</v>
      </c>
      <c r="D41" s="5">
        <f t="shared" si="4"/>
        <v>2328</v>
      </c>
      <c r="E41" s="5">
        <f t="shared" si="5"/>
        <v>218421</v>
      </c>
    </row>
    <row r="42" spans="1:5" ht="15" customHeight="1" x14ac:dyDescent="0.2">
      <c r="A42" s="6" t="s">
        <v>16</v>
      </c>
      <c r="B42" s="7">
        <v>10732</v>
      </c>
      <c r="C42" s="7">
        <v>8696</v>
      </c>
      <c r="D42" s="5">
        <f t="shared" si="4"/>
        <v>2036</v>
      </c>
      <c r="E42" s="5">
        <f t="shared" si="5"/>
        <v>220457</v>
      </c>
    </row>
    <row r="43" spans="1:5" ht="15" customHeight="1" x14ac:dyDescent="0.2">
      <c r="A43" s="6" t="s">
        <v>17</v>
      </c>
      <c r="B43" s="7">
        <v>9537</v>
      </c>
      <c r="C43" s="7">
        <v>8459</v>
      </c>
      <c r="D43" s="5">
        <f t="shared" si="4"/>
        <v>1078</v>
      </c>
      <c r="E43" s="5">
        <f t="shared" si="5"/>
        <v>221535</v>
      </c>
    </row>
    <row r="44" spans="1:5" ht="15" customHeight="1" x14ac:dyDescent="0.2">
      <c r="A44" s="6" t="s">
        <v>18</v>
      </c>
      <c r="B44" s="7">
        <v>9456</v>
      </c>
      <c r="C44" s="7">
        <v>8700</v>
      </c>
      <c r="D44" s="5">
        <f t="shared" si="4"/>
        <v>756</v>
      </c>
      <c r="E44" s="5">
        <f t="shared" si="5"/>
        <v>222291</v>
      </c>
    </row>
    <row r="45" spans="1:5" ht="15" customHeight="1" x14ac:dyDescent="0.2">
      <c r="A45" s="6" t="s">
        <v>19</v>
      </c>
      <c r="B45" s="7">
        <v>6765</v>
      </c>
      <c r="C45" s="7">
        <v>9384</v>
      </c>
      <c r="D45" s="5">
        <f t="shared" si="4"/>
        <v>-2619</v>
      </c>
      <c r="E45" s="5">
        <f t="shared" si="5"/>
        <v>219672</v>
      </c>
    </row>
    <row r="46" spans="1:5" ht="15" customHeight="1" x14ac:dyDescent="0.2">
      <c r="A46" s="8" t="s">
        <v>24</v>
      </c>
      <c r="B46" s="9">
        <f>SUM(B34:B45)</f>
        <v>119704</v>
      </c>
      <c r="C46" s="9">
        <f>SUM(C34:C45)</f>
        <v>105080</v>
      </c>
      <c r="D46" s="10">
        <f>SUM(D34:D45)</f>
        <v>14624</v>
      </c>
      <c r="E46" s="10">
        <f>E45</f>
        <v>219672</v>
      </c>
    </row>
    <row r="47" spans="1:5" ht="15" customHeight="1" x14ac:dyDescent="0.2">
      <c r="A47" s="2" t="s">
        <v>25</v>
      </c>
      <c r="B47" s="3">
        <v>10041</v>
      </c>
      <c r="C47" s="3">
        <v>8879</v>
      </c>
      <c r="D47" s="4">
        <f t="shared" ref="D47:D58" si="6">B47-C47</f>
        <v>1162</v>
      </c>
      <c r="E47" s="4">
        <f>E45+D47</f>
        <v>220834</v>
      </c>
    </row>
    <row r="48" spans="1:5" ht="15" customHeight="1" x14ac:dyDescent="0.2">
      <c r="A48" s="6" t="s">
        <v>9</v>
      </c>
      <c r="B48" s="7">
        <v>10695</v>
      </c>
      <c r="C48" s="7">
        <v>8713</v>
      </c>
      <c r="D48" s="5">
        <f t="shared" si="6"/>
        <v>1982</v>
      </c>
      <c r="E48" s="5">
        <f t="shared" ref="E48:E58" si="7">E47+D48</f>
        <v>222816</v>
      </c>
    </row>
    <row r="49" spans="1:8" ht="15" customHeight="1" x14ac:dyDescent="0.2">
      <c r="A49" s="6" t="s">
        <v>10</v>
      </c>
      <c r="B49" s="7">
        <v>11707</v>
      </c>
      <c r="C49" s="7">
        <v>9863</v>
      </c>
      <c r="D49" s="5">
        <f t="shared" si="6"/>
        <v>1844</v>
      </c>
      <c r="E49" s="5">
        <f t="shared" si="7"/>
        <v>224660</v>
      </c>
    </row>
    <row r="50" spans="1:8" ht="15" customHeight="1" x14ac:dyDescent="0.2">
      <c r="A50" s="6" t="s">
        <v>11</v>
      </c>
      <c r="B50" s="7">
        <v>9440</v>
      </c>
      <c r="C50" s="7">
        <v>8517</v>
      </c>
      <c r="D50" s="5">
        <f t="shared" si="6"/>
        <v>923</v>
      </c>
      <c r="E50" s="5">
        <f t="shared" si="7"/>
        <v>225583</v>
      </c>
    </row>
    <row r="51" spans="1:8" ht="15" customHeight="1" x14ac:dyDescent="0.2">
      <c r="A51" s="6" t="s">
        <v>12</v>
      </c>
      <c r="B51" s="7">
        <v>10847</v>
      </c>
      <c r="C51" s="7">
        <v>9684</v>
      </c>
      <c r="D51" s="5">
        <f t="shared" si="6"/>
        <v>1163</v>
      </c>
      <c r="E51" s="5">
        <f t="shared" si="7"/>
        <v>226746</v>
      </c>
    </row>
    <row r="52" spans="1:8" ht="17.25" customHeight="1" x14ac:dyDescent="0.2">
      <c r="A52" s="6" t="s">
        <v>13</v>
      </c>
      <c r="B52" s="7">
        <v>11321</v>
      </c>
      <c r="C52" s="7">
        <v>9721</v>
      </c>
      <c r="D52" s="5">
        <f t="shared" si="6"/>
        <v>1600</v>
      </c>
      <c r="E52" s="5">
        <f t="shared" si="7"/>
        <v>228346</v>
      </c>
    </row>
    <row r="53" spans="1:8" ht="15" customHeight="1" x14ac:dyDescent="0.2">
      <c r="A53" s="6" t="s">
        <v>14</v>
      </c>
      <c r="B53" s="7">
        <v>10472</v>
      </c>
      <c r="C53" s="7">
        <v>9325</v>
      </c>
      <c r="D53" s="5">
        <f t="shared" si="6"/>
        <v>1147</v>
      </c>
      <c r="E53" s="5">
        <f t="shared" si="7"/>
        <v>229493</v>
      </c>
    </row>
    <row r="54" spans="1:8" ht="15" customHeight="1" x14ac:dyDescent="0.2">
      <c r="A54" s="6" t="s">
        <v>15</v>
      </c>
      <c r="B54" s="7">
        <v>12169</v>
      </c>
      <c r="C54" s="7">
        <v>9811</v>
      </c>
      <c r="D54" s="5">
        <f t="shared" si="6"/>
        <v>2358</v>
      </c>
      <c r="E54" s="5">
        <f t="shared" si="7"/>
        <v>231851</v>
      </c>
    </row>
    <row r="55" spans="1:8" ht="15" customHeight="1" x14ac:dyDescent="0.2">
      <c r="A55" s="6" t="s">
        <v>16</v>
      </c>
      <c r="B55" s="7">
        <v>10421</v>
      </c>
      <c r="C55" s="7">
        <v>9135</v>
      </c>
      <c r="D55" s="5">
        <f t="shared" si="6"/>
        <v>1286</v>
      </c>
      <c r="E55" s="5">
        <f t="shared" si="7"/>
        <v>233137</v>
      </c>
    </row>
    <row r="56" spans="1:8" ht="15" customHeight="1" x14ac:dyDescent="0.2">
      <c r="A56" s="6" t="s">
        <v>37</v>
      </c>
      <c r="B56" s="7">
        <v>10867</v>
      </c>
      <c r="C56" s="7">
        <v>9109</v>
      </c>
      <c r="D56" s="5">
        <f t="shared" si="6"/>
        <v>1758</v>
      </c>
      <c r="E56" s="5">
        <f t="shared" si="7"/>
        <v>234895</v>
      </c>
    </row>
    <row r="57" spans="1:8" ht="15" hidden="1" customHeight="1" x14ac:dyDescent="0.2">
      <c r="A57" s="6" t="s">
        <v>18</v>
      </c>
      <c r="B57" s="7">
        <v>0</v>
      </c>
      <c r="C57" s="7">
        <v>0</v>
      </c>
      <c r="D57" s="5">
        <f t="shared" si="6"/>
        <v>0</v>
      </c>
      <c r="E57" s="5">
        <f t="shared" si="7"/>
        <v>234895</v>
      </c>
    </row>
    <row r="58" spans="1:8" ht="15" hidden="1" customHeight="1" x14ac:dyDescent="0.2">
      <c r="A58" s="6" t="s">
        <v>26</v>
      </c>
      <c r="B58" s="7">
        <v>0</v>
      </c>
      <c r="C58" s="7">
        <v>0</v>
      </c>
      <c r="D58" s="5">
        <f t="shared" si="6"/>
        <v>0</v>
      </c>
      <c r="E58" s="5">
        <f t="shared" si="7"/>
        <v>234895</v>
      </c>
    </row>
    <row r="59" spans="1:8" ht="15" customHeight="1" x14ac:dyDescent="0.2">
      <c r="A59" s="8" t="s">
        <v>27</v>
      </c>
      <c r="B59" s="9">
        <f>SUM(B47:B58)</f>
        <v>107980</v>
      </c>
      <c r="C59" s="9">
        <f>SUM(C47:C58)</f>
        <v>92757</v>
      </c>
      <c r="D59" s="10">
        <f>SUM(D47:D58)</f>
        <v>15223</v>
      </c>
      <c r="E59" s="10">
        <f>E58</f>
        <v>234895</v>
      </c>
    </row>
    <row r="60" spans="1:8" x14ac:dyDescent="0.2">
      <c r="A60" s="11" t="s">
        <v>28</v>
      </c>
    </row>
    <row r="61" spans="1:8" x14ac:dyDescent="0.2">
      <c r="A61" s="12" t="s">
        <v>29</v>
      </c>
    </row>
    <row r="62" spans="1:8" ht="26.25" customHeight="1" x14ac:dyDescent="0.2">
      <c r="A62" s="18" t="s">
        <v>36</v>
      </c>
      <c r="B62" s="18"/>
      <c r="C62" s="18"/>
      <c r="D62" s="18"/>
      <c r="E62" s="18"/>
    </row>
    <row r="64" spans="1:8" x14ac:dyDescent="0.2">
      <c r="D64" s="18"/>
      <c r="E64" s="18"/>
      <c r="F64" s="18"/>
      <c r="G64" s="18"/>
      <c r="H64" s="18"/>
    </row>
    <row r="65" spans="5:5" x14ac:dyDescent="0.2">
      <c r="E65" s="14"/>
    </row>
  </sheetData>
  <mergeCells count="10">
    <mergeCell ref="A62:E62"/>
    <mergeCell ref="D64:H64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254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14</vt:i4>
      </vt:variant>
    </vt:vector>
  </HeadingPairs>
  <TitlesOfParts>
    <vt:vector size="21" baseType="lpstr">
      <vt:lpstr>Rondônia</vt:lpstr>
      <vt:lpstr>Acre</vt:lpstr>
      <vt:lpstr>Amazonas</vt:lpstr>
      <vt:lpstr>Roraima</vt:lpstr>
      <vt:lpstr>Pará</vt:lpstr>
      <vt:lpstr>Amapá</vt:lpstr>
      <vt:lpstr>Tocantins</vt:lpstr>
      <vt:lpstr>Acre!Area_de_impressao</vt:lpstr>
      <vt:lpstr>Amapá!Area_de_impressao</vt:lpstr>
      <vt:lpstr>Amazonas!Area_de_impressao</vt:lpstr>
      <vt:lpstr>Pará!Area_de_impressao</vt:lpstr>
      <vt:lpstr>Rondônia!Area_de_impressao</vt:lpstr>
      <vt:lpstr>Roraima!Area_de_impressao</vt:lpstr>
      <vt:lpstr>Tocantins!Area_de_impressao</vt:lpstr>
      <vt:lpstr>Acre!Titulos_de_impressao</vt:lpstr>
      <vt:lpstr>Amapá!Titulos_de_impressao</vt:lpstr>
      <vt:lpstr>Amazonas!Titulos_de_impressao</vt:lpstr>
      <vt:lpstr>Pará!Titulos_de_impressao</vt:lpstr>
      <vt:lpstr>Rondônia!Titulos_de_impressao</vt:lpstr>
      <vt:lpstr>Roraima!Titulos_de_impressao</vt:lpstr>
      <vt:lpstr>Tocantins!Titulos_de_impressao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24</cp:revision>
  <cp:lastPrinted>2020-07-02T18:33:33Z</cp:lastPrinted>
  <dcterms:created xsi:type="dcterms:W3CDTF">2011-05-23T12:01:07Z</dcterms:created>
  <dcterms:modified xsi:type="dcterms:W3CDTF">2023-11-30T20:18:58Z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