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5600" windowHeight="7695" activeTab="5"/>
  </bookViews>
  <sheets>
    <sheet name="Norte" sheetId="2" r:id="rId1"/>
    <sheet name="Nordeste" sheetId="1" r:id="rId2"/>
    <sheet name="Sudeste" sheetId="3" r:id="rId3"/>
    <sheet name="Sul" sheetId="4" r:id="rId4"/>
    <sheet name="Centro-Oeste" sheetId="6" r:id="rId5"/>
    <sheet name="NÃO IDENTIFICADO" sheetId="7" r:id="rId6"/>
  </sheets>
  <definedNames>
    <definedName name="_xlnm.Print_Area" localSheetId="4">'Centro-Oeste'!$A$1:$E$36</definedName>
    <definedName name="_xlnm.Print_Area" localSheetId="5">'NÃO IDENTIFICADO'!$A$1:$E$36</definedName>
    <definedName name="_xlnm.Print_Area" localSheetId="1">Nordeste!$A$1:$E$36</definedName>
    <definedName name="_xlnm.Print_Area" localSheetId="0">Norte!$A$1:$E$36</definedName>
    <definedName name="_xlnm.Print_Area" localSheetId="2">Sudeste!$A$1:$E$36</definedName>
    <definedName name="_xlnm.Print_Area" localSheetId="3">Sul!$A$1:$E$36</definedName>
    <definedName name="_xlnm.Print_Titles" localSheetId="4">'Centro-Oeste'!$1:$7</definedName>
    <definedName name="_xlnm.Print_Titles" localSheetId="5">'NÃO IDENTIFICADO'!$1:$7</definedName>
    <definedName name="_xlnm.Print_Titles" localSheetId="1">Nordeste!$1:$7</definedName>
    <definedName name="_xlnm.Print_Titles" localSheetId="0">Norte!$1:$7</definedName>
    <definedName name="_xlnm.Print_Titles" localSheetId="2">Sudeste!$1:$7</definedName>
    <definedName name="_xlnm.Print_Titles" localSheetId="3">Sul!$1:$7</definedName>
  </definedNames>
  <calcPr calcId="145621"/>
</workbook>
</file>

<file path=xl/calcChain.xml><?xml version="1.0" encoding="utf-8"?>
<calcChain xmlns="http://schemas.openxmlformats.org/spreadsheetml/2006/main">
  <c r="D19" i="6" l="1"/>
  <c r="D18" i="6"/>
  <c r="D17" i="6"/>
  <c r="D16" i="6"/>
  <c r="D15" i="6"/>
  <c r="D14" i="6"/>
  <c r="D13" i="6"/>
  <c r="D12" i="6"/>
  <c r="D11" i="6"/>
  <c r="D10" i="6"/>
  <c r="D9" i="6"/>
  <c r="E9" i="6" s="1"/>
  <c r="D8" i="6"/>
  <c r="E10" i="6" l="1"/>
  <c r="E11" i="6" s="1"/>
  <c r="E12" i="6" s="1"/>
  <c r="E13" i="6" s="1"/>
  <c r="E14" i="6" s="1"/>
  <c r="E15" i="6" s="1"/>
  <c r="D20" i="6"/>
  <c r="D12" i="7"/>
  <c r="D13" i="7"/>
  <c r="C33" i="7"/>
  <c r="B33" i="7"/>
  <c r="D32" i="7"/>
  <c r="D31" i="7"/>
  <c r="D30" i="7"/>
  <c r="D29" i="7"/>
  <c r="D28" i="7"/>
  <c r="D27" i="7"/>
  <c r="D26" i="7"/>
  <c r="D25" i="7"/>
  <c r="D24" i="7"/>
  <c r="D23" i="7"/>
  <c r="D22" i="7"/>
  <c r="D21" i="7"/>
  <c r="C20" i="7"/>
  <c r="B20" i="7"/>
  <c r="D19" i="7"/>
  <c r="D18" i="7"/>
  <c r="D17" i="7"/>
  <c r="D16" i="7"/>
  <c r="D15" i="7"/>
  <c r="D14" i="7"/>
  <c r="D11" i="7"/>
  <c r="D10" i="7"/>
  <c r="D9" i="7"/>
  <c r="E9" i="7" s="1"/>
  <c r="D8" i="7"/>
  <c r="E10" i="7" l="1"/>
  <c r="E11" i="7" s="1"/>
  <c r="E12" i="7" s="1"/>
  <c r="E13" i="7" s="1"/>
  <c r="E14" i="7" s="1"/>
  <c r="E15" i="7" s="1"/>
  <c r="E16" i="7" s="1"/>
  <c r="E17" i="7" s="1"/>
  <c r="E18" i="7" s="1"/>
  <c r="E19" i="7" s="1"/>
  <c r="D33" i="7"/>
  <c r="E16" i="6"/>
  <c r="E17" i="6" s="1"/>
  <c r="D20" i="7"/>
  <c r="C33" i="6"/>
  <c r="B33" i="6"/>
  <c r="D32" i="6"/>
  <c r="D31" i="6"/>
  <c r="D30" i="6"/>
  <c r="D29" i="6"/>
  <c r="D28" i="6"/>
  <c r="D27" i="6"/>
  <c r="D26" i="6"/>
  <c r="D25" i="6"/>
  <c r="D24" i="6"/>
  <c r="D23" i="6"/>
  <c r="D22" i="6"/>
  <c r="D21" i="6"/>
  <c r="C20" i="6"/>
  <c r="B20" i="6"/>
  <c r="C33" i="4"/>
  <c r="B33" i="4"/>
  <c r="D32" i="4"/>
  <c r="D31" i="4"/>
  <c r="D30" i="4"/>
  <c r="D29" i="4"/>
  <c r="D28" i="4"/>
  <c r="D27" i="4"/>
  <c r="D26" i="4"/>
  <c r="D25" i="4"/>
  <c r="D24" i="4"/>
  <c r="D23" i="4"/>
  <c r="D22" i="4"/>
  <c r="D21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C33" i="3"/>
  <c r="B33" i="3"/>
  <c r="D32" i="3"/>
  <c r="D31" i="3"/>
  <c r="D30" i="3"/>
  <c r="D29" i="3"/>
  <c r="D28" i="3"/>
  <c r="D27" i="3"/>
  <c r="D26" i="3"/>
  <c r="D25" i="3"/>
  <c r="D24" i="3"/>
  <c r="D23" i="3"/>
  <c r="D22" i="3"/>
  <c r="D21" i="3"/>
  <c r="C20" i="3"/>
  <c r="B20" i="3"/>
  <c r="D19" i="3"/>
  <c r="D18" i="3"/>
  <c r="D17" i="3"/>
  <c r="D16" i="3"/>
  <c r="D15" i="3"/>
  <c r="D14" i="3"/>
  <c r="D13" i="3"/>
  <c r="D12" i="3"/>
  <c r="D11" i="3"/>
  <c r="D10" i="3"/>
  <c r="D9" i="3"/>
  <c r="E9" i="3" s="1"/>
  <c r="D8" i="3"/>
  <c r="C33" i="1"/>
  <c r="B33" i="1"/>
  <c r="D32" i="1"/>
  <c r="D31" i="1"/>
  <c r="D30" i="1"/>
  <c r="D29" i="1"/>
  <c r="D28" i="1"/>
  <c r="D27" i="1"/>
  <c r="D26" i="1"/>
  <c r="D25" i="1"/>
  <c r="D24" i="1"/>
  <c r="D23" i="1"/>
  <c r="D22" i="1"/>
  <c r="D21" i="1"/>
  <c r="C20" i="1"/>
  <c r="B20" i="1"/>
  <c r="D19" i="1"/>
  <c r="D18" i="1"/>
  <c r="D17" i="1"/>
  <c r="D16" i="1"/>
  <c r="D15" i="1"/>
  <c r="D14" i="1"/>
  <c r="D13" i="1"/>
  <c r="D12" i="1"/>
  <c r="D11" i="1"/>
  <c r="D10" i="1"/>
  <c r="D9" i="1"/>
  <c r="E9" i="1" s="1"/>
  <c r="D8" i="1"/>
  <c r="C33" i="2"/>
  <c r="B33" i="2"/>
  <c r="D32" i="2"/>
  <c r="D31" i="2"/>
  <c r="D30" i="2"/>
  <c r="D29" i="2"/>
  <c r="D28" i="2"/>
  <c r="D27" i="2"/>
  <c r="D26" i="2"/>
  <c r="D25" i="2"/>
  <c r="D24" i="2"/>
  <c r="D23" i="2"/>
  <c r="D22" i="2"/>
  <c r="D21" i="2"/>
  <c r="C20" i="2"/>
  <c r="B20" i="2"/>
  <c r="D19" i="2"/>
  <c r="D18" i="2"/>
  <c r="D17" i="2"/>
  <c r="D16" i="2"/>
  <c r="D15" i="2"/>
  <c r="D14" i="2"/>
  <c r="D13" i="2"/>
  <c r="D12" i="2"/>
  <c r="D11" i="2"/>
  <c r="D10" i="2"/>
  <c r="D9" i="2"/>
  <c r="E9" i="2" s="1"/>
  <c r="D8" i="2"/>
  <c r="D33" i="4" l="1"/>
  <c r="E20" i="7"/>
  <c r="E21" i="7"/>
  <c r="E22" i="7" s="1"/>
  <c r="E23" i="7" s="1"/>
  <c r="E24" i="7" s="1"/>
  <c r="E25" i="7" s="1"/>
  <c r="E26" i="7" s="1"/>
  <c r="E27" i="7" s="1"/>
  <c r="E28" i="7" s="1"/>
  <c r="E29" i="7" s="1"/>
  <c r="E30" i="7" s="1"/>
  <c r="E33" i="7" s="1"/>
  <c r="D33" i="6"/>
  <c r="E10" i="2"/>
  <c r="E11" i="2" s="1"/>
  <c r="E12" i="2" s="1"/>
  <c r="E13" i="2" s="1"/>
  <c r="E14" i="2" s="1"/>
  <c r="E15" i="2" s="1"/>
  <c r="E10" i="3"/>
  <c r="E11" i="3" s="1"/>
  <c r="E12" i="3" s="1"/>
  <c r="E13" i="3" s="1"/>
  <c r="E14" i="3" s="1"/>
  <c r="E15" i="3" s="1"/>
  <c r="E10" i="4"/>
  <c r="E11" i="4" s="1"/>
  <c r="E12" i="4" s="1"/>
  <c r="E13" i="4" s="1"/>
  <c r="E14" i="4" s="1"/>
  <c r="E15" i="4" s="1"/>
  <c r="E10" i="1"/>
  <c r="E11" i="1" s="1"/>
  <c r="E12" i="1" s="1"/>
  <c r="E13" i="1" s="1"/>
  <c r="E14" i="1" s="1"/>
  <c r="E15" i="1" s="1"/>
  <c r="D20" i="4"/>
  <c r="D20" i="3"/>
  <c r="D20" i="1"/>
  <c r="D20" i="2"/>
  <c r="D33" i="3"/>
  <c r="D33" i="1"/>
  <c r="D33" i="2"/>
  <c r="E18" i="6" l="1"/>
  <c r="E16" i="4"/>
  <c r="E16" i="3"/>
  <c r="E16" i="1"/>
  <c r="E16" i="2"/>
  <c r="E19" i="6" l="1"/>
  <c r="E17" i="4"/>
  <c r="E17" i="3"/>
  <c r="E17" i="1"/>
  <c r="E17" i="2"/>
  <c r="E20" i="6" l="1"/>
  <c r="E21" i="6"/>
  <c r="E22" i="6" s="1"/>
  <c r="E23" i="6" s="1"/>
  <c r="E24" i="6" s="1"/>
  <c r="E25" i="6" s="1"/>
  <c r="E26" i="6" s="1"/>
  <c r="E27" i="6" s="1"/>
  <c r="E28" i="6" s="1"/>
  <c r="E18" i="2"/>
  <c r="E18" i="1"/>
  <c r="E18" i="3"/>
  <c r="E18" i="4"/>
  <c r="E29" i="6" l="1"/>
  <c r="E19" i="4"/>
  <c r="E19" i="3"/>
  <c r="E19" i="1"/>
  <c r="E19" i="2"/>
  <c r="E30" i="6" l="1"/>
  <c r="E20" i="4"/>
  <c r="E21" i="4"/>
  <c r="E22" i="4" s="1"/>
  <c r="E23" i="4" s="1"/>
  <c r="E24" i="4" s="1"/>
  <c r="E25" i="4" s="1"/>
  <c r="E26" i="4" s="1"/>
  <c r="E27" i="4" s="1"/>
  <c r="E28" i="4" s="1"/>
  <c r="E20" i="3"/>
  <c r="E21" i="3"/>
  <c r="E22" i="3" s="1"/>
  <c r="E23" i="3" s="1"/>
  <c r="E24" i="3" s="1"/>
  <c r="E25" i="3" s="1"/>
  <c r="E20" i="1"/>
  <c r="E21" i="1"/>
  <c r="E22" i="1" s="1"/>
  <c r="E23" i="1" s="1"/>
  <c r="E24" i="1" s="1"/>
  <c r="E25" i="1" s="1"/>
  <c r="E26" i="1" s="1"/>
  <c r="E20" i="2"/>
  <c r="E21" i="2"/>
  <c r="E22" i="2" s="1"/>
  <c r="E23" i="2" s="1"/>
  <c r="E24" i="2" s="1"/>
  <c r="E25" i="2" s="1"/>
  <c r="E31" i="6" l="1"/>
  <c r="E32" i="6" s="1"/>
  <c r="E33" i="6"/>
  <c r="E29" i="4"/>
  <c r="E26" i="3"/>
  <c r="E27" i="3" s="1"/>
  <c r="E28" i="3" s="1"/>
  <c r="E27" i="1"/>
  <c r="E26" i="2"/>
  <c r="E30" i="4" l="1"/>
  <c r="E29" i="3"/>
  <c r="E28" i="1"/>
  <c r="E27" i="2"/>
  <c r="E31" i="4" l="1"/>
  <c r="E32" i="4" s="1"/>
  <c r="E33" i="4"/>
  <c r="E30" i="3"/>
  <c r="E29" i="1"/>
  <c r="E28" i="2"/>
  <c r="E31" i="3" l="1"/>
  <c r="E32" i="3" s="1"/>
  <c r="E33" i="3"/>
  <c r="E30" i="1"/>
  <c r="E29" i="2"/>
  <c r="E31" i="1" l="1"/>
  <c r="E32" i="1" s="1"/>
  <c r="E33" i="1"/>
  <c r="E30" i="2"/>
  <c r="E31" i="2" l="1"/>
  <c r="E32" i="2" s="1"/>
  <c r="E33" i="2"/>
</calcChain>
</file>

<file path=xl/sharedStrings.xml><?xml version="1.0" encoding="utf-8"?>
<sst xmlns="http://schemas.openxmlformats.org/spreadsheetml/2006/main" count="222" uniqueCount="32">
  <si>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</si>
  <si>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</si>
  <si>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</si>
  <si>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</si>
  <si>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</si>
  <si>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</si>
  <si>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</si>
  <si>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</si>
  <si>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</si>
  <si>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</si>
  <si>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</si>
  <si>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</si>
  <si>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</si>
  <si>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NORDESTE</t>
  </si>
  <si>
    <t>NORTE</t>
  </si>
  <si>
    <t>SUDESTE</t>
  </si>
  <si>
    <t>SUL</t>
  </si>
  <si>
    <t>CENTRO-OESTE</t>
  </si>
  <si>
    <t>Admissões</t>
  </si>
  <si>
    <t>Desligamentos</t>
  </si>
  <si>
    <t>Saldos</t>
  </si>
  <si>
    <t>20 JAN</t>
  </si>
  <si>
    <t>ADMISSÕES, DESLIGAMENTOS E SALDOS DO EMPREGO FORMAL EM TODAS AS ATIVIDADES</t>
  </si>
  <si>
    <t>REGIÕES/ESTADOS NÃO IDENTIFICADOS</t>
  </si>
  <si>
    <t>Estoque</t>
  </si>
  <si>
    <t>2020</t>
  </si>
  <si>
    <t>2021*</t>
  </si>
  <si>
    <t>21 JAN</t>
  </si>
  <si>
    <t>Fonte: NOVO CADASTRO GERAL DE EMPREGADOS E DESEMPREGADOS-CAGED, MINISTÉRIO DO TRABALHO E PREVIDÊNCIA.</t>
  </si>
  <si>
    <t>DADOS NOVO CAGED/MTP</t>
  </si>
  <si>
    <t>(*) Os totais de admissões, desligamentos e saldos referem-se ao somatório de janeiro a setembro com ajustes somado aos valores de admissão, desligamento e saldo de outubro sem ajustes.</t>
  </si>
  <si>
    <t>OUT*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</si>
</sst>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38" fontId="1" fillId="0" borderId="8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/>
    </xf>
    <xf numFmtId="38" fontId="5" fillId="3" borderId="6" xfId="0" applyNumberFormat="1" applyFont="1" applyFill="1" applyBorder="1" applyAlignment="1">
      <alignment horizontal="center" vertical="center"/>
    </xf>
    <xf numFmtId="38" fontId="5" fillId="3" borderId="2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/>
    <xf numFmtId="49" fontId="0" fillId="0" borderId="9" xfId="0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7" fillId="0" borderId="0" xfId="0" applyNumberFormat="1" applyFont="1" applyBorder="1" applyAlignment="1">
      <alignment horizontal="left" vertical="center" wrapText="1"/>
    </xf>
    <xf numFmtId="38" fontId="0" fillId="0" borderId="0" xfId="0" applyNumberFormat="1"/>
    <xf numFmtId="0" fontId="2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20" activePane="bottomLeft" state="frozen"/>
      <selection pane="bottomLeft" activeCell="B38" sqref="B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8" t="s">
        <v>22</v>
      </c>
      <c r="B1" s="18"/>
      <c r="C1" s="18"/>
      <c r="D1" s="18"/>
      <c r="E1" s="18"/>
    </row>
    <row r="2" spans="1:5" ht="15" x14ac:dyDescent="0.2">
      <c r="A2" s="19" t="s">
        <v>29</v>
      </c>
      <c r="B2" s="19"/>
      <c r="C2" s="19"/>
      <c r="D2" s="19"/>
      <c r="E2" s="19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20" t="s">
        <v>14</v>
      </c>
      <c r="B4" s="20"/>
      <c r="C4" s="20"/>
      <c r="D4" s="20"/>
      <c r="E4" s="20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4" t="s">
        <v>0</v>
      </c>
      <c r="B6" s="26" t="s">
        <v>18</v>
      </c>
      <c r="C6" s="24" t="s">
        <v>19</v>
      </c>
      <c r="D6" s="22" t="s">
        <v>20</v>
      </c>
      <c r="E6" s="22" t="s">
        <v>24</v>
      </c>
    </row>
    <row r="7" spans="1:5" ht="15" customHeight="1" x14ac:dyDescent="0.2">
      <c r="A7" s="25"/>
      <c r="B7" s="26"/>
      <c r="C7" s="27"/>
      <c r="D7" s="23"/>
      <c r="E7" s="23"/>
    </row>
    <row r="8" spans="1:5" ht="15" customHeight="1" x14ac:dyDescent="0.2">
      <c r="A8" s="2" t="s">
        <v>21</v>
      </c>
      <c r="B8" s="3">
        <v>63065</v>
      </c>
      <c r="C8" s="3">
        <v>60232</v>
      </c>
      <c r="D8" s="4">
        <f>B8-C8</f>
        <v>2833</v>
      </c>
      <c r="E8" s="7">
        <v>1746483</v>
      </c>
    </row>
    <row r="9" spans="1:5" ht="15" customHeight="1" x14ac:dyDescent="0.2">
      <c r="A9" s="5" t="s">
        <v>1</v>
      </c>
      <c r="B9" s="6">
        <v>67193</v>
      </c>
      <c r="C9" s="6">
        <v>56362</v>
      </c>
      <c r="D9" s="7">
        <f t="shared" ref="D9:D19" si="0">B9-C9</f>
        <v>10831</v>
      </c>
      <c r="E9" s="7">
        <f t="shared" ref="E9:E19" si="1">E8+D9</f>
        <v>1757314</v>
      </c>
    </row>
    <row r="10" spans="1:5" ht="15" customHeight="1" x14ac:dyDescent="0.2">
      <c r="A10" s="5" t="s">
        <v>2</v>
      </c>
      <c r="B10" s="6">
        <v>59439</v>
      </c>
      <c r="C10" s="6">
        <v>66933</v>
      </c>
      <c r="D10" s="7">
        <f t="shared" si="0"/>
        <v>-7494</v>
      </c>
      <c r="E10" s="7">
        <f t="shared" si="1"/>
        <v>1749820</v>
      </c>
    </row>
    <row r="11" spans="1:5" ht="15" customHeight="1" x14ac:dyDescent="0.2">
      <c r="A11" s="5" t="s">
        <v>3</v>
      </c>
      <c r="B11" s="6">
        <v>30252</v>
      </c>
      <c r="C11" s="6">
        <v>63042</v>
      </c>
      <c r="D11" s="7">
        <f t="shared" si="0"/>
        <v>-32790</v>
      </c>
      <c r="E11" s="7">
        <f t="shared" si="1"/>
        <v>1717030</v>
      </c>
    </row>
    <row r="12" spans="1:5" ht="15" customHeight="1" x14ac:dyDescent="0.2">
      <c r="A12" s="14" t="s">
        <v>4</v>
      </c>
      <c r="B12" s="6">
        <v>35422</v>
      </c>
      <c r="C12" s="6">
        <v>48173</v>
      </c>
      <c r="D12" s="7">
        <f t="shared" si="0"/>
        <v>-12751</v>
      </c>
      <c r="E12" s="7">
        <f t="shared" si="1"/>
        <v>1704279</v>
      </c>
    </row>
    <row r="13" spans="1:5" ht="15" customHeight="1" x14ac:dyDescent="0.2">
      <c r="A13" s="5" t="s">
        <v>5</v>
      </c>
      <c r="B13" s="6">
        <v>49348</v>
      </c>
      <c r="C13" s="6">
        <v>43828</v>
      </c>
      <c r="D13" s="7">
        <f t="shared" si="0"/>
        <v>5520</v>
      </c>
      <c r="E13" s="7">
        <f t="shared" si="1"/>
        <v>1709799</v>
      </c>
    </row>
    <row r="14" spans="1:5" ht="15" customHeight="1" x14ac:dyDescent="0.2">
      <c r="A14" s="5" t="s">
        <v>6</v>
      </c>
      <c r="B14" s="6">
        <v>64531</v>
      </c>
      <c r="C14" s="6">
        <v>48742</v>
      </c>
      <c r="D14" s="7">
        <f t="shared" si="0"/>
        <v>15789</v>
      </c>
      <c r="E14" s="7">
        <f t="shared" si="1"/>
        <v>1725588</v>
      </c>
    </row>
    <row r="15" spans="1:5" ht="15" customHeight="1" x14ac:dyDescent="0.2">
      <c r="A15" s="5" t="s">
        <v>7</v>
      </c>
      <c r="B15" s="6">
        <v>71546</v>
      </c>
      <c r="C15" s="6">
        <v>48709</v>
      </c>
      <c r="D15" s="7">
        <f t="shared" si="0"/>
        <v>22837</v>
      </c>
      <c r="E15" s="7">
        <f t="shared" si="1"/>
        <v>1748425</v>
      </c>
    </row>
    <row r="16" spans="1:5" ht="15" customHeight="1" x14ac:dyDescent="0.2">
      <c r="A16" s="14" t="s">
        <v>8</v>
      </c>
      <c r="B16" s="6">
        <v>74369</v>
      </c>
      <c r="C16" s="6">
        <v>52524</v>
      </c>
      <c r="D16" s="7">
        <f t="shared" si="0"/>
        <v>21845</v>
      </c>
      <c r="E16" s="7">
        <f t="shared" si="1"/>
        <v>1770270</v>
      </c>
    </row>
    <row r="17" spans="1:5" ht="15" customHeight="1" x14ac:dyDescent="0.2">
      <c r="A17" s="5" t="s">
        <v>9</v>
      </c>
      <c r="B17" s="6">
        <v>78041</v>
      </c>
      <c r="C17" s="6">
        <v>57189</v>
      </c>
      <c r="D17" s="7">
        <f t="shared" si="0"/>
        <v>20852</v>
      </c>
      <c r="E17" s="7">
        <f t="shared" si="1"/>
        <v>1791122</v>
      </c>
    </row>
    <row r="18" spans="1:5" ht="15" customHeight="1" x14ac:dyDescent="0.2">
      <c r="A18" s="5" t="s">
        <v>10</v>
      </c>
      <c r="B18" s="6">
        <v>72432</v>
      </c>
      <c r="C18" s="6">
        <v>58105</v>
      </c>
      <c r="D18" s="7">
        <f t="shared" si="0"/>
        <v>14327</v>
      </c>
      <c r="E18" s="7">
        <f t="shared" si="1"/>
        <v>1805449</v>
      </c>
    </row>
    <row r="19" spans="1:5" ht="15" customHeight="1" x14ac:dyDescent="0.2">
      <c r="A19" s="14" t="s">
        <v>11</v>
      </c>
      <c r="B19" s="6">
        <v>55866</v>
      </c>
      <c r="C19" s="6">
        <v>67445</v>
      </c>
      <c r="D19" s="7">
        <f t="shared" si="0"/>
        <v>-11579</v>
      </c>
      <c r="E19" s="7">
        <f t="shared" si="1"/>
        <v>1793870</v>
      </c>
    </row>
    <row r="20" spans="1:5" ht="15" customHeight="1" x14ac:dyDescent="0.2">
      <c r="A20" s="8" t="s">
        <v>25</v>
      </c>
      <c r="B20" s="9">
        <f>SUM(B8:B19)</f>
        <v>721504</v>
      </c>
      <c r="C20" s="9">
        <f t="shared" ref="C20:D20" si="2">SUM(C8:C19)</f>
        <v>671284</v>
      </c>
      <c r="D20" s="10">
        <f t="shared" si="2"/>
        <v>50220</v>
      </c>
      <c r="E20" s="10">
        <f>E19</f>
        <v>1793870</v>
      </c>
    </row>
    <row r="21" spans="1:5" ht="15" customHeight="1" x14ac:dyDescent="0.2">
      <c r="A21" s="2" t="s">
        <v>27</v>
      </c>
      <c r="B21" s="3">
        <v>71102</v>
      </c>
      <c r="C21" s="3">
        <v>63964</v>
      </c>
      <c r="D21" s="4">
        <f>B21-C21</f>
        <v>7138</v>
      </c>
      <c r="E21" s="4">
        <f>E19+D21</f>
        <v>1801008</v>
      </c>
    </row>
    <row r="22" spans="1:5" ht="15" customHeight="1" x14ac:dyDescent="0.2">
      <c r="A22" s="5" t="s">
        <v>1</v>
      </c>
      <c r="B22" s="6">
        <v>72135</v>
      </c>
      <c r="C22" s="6">
        <v>59845</v>
      </c>
      <c r="D22" s="7">
        <f t="shared" ref="D22:D32" si="3">B22-C22</f>
        <v>12290</v>
      </c>
      <c r="E22" s="7">
        <f>E21+D22</f>
        <v>1813298</v>
      </c>
    </row>
    <row r="23" spans="1:5" ht="15" customHeight="1" x14ac:dyDescent="0.2">
      <c r="A23" s="5" t="s">
        <v>2</v>
      </c>
      <c r="B23" s="6">
        <v>75342</v>
      </c>
      <c r="C23" s="6">
        <v>66675</v>
      </c>
      <c r="D23" s="7">
        <f t="shared" si="3"/>
        <v>8667</v>
      </c>
      <c r="E23" s="7">
        <f t="shared" ref="E23:E32" si="4">E22+D23</f>
        <v>1821965</v>
      </c>
    </row>
    <row r="24" spans="1:5" ht="15" customHeight="1" x14ac:dyDescent="0.2">
      <c r="A24" s="5" t="s">
        <v>3</v>
      </c>
      <c r="B24" s="6">
        <v>67847</v>
      </c>
      <c r="C24" s="6">
        <v>58849</v>
      </c>
      <c r="D24" s="7">
        <f t="shared" si="3"/>
        <v>8998</v>
      </c>
      <c r="E24" s="7">
        <f t="shared" si="4"/>
        <v>1830963</v>
      </c>
    </row>
    <row r="25" spans="1:5" ht="15" customHeight="1" x14ac:dyDescent="0.2">
      <c r="A25" s="5" t="s">
        <v>4</v>
      </c>
      <c r="B25" s="6">
        <v>78394</v>
      </c>
      <c r="C25" s="6">
        <v>61044</v>
      </c>
      <c r="D25" s="7">
        <f t="shared" si="3"/>
        <v>17350</v>
      </c>
      <c r="E25" s="7">
        <f t="shared" si="4"/>
        <v>1848313</v>
      </c>
    </row>
    <row r="26" spans="1:5" ht="15" customHeight="1" x14ac:dyDescent="0.2">
      <c r="A26" s="5" t="s">
        <v>5</v>
      </c>
      <c r="B26" s="6">
        <v>83889</v>
      </c>
      <c r="C26" s="6">
        <v>60926</v>
      </c>
      <c r="D26" s="7">
        <f t="shared" si="3"/>
        <v>22963</v>
      </c>
      <c r="E26" s="7">
        <f t="shared" si="4"/>
        <v>1871276</v>
      </c>
    </row>
    <row r="27" spans="1:5" ht="15" customHeight="1" x14ac:dyDescent="0.2">
      <c r="A27" s="5" t="s">
        <v>6</v>
      </c>
      <c r="B27" s="6">
        <v>88142</v>
      </c>
      <c r="C27" s="6">
        <v>66234</v>
      </c>
      <c r="D27" s="7">
        <f t="shared" si="3"/>
        <v>21908</v>
      </c>
      <c r="E27" s="7">
        <f t="shared" si="4"/>
        <v>1893184</v>
      </c>
    </row>
    <row r="28" spans="1:5" ht="15" customHeight="1" x14ac:dyDescent="0.2">
      <c r="A28" s="5" t="s">
        <v>7</v>
      </c>
      <c r="B28" s="6">
        <v>89983</v>
      </c>
      <c r="C28" s="6">
        <v>69381</v>
      </c>
      <c r="D28" s="7">
        <f t="shared" si="3"/>
        <v>20602</v>
      </c>
      <c r="E28" s="7">
        <f t="shared" si="4"/>
        <v>1913786</v>
      </c>
    </row>
    <row r="29" spans="1:5" ht="15" customHeight="1" x14ac:dyDescent="0.2">
      <c r="A29" s="5" t="s">
        <v>8</v>
      </c>
      <c r="B29" s="6">
        <v>84869</v>
      </c>
      <c r="C29" s="6">
        <v>68630</v>
      </c>
      <c r="D29" s="7">
        <f t="shared" si="3"/>
        <v>16239</v>
      </c>
      <c r="E29" s="7">
        <f t="shared" si="4"/>
        <v>1930025</v>
      </c>
    </row>
    <row r="30" spans="1:5" ht="15" customHeight="1" x14ac:dyDescent="0.2">
      <c r="A30" s="5" t="s">
        <v>31</v>
      </c>
      <c r="B30" s="6">
        <v>81234</v>
      </c>
      <c r="C30" s="6">
        <v>72500</v>
      </c>
      <c r="D30" s="7">
        <f t="shared" si="3"/>
        <v>8734</v>
      </c>
      <c r="E30" s="7">
        <f t="shared" si="4"/>
        <v>1938759</v>
      </c>
    </row>
    <row r="31" spans="1:5" ht="15" hidden="1" customHeight="1" x14ac:dyDescent="0.2">
      <c r="A31" s="5" t="s">
        <v>10</v>
      </c>
      <c r="B31" s="6"/>
      <c r="C31" s="11"/>
      <c r="D31" s="7">
        <f t="shared" si="3"/>
        <v>0</v>
      </c>
      <c r="E31" s="7">
        <f t="shared" si="4"/>
        <v>1938759</v>
      </c>
    </row>
    <row r="32" spans="1:5" ht="15" hidden="1" customHeight="1" x14ac:dyDescent="0.2">
      <c r="A32" s="5" t="s">
        <v>11</v>
      </c>
      <c r="B32" s="6"/>
      <c r="C32" s="11"/>
      <c r="D32" s="7">
        <f t="shared" si="3"/>
        <v>0</v>
      </c>
      <c r="E32" s="7">
        <f t="shared" si="4"/>
        <v>1938759</v>
      </c>
    </row>
    <row r="33" spans="1:5" ht="15" customHeight="1" x14ac:dyDescent="0.2">
      <c r="A33" s="8" t="s">
        <v>26</v>
      </c>
      <c r="B33" s="9">
        <f>SUM(B21:B32)</f>
        <v>792937</v>
      </c>
      <c r="C33" s="9">
        <f t="shared" ref="C33:D33" si="5">SUM(C21:C32)</f>
        <v>648048</v>
      </c>
      <c r="D33" s="10">
        <f t="shared" si="5"/>
        <v>144889</v>
      </c>
      <c r="E33" s="10">
        <f>E30</f>
        <v>1938759</v>
      </c>
    </row>
    <row r="34" spans="1:5" x14ac:dyDescent="0.2">
      <c r="A34" s="13" t="s">
        <v>28</v>
      </c>
    </row>
    <row r="35" spans="1:5" x14ac:dyDescent="0.2">
      <c r="A35" s="12" t="s">
        <v>12</v>
      </c>
    </row>
    <row r="36" spans="1:5" ht="23.25" customHeight="1" x14ac:dyDescent="0.2">
      <c r="A36" s="21" t="s">
        <v>30</v>
      </c>
      <c r="B36" s="21"/>
      <c r="C36" s="21"/>
      <c r="D36" s="21"/>
      <c r="E36" s="21"/>
    </row>
    <row r="38" spans="1:5" x14ac:dyDescent="0.2">
      <c r="E38" s="15"/>
    </row>
    <row r="39" spans="1:5" x14ac:dyDescent="0.2">
      <c r="E39" s="16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26" activePane="bottomLeft" state="frozen"/>
      <selection pane="bottomLeft" activeCell="C40" sqref="C40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8" t="s">
        <v>22</v>
      </c>
      <c r="B1" s="18"/>
      <c r="C1" s="18"/>
      <c r="D1" s="18"/>
      <c r="E1" s="18"/>
    </row>
    <row r="2" spans="1:5" ht="15" x14ac:dyDescent="0.2">
      <c r="A2" s="19" t="s">
        <v>29</v>
      </c>
      <c r="B2" s="19"/>
      <c r="C2" s="19"/>
      <c r="D2" s="19"/>
      <c r="E2" s="19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20" t="s">
        <v>13</v>
      </c>
      <c r="B4" s="20"/>
      <c r="C4" s="20"/>
      <c r="D4" s="20"/>
      <c r="E4" s="20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4" t="s">
        <v>0</v>
      </c>
      <c r="B6" s="26" t="s">
        <v>18</v>
      </c>
      <c r="C6" s="24" t="s">
        <v>19</v>
      </c>
      <c r="D6" s="22" t="s">
        <v>20</v>
      </c>
      <c r="E6" s="22" t="s">
        <v>24</v>
      </c>
    </row>
    <row r="7" spans="1:5" ht="15" customHeight="1" x14ac:dyDescent="0.2">
      <c r="A7" s="25"/>
      <c r="B7" s="26"/>
      <c r="C7" s="27"/>
      <c r="D7" s="23"/>
      <c r="E7" s="23"/>
    </row>
    <row r="8" spans="1:5" ht="15" customHeight="1" x14ac:dyDescent="0.2">
      <c r="A8" s="2" t="s">
        <v>21</v>
      </c>
      <c r="B8" s="3">
        <v>188758</v>
      </c>
      <c r="C8" s="3">
        <v>192065</v>
      </c>
      <c r="D8" s="4">
        <f>B8-C8</f>
        <v>-3307</v>
      </c>
      <c r="E8" s="7">
        <v>6274919</v>
      </c>
    </row>
    <row r="9" spans="1:5" ht="15" customHeight="1" x14ac:dyDescent="0.2">
      <c r="A9" s="5" t="s">
        <v>1</v>
      </c>
      <c r="B9" s="6">
        <v>193077</v>
      </c>
      <c r="C9" s="6">
        <v>190786</v>
      </c>
      <c r="D9" s="7">
        <f t="shared" ref="D9:D19" si="0">B9-C9</f>
        <v>2291</v>
      </c>
      <c r="E9" s="7">
        <f t="shared" ref="E9:E19" si="1">E8+D9</f>
        <v>6277210</v>
      </c>
    </row>
    <row r="10" spans="1:5" ht="15" customHeight="1" x14ac:dyDescent="0.2">
      <c r="A10" s="5" t="s">
        <v>2</v>
      </c>
      <c r="B10" s="6">
        <v>176118</v>
      </c>
      <c r="C10" s="6">
        <v>246053</v>
      </c>
      <c r="D10" s="7">
        <f t="shared" si="0"/>
        <v>-69935</v>
      </c>
      <c r="E10" s="7">
        <f t="shared" si="1"/>
        <v>6207275</v>
      </c>
    </row>
    <row r="11" spans="1:5" ht="15" customHeight="1" x14ac:dyDescent="0.2">
      <c r="A11" s="5" t="s">
        <v>3</v>
      </c>
      <c r="B11" s="6">
        <v>79847</v>
      </c>
      <c r="C11" s="6">
        <v>233154</v>
      </c>
      <c r="D11" s="7">
        <f t="shared" si="0"/>
        <v>-153307</v>
      </c>
      <c r="E11" s="7">
        <f t="shared" si="1"/>
        <v>6053968</v>
      </c>
    </row>
    <row r="12" spans="1:5" ht="15" customHeight="1" x14ac:dyDescent="0.2">
      <c r="A12" s="14" t="s">
        <v>4</v>
      </c>
      <c r="B12" s="6">
        <v>93987</v>
      </c>
      <c r="C12" s="6">
        <v>157971</v>
      </c>
      <c r="D12" s="7">
        <f t="shared" si="0"/>
        <v>-63984</v>
      </c>
      <c r="E12" s="7">
        <f t="shared" si="1"/>
        <v>5989984</v>
      </c>
    </row>
    <row r="13" spans="1:5" ht="15" customHeight="1" x14ac:dyDescent="0.2">
      <c r="A13" s="5" t="s">
        <v>5</v>
      </c>
      <c r="B13" s="6">
        <v>116598</v>
      </c>
      <c r="C13" s="6">
        <v>126752</v>
      </c>
      <c r="D13" s="7">
        <f t="shared" si="0"/>
        <v>-10154</v>
      </c>
      <c r="E13" s="7">
        <f t="shared" si="1"/>
        <v>5979830</v>
      </c>
    </row>
    <row r="14" spans="1:5" ht="15" customHeight="1" x14ac:dyDescent="0.2">
      <c r="A14" s="5" t="s">
        <v>6</v>
      </c>
      <c r="B14" s="6">
        <v>152395</v>
      </c>
      <c r="C14" s="6">
        <v>132112</v>
      </c>
      <c r="D14" s="7">
        <f t="shared" si="0"/>
        <v>20283</v>
      </c>
      <c r="E14" s="7">
        <f t="shared" si="1"/>
        <v>6000113</v>
      </c>
    </row>
    <row r="15" spans="1:5" ht="15" customHeight="1" x14ac:dyDescent="0.2">
      <c r="A15" s="5" t="s">
        <v>7</v>
      </c>
      <c r="B15" s="6">
        <v>196220</v>
      </c>
      <c r="C15" s="6">
        <v>140383</v>
      </c>
      <c r="D15" s="7">
        <f t="shared" si="0"/>
        <v>55837</v>
      </c>
      <c r="E15" s="7">
        <f t="shared" si="1"/>
        <v>6055950</v>
      </c>
    </row>
    <row r="16" spans="1:5" ht="15" customHeight="1" x14ac:dyDescent="0.2">
      <c r="A16" s="14" t="s">
        <v>8</v>
      </c>
      <c r="B16" s="6">
        <v>233893</v>
      </c>
      <c r="C16" s="6">
        <v>147554</v>
      </c>
      <c r="D16" s="7">
        <f t="shared" si="0"/>
        <v>86339</v>
      </c>
      <c r="E16" s="7">
        <f t="shared" si="1"/>
        <v>6142289</v>
      </c>
    </row>
    <row r="17" spans="1:5" ht="15" customHeight="1" x14ac:dyDescent="0.2">
      <c r="A17" s="5" t="s">
        <v>9</v>
      </c>
      <c r="B17" s="6">
        <v>225679</v>
      </c>
      <c r="C17" s="6">
        <v>160954</v>
      </c>
      <c r="D17" s="7">
        <f t="shared" si="0"/>
        <v>64725</v>
      </c>
      <c r="E17" s="7">
        <f t="shared" si="1"/>
        <v>6207014</v>
      </c>
    </row>
    <row r="18" spans="1:5" ht="15" customHeight="1" x14ac:dyDescent="0.2">
      <c r="A18" s="5" t="s">
        <v>10</v>
      </c>
      <c r="B18" s="6">
        <v>221310</v>
      </c>
      <c r="C18" s="6">
        <v>156598</v>
      </c>
      <c r="D18" s="7">
        <f t="shared" si="0"/>
        <v>64712</v>
      </c>
      <c r="E18" s="7">
        <f t="shared" si="1"/>
        <v>6271726</v>
      </c>
    </row>
    <row r="19" spans="1:5" ht="15" customHeight="1" x14ac:dyDescent="0.2">
      <c r="A19" s="14" t="s">
        <v>11</v>
      </c>
      <c r="B19" s="6">
        <v>176343</v>
      </c>
      <c r="C19" s="6">
        <v>189257</v>
      </c>
      <c r="D19" s="7">
        <f t="shared" si="0"/>
        <v>-12914</v>
      </c>
      <c r="E19" s="7">
        <f t="shared" si="1"/>
        <v>6258812</v>
      </c>
    </row>
    <row r="20" spans="1:5" ht="15" customHeight="1" x14ac:dyDescent="0.2">
      <c r="A20" s="8" t="s">
        <v>25</v>
      </c>
      <c r="B20" s="9">
        <f>SUM(B8:B19)</f>
        <v>2054225</v>
      </c>
      <c r="C20" s="9">
        <f t="shared" ref="C20:D20" si="2">SUM(C8:C19)</f>
        <v>2073639</v>
      </c>
      <c r="D20" s="10">
        <f t="shared" si="2"/>
        <v>-19414</v>
      </c>
      <c r="E20" s="10">
        <f>E19</f>
        <v>6258812</v>
      </c>
    </row>
    <row r="21" spans="1:5" ht="15" customHeight="1" x14ac:dyDescent="0.2">
      <c r="A21" s="2" t="s">
        <v>27</v>
      </c>
      <c r="B21" s="3">
        <v>224592</v>
      </c>
      <c r="C21" s="3">
        <v>200019</v>
      </c>
      <c r="D21" s="4">
        <f>B21-C21</f>
        <v>24573</v>
      </c>
      <c r="E21" s="4">
        <f>E19+D21</f>
        <v>6283385</v>
      </c>
    </row>
    <row r="22" spans="1:5" ht="15" customHeight="1" x14ac:dyDescent="0.2">
      <c r="A22" s="5" t="s">
        <v>1</v>
      </c>
      <c r="B22" s="6">
        <v>234873</v>
      </c>
      <c r="C22" s="6">
        <v>199431</v>
      </c>
      <c r="D22" s="7">
        <f t="shared" ref="D22:D32" si="3">B22-C22</f>
        <v>35442</v>
      </c>
      <c r="E22" s="7">
        <f>E21+D22</f>
        <v>6318827</v>
      </c>
    </row>
    <row r="23" spans="1:5" ht="15" customHeight="1" x14ac:dyDescent="0.2">
      <c r="A23" s="5" t="s">
        <v>2</v>
      </c>
      <c r="B23" s="6">
        <v>217449</v>
      </c>
      <c r="C23" s="6">
        <v>220115</v>
      </c>
      <c r="D23" s="7">
        <f t="shared" si="3"/>
        <v>-2666</v>
      </c>
      <c r="E23" s="7">
        <f t="shared" ref="E23:E32" si="4">E22+D23</f>
        <v>6316161</v>
      </c>
    </row>
    <row r="24" spans="1:5" ht="15" customHeight="1" x14ac:dyDescent="0.2">
      <c r="A24" s="5" t="s">
        <v>3</v>
      </c>
      <c r="B24" s="6">
        <v>191932</v>
      </c>
      <c r="C24" s="6">
        <v>179914</v>
      </c>
      <c r="D24" s="7">
        <f t="shared" si="3"/>
        <v>12018</v>
      </c>
      <c r="E24" s="7">
        <f t="shared" si="4"/>
        <v>6328179</v>
      </c>
    </row>
    <row r="25" spans="1:5" ht="15" customHeight="1" x14ac:dyDescent="0.2">
      <c r="A25" s="5" t="s">
        <v>4</v>
      </c>
      <c r="B25" s="6">
        <v>200694</v>
      </c>
      <c r="C25" s="6">
        <v>166612</v>
      </c>
      <c r="D25" s="7">
        <f t="shared" si="3"/>
        <v>34082</v>
      </c>
      <c r="E25" s="7">
        <f t="shared" si="4"/>
        <v>6362261</v>
      </c>
    </row>
    <row r="26" spans="1:5" ht="15" customHeight="1" x14ac:dyDescent="0.2">
      <c r="A26" s="5" t="s">
        <v>5</v>
      </c>
      <c r="B26" s="6">
        <v>212246</v>
      </c>
      <c r="C26" s="6">
        <v>164861</v>
      </c>
      <c r="D26" s="7">
        <f t="shared" si="3"/>
        <v>47385</v>
      </c>
      <c r="E26" s="7">
        <f>E25+D26</f>
        <v>6409646</v>
      </c>
    </row>
    <row r="27" spans="1:5" ht="15" customHeight="1" x14ac:dyDescent="0.2">
      <c r="A27" s="5" t="s">
        <v>6</v>
      </c>
      <c r="B27" s="6">
        <v>224415</v>
      </c>
      <c r="C27" s="6">
        <v>173916</v>
      </c>
      <c r="D27" s="7">
        <f t="shared" si="3"/>
        <v>50499</v>
      </c>
      <c r="E27" s="7">
        <f t="shared" si="4"/>
        <v>6460145</v>
      </c>
    </row>
    <row r="28" spans="1:5" ht="15" customHeight="1" x14ac:dyDescent="0.2">
      <c r="A28" s="5" t="s">
        <v>7</v>
      </c>
      <c r="B28" s="6">
        <v>257741</v>
      </c>
      <c r="C28" s="6">
        <v>175653</v>
      </c>
      <c r="D28" s="7">
        <f t="shared" si="3"/>
        <v>82088</v>
      </c>
      <c r="E28" s="7">
        <f t="shared" si="4"/>
        <v>6542233</v>
      </c>
    </row>
    <row r="29" spans="1:5" ht="15" customHeight="1" x14ac:dyDescent="0.2">
      <c r="A29" s="5" t="s">
        <v>8</v>
      </c>
      <c r="B29" s="6">
        <v>275023</v>
      </c>
      <c r="C29" s="6">
        <v>183668</v>
      </c>
      <c r="D29" s="7">
        <f t="shared" si="3"/>
        <v>91355</v>
      </c>
      <c r="E29" s="7">
        <f t="shared" si="4"/>
        <v>6633588</v>
      </c>
    </row>
    <row r="30" spans="1:5" ht="15" customHeight="1" x14ac:dyDescent="0.2">
      <c r="A30" s="5" t="s">
        <v>31</v>
      </c>
      <c r="B30" s="6">
        <v>233163</v>
      </c>
      <c r="C30" s="6">
        <v>181708</v>
      </c>
      <c r="D30" s="7">
        <f t="shared" si="3"/>
        <v>51455</v>
      </c>
      <c r="E30" s="7">
        <f t="shared" si="4"/>
        <v>6685043</v>
      </c>
    </row>
    <row r="31" spans="1:5" ht="15" hidden="1" customHeight="1" x14ac:dyDescent="0.2">
      <c r="A31" s="5" t="s">
        <v>10</v>
      </c>
      <c r="B31" s="6"/>
      <c r="C31" s="11"/>
      <c r="D31" s="7">
        <f t="shared" si="3"/>
        <v>0</v>
      </c>
      <c r="E31" s="7">
        <f t="shared" si="4"/>
        <v>6685043</v>
      </c>
    </row>
    <row r="32" spans="1:5" ht="15" hidden="1" customHeight="1" x14ac:dyDescent="0.2">
      <c r="A32" s="5" t="s">
        <v>11</v>
      </c>
      <c r="B32" s="6"/>
      <c r="C32" s="11"/>
      <c r="D32" s="7">
        <f t="shared" si="3"/>
        <v>0</v>
      </c>
      <c r="E32" s="7">
        <f t="shared" si="4"/>
        <v>6685043</v>
      </c>
    </row>
    <row r="33" spans="1:5" ht="15" customHeight="1" x14ac:dyDescent="0.2">
      <c r="A33" s="8" t="s">
        <v>26</v>
      </c>
      <c r="B33" s="9">
        <f>SUM(B21:B32)</f>
        <v>2272128</v>
      </c>
      <c r="C33" s="9">
        <f t="shared" ref="C33:D33" si="5">SUM(C21:C32)</f>
        <v>1845897</v>
      </c>
      <c r="D33" s="10">
        <f t="shared" si="5"/>
        <v>426231</v>
      </c>
      <c r="E33" s="10">
        <f>E30</f>
        <v>6685043</v>
      </c>
    </row>
    <row r="34" spans="1:5" x14ac:dyDescent="0.2">
      <c r="A34" s="13" t="s">
        <v>28</v>
      </c>
    </row>
    <row r="35" spans="1:5" x14ac:dyDescent="0.2">
      <c r="A35" s="12" t="s">
        <v>12</v>
      </c>
    </row>
    <row r="36" spans="1:5" ht="23.25" customHeight="1" x14ac:dyDescent="0.2">
      <c r="A36" s="21" t="s">
        <v>30</v>
      </c>
      <c r="B36" s="21"/>
      <c r="C36" s="21"/>
      <c r="D36" s="21"/>
      <c r="E36" s="21"/>
    </row>
    <row r="38" spans="1:5" x14ac:dyDescent="0.2">
      <c r="E38" s="15"/>
    </row>
    <row r="39" spans="1:5" x14ac:dyDescent="0.2">
      <c r="E39" s="16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23" activePane="bottomLeft" state="frozen"/>
      <selection pane="bottomLeft" activeCell="C37" sqref="C37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8" t="s">
        <v>22</v>
      </c>
      <c r="B1" s="18"/>
      <c r="C1" s="18"/>
      <c r="D1" s="18"/>
      <c r="E1" s="18"/>
    </row>
    <row r="2" spans="1:5" ht="15" x14ac:dyDescent="0.2">
      <c r="A2" s="19" t="s">
        <v>29</v>
      </c>
      <c r="B2" s="19"/>
      <c r="C2" s="19"/>
      <c r="D2" s="19"/>
      <c r="E2" s="19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20" t="s">
        <v>15</v>
      </c>
      <c r="B4" s="20"/>
      <c r="C4" s="20"/>
      <c r="D4" s="20"/>
      <c r="E4" s="20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4" t="s">
        <v>0</v>
      </c>
      <c r="B6" s="26" t="s">
        <v>18</v>
      </c>
      <c r="C6" s="24" t="s">
        <v>19</v>
      </c>
      <c r="D6" s="22" t="s">
        <v>20</v>
      </c>
      <c r="E6" s="22" t="s">
        <v>24</v>
      </c>
    </row>
    <row r="7" spans="1:5" ht="15" customHeight="1" x14ac:dyDescent="0.2">
      <c r="A7" s="25"/>
      <c r="B7" s="26"/>
      <c r="C7" s="27"/>
      <c r="D7" s="23"/>
      <c r="E7" s="23"/>
    </row>
    <row r="8" spans="1:5" ht="15" customHeight="1" x14ac:dyDescent="0.2">
      <c r="A8" s="2" t="s">
        <v>21</v>
      </c>
      <c r="B8" s="3">
        <v>778188</v>
      </c>
      <c r="C8" s="3">
        <v>745728</v>
      </c>
      <c r="D8" s="4">
        <f>B8-C8</f>
        <v>32460</v>
      </c>
      <c r="E8" s="7">
        <v>20143674</v>
      </c>
    </row>
    <row r="9" spans="1:5" ht="15" customHeight="1" x14ac:dyDescent="0.2">
      <c r="A9" s="5" t="s">
        <v>1</v>
      </c>
      <c r="B9" s="6">
        <v>842939</v>
      </c>
      <c r="C9" s="6">
        <v>735238</v>
      </c>
      <c r="D9" s="7">
        <f t="shared" ref="D9:D19" si="0">B9-C9</f>
        <v>107701</v>
      </c>
      <c r="E9" s="7">
        <f t="shared" ref="E9:E19" si="1">E8+D9</f>
        <v>20251375</v>
      </c>
    </row>
    <row r="10" spans="1:5" ht="15" customHeight="1" x14ac:dyDescent="0.2">
      <c r="A10" s="5" t="s">
        <v>2</v>
      </c>
      <c r="B10" s="6">
        <v>786433</v>
      </c>
      <c r="C10" s="6">
        <v>945920</v>
      </c>
      <c r="D10" s="7">
        <f t="shared" si="0"/>
        <v>-159487</v>
      </c>
      <c r="E10" s="7">
        <f t="shared" si="1"/>
        <v>20091888</v>
      </c>
    </row>
    <row r="11" spans="1:5" ht="15" customHeight="1" x14ac:dyDescent="0.2">
      <c r="A11" s="5" t="s">
        <v>3</v>
      </c>
      <c r="B11" s="6">
        <v>368457</v>
      </c>
      <c r="C11" s="6">
        <v>873996</v>
      </c>
      <c r="D11" s="7">
        <f t="shared" si="0"/>
        <v>-505539</v>
      </c>
      <c r="E11" s="7">
        <f t="shared" si="1"/>
        <v>19586349</v>
      </c>
    </row>
    <row r="12" spans="1:5" ht="15" customHeight="1" x14ac:dyDescent="0.2">
      <c r="A12" s="14" t="s">
        <v>4</v>
      </c>
      <c r="B12" s="6">
        <v>400782</v>
      </c>
      <c r="C12" s="6">
        <v>611875</v>
      </c>
      <c r="D12" s="7">
        <f t="shared" si="0"/>
        <v>-211093</v>
      </c>
      <c r="E12" s="7">
        <f t="shared" si="1"/>
        <v>19375256</v>
      </c>
    </row>
    <row r="13" spans="1:5" ht="15" customHeight="1" x14ac:dyDescent="0.2">
      <c r="A13" s="5" t="s">
        <v>5</v>
      </c>
      <c r="B13" s="6">
        <v>502908</v>
      </c>
      <c r="C13" s="6">
        <v>549846</v>
      </c>
      <c r="D13" s="7">
        <f t="shared" si="0"/>
        <v>-46938</v>
      </c>
      <c r="E13" s="7">
        <f t="shared" si="1"/>
        <v>19328318</v>
      </c>
    </row>
    <row r="14" spans="1:5" ht="15" customHeight="1" x14ac:dyDescent="0.2">
      <c r="A14" s="5" t="s">
        <v>6</v>
      </c>
      <c r="B14" s="6">
        <v>610726</v>
      </c>
      <c r="C14" s="6">
        <v>576886</v>
      </c>
      <c r="D14" s="7">
        <f t="shared" si="0"/>
        <v>33840</v>
      </c>
      <c r="E14" s="7">
        <f t="shared" si="1"/>
        <v>19362158</v>
      </c>
    </row>
    <row r="15" spans="1:5" ht="15" customHeight="1" x14ac:dyDescent="0.2">
      <c r="A15" s="5" t="s">
        <v>7</v>
      </c>
      <c r="B15" s="6">
        <v>677547</v>
      </c>
      <c r="C15" s="6">
        <v>591020</v>
      </c>
      <c r="D15" s="7">
        <f t="shared" si="0"/>
        <v>86527</v>
      </c>
      <c r="E15" s="7">
        <f t="shared" si="1"/>
        <v>19448685</v>
      </c>
    </row>
    <row r="16" spans="1:5" ht="15" customHeight="1" x14ac:dyDescent="0.2">
      <c r="A16" s="14" t="s">
        <v>8</v>
      </c>
      <c r="B16" s="6">
        <v>748946</v>
      </c>
      <c r="C16" s="6">
        <v>630647</v>
      </c>
      <c r="D16" s="7">
        <f t="shared" si="0"/>
        <v>118299</v>
      </c>
      <c r="E16" s="7">
        <f t="shared" si="1"/>
        <v>19566984</v>
      </c>
    </row>
    <row r="17" spans="1:5" ht="17.25" customHeight="1" x14ac:dyDescent="0.2">
      <c r="A17" s="5" t="s">
        <v>9</v>
      </c>
      <c r="B17" s="6">
        <v>859660</v>
      </c>
      <c r="C17" s="6">
        <v>686359</v>
      </c>
      <c r="D17" s="7">
        <f t="shared" si="0"/>
        <v>173301</v>
      </c>
      <c r="E17" s="7">
        <f t="shared" si="1"/>
        <v>19740285</v>
      </c>
    </row>
    <row r="18" spans="1:5" ht="15" customHeight="1" x14ac:dyDescent="0.2">
      <c r="A18" s="5" t="s">
        <v>10</v>
      </c>
      <c r="B18" s="6">
        <v>870943</v>
      </c>
      <c r="C18" s="6">
        <v>673414</v>
      </c>
      <c r="D18" s="7">
        <f t="shared" si="0"/>
        <v>197529</v>
      </c>
      <c r="E18" s="7">
        <f t="shared" si="1"/>
        <v>19937814</v>
      </c>
    </row>
    <row r="19" spans="1:5" ht="15" customHeight="1" x14ac:dyDescent="0.2">
      <c r="A19" s="14" t="s">
        <v>11</v>
      </c>
      <c r="B19" s="6">
        <v>713335</v>
      </c>
      <c r="C19" s="6">
        <v>793116</v>
      </c>
      <c r="D19" s="7">
        <f t="shared" si="0"/>
        <v>-79781</v>
      </c>
      <c r="E19" s="7">
        <f t="shared" si="1"/>
        <v>19858033</v>
      </c>
    </row>
    <row r="20" spans="1:5" ht="15" customHeight="1" x14ac:dyDescent="0.2">
      <c r="A20" s="8" t="s">
        <v>25</v>
      </c>
      <c r="B20" s="9">
        <f>SUM(B8:B19)</f>
        <v>8160864</v>
      </c>
      <c r="C20" s="9">
        <f t="shared" ref="C20:D20" si="2">SUM(C8:C19)</f>
        <v>8414045</v>
      </c>
      <c r="D20" s="10">
        <f t="shared" si="2"/>
        <v>-253181</v>
      </c>
      <c r="E20" s="10">
        <f>E19</f>
        <v>19858033</v>
      </c>
    </row>
    <row r="21" spans="1:5" ht="15" customHeight="1" x14ac:dyDescent="0.2">
      <c r="A21" s="2" t="s">
        <v>27</v>
      </c>
      <c r="B21" s="3">
        <v>855160</v>
      </c>
      <c r="C21" s="3">
        <v>761056</v>
      </c>
      <c r="D21" s="4">
        <f>B21-C21</f>
        <v>94104</v>
      </c>
      <c r="E21" s="4">
        <f>E19+D21</f>
        <v>19952137</v>
      </c>
    </row>
    <row r="22" spans="1:5" ht="15" customHeight="1" x14ac:dyDescent="0.2">
      <c r="A22" s="5" t="s">
        <v>1</v>
      </c>
      <c r="B22" s="6">
        <v>949707</v>
      </c>
      <c r="C22" s="6">
        <v>752297</v>
      </c>
      <c r="D22" s="7">
        <f t="shared" ref="D22:D32" si="3">B22-C22</f>
        <v>197410</v>
      </c>
      <c r="E22" s="7">
        <f>E21+D22</f>
        <v>20149547</v>
      </c>
    </row>
    <row r="23" spans="1:5" ht="15" customHeight="1" x14ac:dyDescent="0.2">
      <c r="A23" s="5" t="s">
        <v>2</v>
      </c>
      <c r="B23" s="6">
        <v>909931</v>
      </c>
      <c r="C23" s="6">
        <v>823465</v>
      </c>
      <c r="D23" s="7">
        <f t="shared" si="3"/>
        <v>86466</v>
      </c>
      <c r="E23" s="7">
        <f>E22+D23</f>
        <v>20236013</v>
      </c>
    </row>
    <row r="24" spans="1:5" ht="15" customHeight="1" x14ac:dyDescent="0.2">
      <c r="A24" s="5" t="s">
        <v>3</v>
      </c>
      <c r="B24" s="6">
        <v>763487</v>
      </c>
      <c r="C24" s="6">
        <v>733757</v>
      </c>
      <c r="D24" s="7">
        <f t="shared" si="3"/>
        <v>29730</v>
      </c>
      <c r="E24" s="7">
        <f t="shared" ref="E24:E25" si="4">E23+D24</f>
        <v>20265743</v>
      </c>
    </row>
    <row r="25" spans="1:5" ht="15" customHeight="1" x14ac:dyDescent="0.2">
      <c r="A25" s="5" t="s">
        <v>4</v>
      </c>
      <c r="B25" s="6">
        <v>862454</v>
      </c>
      <c r="C25" s="6">
        <v>715563</v>
      </c>
      <c r="D25" s="7">
        <f t="shared" si="3"/>
        <v>146891</v>
      </c>
      <c r="E25" s="7">
        <f t="shared" si="4"/>
        <v>20412634</v>
      </c>
    </row>
    <row r="26" spans="1:5" ht="15" customHeight="1" x14ac:dyDescent="0.2">
      <c r="A26" s="5" t="s">
        <v>5</v>
      </c>
      <c r="B26" s="6">
        <v>875749</v>
      </c>
      <c r="C26" s="6">
        <v>719306</v>
      </c>
      <c r="D26" s="7">
        <f t="shared" si="3"/>
        <v>156443</v>
      </c>
      <c r="E26" s="7">
        <f>E25+D26</f>
        <v>20569077</v>
      </c>
    </row>
    <row r="27" spans="1:5" ht="15" customHeight="1" x14ac:dyDescent="0.2">
      <c r="A27" s="5" t="s">
        <v>6</v>
      </c>
      <c r="B27" s="6">
        <v>896377</v>
      </c>
      <c r="C27" s="6">
        <v>747308</v>
      </c>
      <c r="D27" s="7">
        <f t="shared" si="3"/>
        <v>149069</v>
      </c>
      <c r="E27" s="7">
        <f>E26+D27</f>
        <v>20718146</v>
      </c>
    </row>
    <row r="28" spans="1:5" ht="15" customHeight="1" x14ac:dyDescent="0.2">
      <c r="A28" s="5" t="s">
        <v>7</v>
      </c>
      <c r="B28" s="6">
        <v>970954</v>
      </c>
      <c r="C28" s="6">
        <v>787240</v>
      </c>
      <c r="D28" s="7">
        <f t="shared" si="3"/>
        <v>183714</v>
      </c>
      <c r="E28" s="7">
        <f t="shared" ref="E28:E32" si="5">E27+D28</f>
        <v>20901860</v>
      </c>
    </row>
    <row r="29" spans="1:5" ht="15" customHeight="1" x14ac:dyDescent="0.2">
      <c r="A29" s="5" t="s">
        <v>8</v>
      </c>
      <c r="B29" s="6">
        <v>937373</v>
      </c>
      <c r="C29" s="6">
        <v>799659</v>
      </c>
      <c r="D29" s="7">
        <f t="shared" si="3"/>
        <v>137714</v>
      </c>
      <c r="E29" s="7">
        <f t="shared" si="5"/>
        <v>21039574</v>
      </c>
    </row>
    <row r="30" spans="1:5" ht="15" customHeight="1" x14ac:dyDescent="0.2">
      <c r="A30" s="5" t="s">
        <v>31</v>
      </c>
      <c r="B30" s="6">
        <v>922553</v>
      </c>
      <c r="C30" s="6">
        <v>801144</v>
      </c>
      <c r="D30" s="7">
        <f t="shared" si="3"/>
        <v>121409</v>
      </c>
      <c r="E30" s="7">
        <f t="shared" si="5"/>
        <v>21160983</v>
      </c>
    </row>
    <row r="31" spans="1:5" ht="15" hidden="1" customHeight="1" x14ac:dyDescent="0.2">
      <c r="A31" s="5" t="s">
        <v>10</v>
      </c>
      <c r="B31" s="6"/>
      <c r="C31" s="11"/>
      <c r="D31" s="7">
        <f t="shared" si="3"/>
        <v>0</v>
      </c>
      <c r="E31" s="7">
        <f t="shared" si="5"/>
        <v>21160983</v>
      </c>
    </row>
    <row r="32" spans="1:5" ht="15" hidden="1" customHeight="1" x14ac:dyDescent="0.2">
      <c r="A32" s="5" t="s">
        <v>11</v>
      </c>
      <c r="B32" s="6"/>
      <c r="C32" s="11"/>
      <c r="D32" s="7">
        <f t="shared" si="3"/>
        <v>0</v>
      </c>
      <c r="E32" s="7">
        <f t="shared" si="5"/>
        <v>21160983</v>
      </c>
    </row>
    <row r="33" spans="1:5" ht="15" customHeight="1" x14ac:dyDescent="0.2">
      <c r="A33" s="8" t="s">
        <v>26</v>
      </c>
      <c r="B33" s="9">
        <f>SUM(B21:B32)</f>
        <v>8943745</v>
      </c>
      <c r="C33" s="9">
        <f t="shared" ref="C33:D33" si="6">SUM(C21:C32)</f>
        <v>7640795</v>
      </c>
      <c r="D33" s="10">
        <f t="shared" si="6"/>
        <v>1302950</v>
      </c>
      <c r="E33" s="10">
        <f>E30</f>
        <v>21160983</v>
      </c>
    </row>
    <row r="34" spans="1:5" x14ac:dyDescent="0.2">
      <c r="A34" s="13" t="s">
        <v>28</v>
      </c>
    </row>
    <row r="35" spans="1:5" x14ac:dyDescent="0.2">
      <c r="A35" s="12" t="s">
        <v>12</v>
      </c>
    </row>
    <row r="36" spans="1:5" ht="22.5" customHeight="1" x14ac:dyDescent="0.2">
      <c r="A36" s="21" t="s">
        <v>30</v>
      </c>
      <c r="B36" s="21"/>
      <c r="C36" s="21"/>
      <c r="D36" s="21"/>
      <c r="E36" s="21"/>
    </row>
    <row r="38" spans="1:5" x14ac:dyDescent="0.2">
      <c r="E38" s="15"/>
    </row>
    <row r="39" spans="1:5" x14ac:dyDescent="0.2">
      <c r="E39" s="16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20" activePane="bottomLeft" state="frozen"/>
      <selection pane="bottomLeft" activeCell="B37" sqref="B37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8" t="s">
        <v>22</v>
      </c>
      <c r="B1" s="18"/>
      <c r="C1" s="18"/>
      <c r="D1" s="18"/>
      <c r="E1" s="18"/>
    </row>
    <row r="2" spans="1:5" ht="15" x14ac:dyDescent="0.2">
      <c r="A2" s="19" t="s">
        <v>29</v>
      </c>
      <c r="B2" s="19"/>
      <c r="C2" s="19"/>
      <c r="D2" s="19"/>
      <c r="E2" s="19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20" t="s">
        <v>16</v>
      </c>
      <c r="B4" s="20"/>
      <c r="C4" s="20"/>
      <c r="D4" s="20"/>
      <c r="E4" s="20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4" t="s">
        <v>0</v>
      </c>
      <c r="B6" s="26" t="s">
        <v>18</v>
      </c>
      <c r="C6" s="24" t="s">
        <v>19</v>
      </c>
      <c r="D6" s="22" t="s">
        <v>20</v>
      </c>
      <c r="E6" s="22" t="s">
        <v>24</v>
      </c>
    </row>
    <row r="7" spans="1:5" ht="15" customHeight="1" x14ac:dyDescent="0.2">
      <c r="A7" s="25"/>
      <c r="B7" s="26"/>
      <c r="C7" s="27"/>
      <c r="D7" s="23"/>
      <c r="E7" s="23"/>
    </row>
    <row r="8" spans="1:5" ht="15" customHeight="1" x14ac:dyDescent="0.2">
      <c r="A8" s="2" t="s">
        <v>21</v>
      </c>
      <c r="B8" s="3">
        <v>338039</v>
      </c>
      <c r="C8" s="3">
        <v>277862</v>
      </c>
      <c r="D8" s="4">
        <f>B8-C8</f>
        <v>60177</v>
      </c>
      <c r="E8" s="7">
        <v>7310776</v>
      </c>
    </row>
    <row r="9" spans="1:5" ht="15" customHeight="1" x14ac:dyDescent="0.2">
      <c r="A9" s="5" t="s">
        <v>1</v>
      </c>
      <c r="B9" s="6">
        <v>365569</v>
      </c>
      <c r="C9" s="6">
        <v>295175</v>
      </c>
      <c r="D9" s="7">
        <f t="shared" ref="D9:D19" si="0">B9-C9</f>
        <v>70394</v>
      </c>
      <c r="E9" s="7">
        <f t="shared" ref="E9:E19" si="1">E8+D9</f>
        <v>7381170</v>
      </c>
    </row>
    <row r="10" spans="1:5" ht="15" customHeight="1" x14ac:dyDescent="0.2">
      <c r="A10" s="5" t="s">
        <v>2</v>
      </c>
      <c r="B10" s="6">
        <v>309303</v>
      </c>
      <c r="C10" s="6">
        <v>349520</v>
      </c>
      <c r="D10" s="7">
        <f t="shared" si="0"/>
        <v>-40217</v>
      </c>
      <c r="E10" s="7">
        <f t="shared" si="1"/>
        <v>7340953</v>
      </c>
    </row>
    <row r="11" spans="1:5" ht="15" customHeight="1" x14ac:dyDescent="0.2">
      <c r="A11" s="5" t="s">
        <v>3</v>
      </c>
      <c r="B11" s="6">
        <v>122971</v>
      </c>
      <c r="C11" s="6">
        <v>348057</v>
      </c>
      <c r="D11" s="7">
        <f t="shared" si="0"/>
        <v>-225086</v>
      </c>
      <c r="E11" s="7">
        <f t="shared" si="1"/>
        <v>7115867</v>
      </c>
    </row>
    <row r="12" spans="1:5" ht="15" customHeight="1" x14ac:dyDescent="0.2">
      <c r="A12" s="14" t="s">
        <v>4</v>
      </c>
      <c r="B12" s="6">
        <v>152868</v>
      </c>
      <c r="C12" s="6">
        <v>244100</v>
      </c>
      <c r="D12" s="7">
        <f t="shared" si="0"/>
        <v>-91232</v>
      </c>
      <c r="E12" s="7">
        <f t="shared" si="1"/>
        <v>7024635</v>
      </c>
    </row>
    <row r="13" spans="1:5" ht="15" customHeight="1" x14ac:dyDescent="0.2">
      <c r="A13" s="5" t="s">
        <v>5</v>
      </c>
      <c r="B13" s="6">
        <v>195417</v>
      </c>
      <c r="C13" s="6">
        <v>202182</v>
      </c>
      <c r="D13" s="7">
        <f t="shared" si="0"/>
        <v>-6765</v>
      </c>
      <c r="E13" s="7">
        <f t="shared" si="1"/>
        <v>7017870</v>
      </c>
    </row>
    <row r="14" spans="1:5" ht="15" customHeight="1" x14ac:dyDescent="0.2">
      <c r="A14" s="5" t="s">
        <v>6</v>
      </c>
      <c r="B14" s="6">
        <v>238899</v>
      </c>
      <c r="C14" s="6">
        <v>212968</v>
      </c>
      <c r="D14" s="7">
        <f t="shared" si="0"/>
        <v>25931</v>
      </c>
      <c r="E14" s="7">
        <f t="shared" si="1"/>
        <v>7043801</v>
      </c>
    </row>
    <row r="15" spans="1:5" ht="15" customHeight="1" x14ac:dyDescent="0.2">
      <c r="A15" s="5" t="s">
        <v>7</v>
      </c>
      <c r="B15" s="6">
        <v>267057</v>
      </c>
      <c r="C15" s="6">
        <v>230381</v>
      </c>
      <c r="D15" s="7">
        <f t="shared" si="0"/>
        <v>36676</v>
      </c>
      <c r="E15" s="7">
        <f t="shared" si="1"/>
        <v>7080477</v>
      </c>
    </row>
    <row r="16" spans="1:5" ht="15" customHeight="1" x14ac:dyDescent="0.2">
      <c r="A16" s="14" t="s">
        <v>8</v>
      </c>
      <c r="B16" s="6">
        <v>307377</v>
      </c>
      <c r="C16" s="6">
        <v>249254</v>
      </c>
      <c r="D16" s="7">
        <f t="shared" si="0"/>
        <v>58123</v>
      </c>
      <c r="E16" s="7">
        <f t="shared" si="1"/>
        <v>7138600</v>
      </c>
    </row>
    <row r="17" spans="1:5" ht="15" customHeight="1" x14ac:dyDescent="0.2">
      <c r="A17" s="5" t="s">
        <v>9</v>
      </c>
      <c r="B17" s="6">
        <v>359321</v>
      </c>
      <c r="C17" s="6">
        <v>273224</v>
      </c>
      <c r="D17" s="7">
        <f t="shared" si="0"/>
        <v>86097</v>
      </c>
      <c r="E17" s="7">
        <f t="shared" si="1"/>
        <v>7224697</v>
      </c>
    </row>
    <row r="18" spans="1:5" ht="15" customHeight="1" x14ac:dyDescent="0.2">
      <c r="A18" s="5" t="s">
        <v>10</v>
      </c>
      <c r="B18" s="6">
        <v>351314</v>
      </c>
      <c r="C18" s="6">
        <v>266415</v>
      </c>
      <c r="D18" s="7">
        <f t="shared" si="0"/>
        <v>84899</v>
      </c>
      <c r="E18" s="7">
        <f t="shared" si="1"/>
        <v>7309596</v>
      </c>
    </row>
    <row r="19" spans="1:5" ht="15" customHeight="1" x14ac:dyDescent="0.2">
      <c r="A19" s="14" t="s">
        <v>11</v>
      </c>
      <c r="B19" s="6">
        <v>271034</v>
      </c>
      <c r="C19" s="6">
        <v>306926</v>
      </c>
      <c r="D19" s="7">
        <f t="shared" si="0"/>
        <v>-35892</v>
      </c>
      <c r="E19" s="7">
        <f t="shared" si="1"/>
        <v>7273704</v>
      </c>
    </row>
    <row r="20" spans="1:5" ht="15" customHeight="1" x14ac:dyDescent="0.2">
      <c r="A20" s="8" t="s">
        <v>25</v>
      </c>
      <c r="B20" s="9">
        <f>SUM(B8:B19)</f>
        <v>3279169</v>
      </c>
      <c r="C20" s="9">
        <f t="shared" ref="C20:D20" si="2">SUM(C8:C19)</f>
        <v>3256064</v>
      </c>
      <c r="D20" s="10">
        <f t="shared" si="2"/>
        <v>23105</v>
      </c>
      <c r="E20" s="10">
        <f>E19</f>
        <v>7273704</v>
      </c>
    </row>
    <row r="21" spans="1:5" ht="15" customHeight="1" x14ac:dyDescent="0.2">
      <c r="A21" s="2" t="s">
        <v>27</v>
      </c>
      <c r="B21" s="3">
        <v>378698</v>
      </c>
      <c r="C21" s="3">
        <v>298084</v>
      </c>
      <c r="D21" s="4">
        <f>B21-C21</f>
        <v>80614</v>
      </c>
      <c r="E21" s="4">
        <f>E19+D21</f>
        <v>7354318</v>
      </c>
    </row>
    <row r="22" spans="1:5" ht="15" customHeight="1" x14ac:dyDescent="0.2">
      <c r="A22" s="5" t="s">
        <v>1</v>
      </c>
      <c r="B22" s="6">
        <v>418165</v>
      </c>
      <c r="C22" s="6">
        <v>318324</v>
      </c>
      <c r="D22" s="7">
        <f t="shared" ref="D22:D32" si="3">B22-C22</f>
        <v>99841</v>
      </c>
      <c r="E22" s="7">
        <f>E21+D22</f>
        <v>7454159</v>
      </c>
    </row>
    <row r="23" spans="1:5" ht="15" customHeight="1" x14ac:dyDescent="0.2">
      <c r="A23" s="5" t="s">
        <v>2</v>
      </c>
      <c r="B23" s="6">
        <v>383217</v>
      </c>
      <c r="C23" s="6">
        <v>342692</v>
      </c>
      <c r="D23" s="7">
        <f t="shared" si="3"/>
        <v>40525</v>
      </c>
      <c r="E23" s="7">
        <f>E22+D23</f>
        <v>7494684</v>
      </c>
    </row>
    <row r="24" spans="1:5" ht="15" customHeight="1" x14ac:dyDescent="0.2">
      <c r="A24" s="5" t="s">
        <v>3</v>
      </c>
      <c r="B24" s="6">
        <v>316311</v>
      </c>
      <c r="C24" s="6">
        <v>301645</v>
      </c>
      <c r="D24" s="7">
        <f t="shared" si="3"/>
        <v>14666</v>
      </c>
      <c r="E24" s="7">
        <f>E23+D24</f>
        <v>7509350</v>
      </c>
    </row>
    <row r="25" spans="1:5" ht="15" customHeight="1" x14ac:dyDescent="0.2">
      <c r="A25" s="5" t="s">
        <v>4</v>
      </c>
      <c r="B25" s="6">
        <v>332846</v>
      </c>
      <c r="C25" s="6">
        <v>299165</v>
      </c>
      <c r="D25" s="7">
        <f t="shared" si="3"/>
        <v>33681</v>
      </c>
      <c r="E25" s="7">
        <f t="shared" ref="E25:E32" si="4">E24+D25</f>
        <v>7543031</v>
      </c>
    </row>
    <row r="26" spans="1:5" ht="15" customHeight="1" x14ac:dyDescent="0.2">
      <c r="A26" s="5" t="s">
        <v>5</v>
      </c>
      <c r="B26" s="6">
        <v>333775</v>
      </c>
      <c r="C26" s="6">
        <v>292355</v>
      </c>
      <c r="D26" s="7">
        <f t="shared" si="3"/>
        <v>41420</v>
      </c>
      <c r="E26" s="7">
        <f t="shared" si="4"/>
        <v>7584451</v>
      </c>
    </row>
    <row r="27" spans="1:5" ht="15" customHeight="1" x14ac:dyDescent="0.2">
      <c r="A27" s="5" t="s">
        <v>6</v>
      </c>
      <c r="B27" s="6">
        <v>353107</v>
      </c>
      <c r="C27" s="6">
        <v>313396</v>
      </c>
      <c r="D27" s="7">
        <f t="shared" si="3"/>
        <v>39711</v>
      </c>
      <c r="E27" s="7">
        <f t="shared" si="4"/>
        <v>7624162</v>
      </c>
    </row>
    <row r="28" spans="1:5" ht="15" customHeight="1" x14ac:dyDescent="0.2">
      <c r="A28" s="5" t="s">
        <v>7</v>
      </c>
      <c r="B28" s="6">
        <v>381434</v>
      </c>
      <c r="C28" s="6">
        <v>327569</v>
      </c>
      <c r="D28" s="7">
        <f t="shared" si="3"/>
        <v>53865</v>
      </c>
      <c r="E28" s="7">
        <f t="shared" si="4"/>
        <v>7678027</v>
      </c>
    </row>
    <row r="29" spans="1:5" ht="15" customHeight="1" x14ac:dyDescent="0.2">
      <c r="A29" s="5" t="s">
        <v>8</v>
      </c>
      <c r="B29" s="6">
        <v>368682</v>
      </c>
      <c r="C29" s="6">
        <v>322346</v>
      </c>
      <c r="D29" s="7">
        <f t="shared" si="3"/>
        <v>46336</v>
      </c>
      <c r="E29" s="7">
        <f t="shared" si="4"/>
        <v>7724363</v>
      </c>
    </row>
    <row r="30" spans="1:5" ht="15" customHeight="1" x14ac:dyDescent="0.2">
      <c r="A30" s="5" t="s">
        <v>31</v>
      </c>
      <c r="B30" s="6">
        <v>365275</v>
      </c>
      <c r="C30" s="11">
        <v>312337</v>
      </c>
      <c r="D30" s="7">
        <f t="shared" si="3"/>
        <v>52938</v>
      </c>
      <c r="E30" s="7">
        <f t="shared" si="4"/>
        <v>7777301</v>
      </c>
    </row>
    <row r="31" spans="1:5" ht="15" hidden="1" customHeight="1" x14ac:dyDescent="0.2">
      <c r="A31" s="5" t="s">
        <v>10</v>
      </c>
      <c r="B31" s="6"/>
      <c r="C31" s="11"/>
      <c r="D31" s="7">
        <f t="shared" si="3"/>
        <v>0</v>
      </c>
      <c r="E31" s="7">
        <f t="shared" si="4"/>
        <v>7777301</v>
      </c>
    </row>
    <row r="32" spans="1:5" ht="15" hidden="1" customHeight="1" x14ac:dyDescent="0.2">
      <c r="A32" s="5" t="s">
        <v>11</v>
      </c>
      <c r="B32" s="6"/>
      <c r="C32" s="11"/>
      <c r="D32" s="7">
        <f t="shared" si="3"/>
        <v>0</v>
      </c>
      <c r="E32" s="7">
        <f t="shared" si="4"/>
        <v>7777301</v>
      </c>
    </row>
    <row r="33" spans="1:5" ht="15" customHeight="1" x14ac:dyDescent="0.2">
      <c r="A33" s="8" t="s">
        <v>26</v>
      </c>
      <c r="B33" s="9">
        <f>SUM(B21:B32)</f>
        <v>3631510</v>
      </c>
      <c r="C33" s="9">
        <f t="shared" ref="C33" si="5">SUM(C21:C32)</f>
        <v>3127913</v>
      </c>
      <c r="D33" s="10">
        <f>SUM(D21:D32)</f>
        <v>503597</v>
      </c>
      <c r="E33" s="10">
        <f>E30</f>
        <v>7777301</v>
      </c>
    </row>
    <row r="34" spans="1:5" x14ac:dyDescent="0.2">
      <c r="A34" s="13" t="s">
        <v>28</v>
      </c>
    </row>
    <row r="35" spans="1:5" x14ac:dyDescent="0.2">
      <c r="A35" s="12" t="s">
        <v>12</v>
      </c>
    </row>
    <row r="36" spans="1:5" ht="24" customHeight="1" x14ac:dyDescent="0.2">
      <c r="A36" s="21" t="s">
        <v>30</v>
      </c>
      <c r="B36" s="21"/>
      <c r="C36" s="21"/>
      <c r="D36" s="21"/>
      <c r="E36" s="21"/>
    </row>
    <row r="38" spans="1:5" x14ac:dyDescent="0.2">
      <c r="E38" s="15"/>
    </row>
    <row r="39" spans="1:5" x14ac:dyDescent="0.2">
      <c r="E39" s="16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20" activePane="bottomLeft" state="frozen"/>
      <selection pane="bottomLeft" activeCell="C37" sqref="C37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8" t="s">
        <v>22</v>
      </c>
      <c r="B1" s="18"/>
      <c r="C1" s="18"/>
      <c r="D1" s="18"/>
      <c r="E1" s="18"/>
    </row>
    <row r="2" spans="1:5" ht="15" x14ac:dyDescent="0.2">
      <c r="A2" s="19" t="s">
        <v>29</v>
      </c>
      <c r="B2" s="19"/>
      <c r="C2" s="19"/>
      <c r="D2" s="19"/>
      <c r="E2" s="19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20" t="s">
        <v>17</v>
      </c>
      <c r="B4" s="20"/>
      <c r="C4" s="20"/>
      <c r="D4" s="20"/>
      <c r="E4" s="20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4" t="s">
        <v>0</v>
      </c>
      <c r="B6" s="26" t="s">
        <v>18</v>
      </c>
      <c r="C6" s="24" t="s">
        <v>19</v>
      </c>
      <c r="D6" s="22" t="s">
        <v>20</v>
      </c>
      <c r="E6" s="22" t="s">
        <v>24</v>
      </c>
    </row>
    <row r="7" spans="1:5" ht="15" customHeight="1" x14ac:dyDescent="0.2">
      <c r="A7" s="25"/>
      <c r="B7" s="26"/>
      <c r="C7" s="27"/>
      <c r="D7" s="23"/>
      <c r="E7" s="23"/>
    </row>
    <row r="8" spans="1:5" ht="15" customHeight="1" x14ac:dyDescent="0.2">
      <c r="A8" s="2" t="s">
        <v>21</v>
      </c>
      <c r="B8" s="3">
        <v>143050</v>
      </c>
      <c r="C8" s="3">
        <v>122833</v>
      </c>
      <c r="D8" s="4">
        <f t="shared" ref="D8:D19" si="0">B8-C8</f>
        <v>20217</v>
      </c>
      <c r="E8" s="7">
        <v>3277284</v>
      </c>
    </row>
    <row r="9" spans="1:5" ht="15" customHeight="1" x14ac:dyDescent="0.2">
      <c r="A9" s="5" t="s">
        <v>1</v>
      </c>
      <c r="B9" s="6">
        <v>145947</v>
      </c>
      <c r="C9" s="6">
        <v>119491</v>
      </c>
      <c r="D9" s="7">
        <f t="shared" si="0"/>
        <v>26456</v>
      </c>
      <c r="E9" s="7">
        <f>E8+D9</f>
        <v>3303740</v>
      </c>
    </row>
    <row r="10" spans="1:5" ht="15" customHeight="1" x14ac:dyDescent="0.2">
      <c r="A10" s="5" t="s">
        <v>2</v>
      </c>
      <c r="B10" s="6">
        <v>129310</v>
      </c>
      <c r="C10" s="6">
        <v>146856</v>
      </c>
      <c r="D10" s="7">
        <f t="shared" si="0"/>
        <v>-17546</v>
      </c>
      <c r="E10" s="7">
        <f t="shared" ref="E10:E19" si="1">E9+D10</f>
        <v>3286194</v>
      </c>
    </row>
    <row r="11" spans="1:5" ht="15" customHeight="1" x14ac:dyDescent="0.2">
      <c r="A11" s="5" t="s">
        <v>3</v>
      </c>
      <c r="B11" s="6">
        <v>63697</v>
      </c>
      <c r="C11" s="6">
        <v>128807</v>
      </c>
      <c r="D11" s="7">
        <f t="shared" si="0"/>
        <v>-65110</v>
      </c>
      <c r="E11" s="7">
        <f t="shared" si="1"/>
        <v>3221084</v>
      </c>
    </row>
    <row r="12" spans="1:5" ht="15" customHeight="1" x14ac:dyDescent="0.2">
      <c r="A12" s="14" t="s">
        <v>4</v>
      </c>
      <c r="B12" s="6">
        <v>79209</v>
      </c>
      <c r="C12" s="6">
        <v>98425</v>
      </c>
      <c r="D12" s="7">
        <f t="shared" si="0"/>
        <v>-19216</v>
      </c>
      <c r="E12" s="7">
        <f t="shared" si="1"/>
        <v>3201868</v>
      </c>
    </row>
    <row r="13" spans="1:5" ht="15" customHeight="1" x14ac:dyDescent="0.2">
      <c r="A13" s="5" t="s">
        <v>5</v>
      </c>
      <c r="B13" s="6">
        <v>98870</v>
      </c>
      <c r="C13" s="6">
        <v>94125</v>
      </c>
      <c r="D13" s="7">
        <f t="shared" si="0"/>
        <v>4745</v>
      </c>
      <c r="E13" s="7">
        <f t="shared" si="1"/>
        <v>3206613</v>
      </c>
    </row>
    <row r="14" spans="1:5" ht="15" customHeight="1" x14ac:dyDescent="0.2">
      <c r="A14" s="5" t="s">
        <v>6</v>
      </c>
      <c r="B14" s="6">
        <v>111577</v>
      </c>
      <c r="C14" s="6">
        <v>98578</v>
      </c>
      <c r="D14" s="7">
        <f t="shared" si="0"/>
        <v>12999</v>
      </c>
      <c r="E14" s="7">
        <f t="shared" si="1"/>
        <v>3219612</v>
      </c>
    </row>
    <row r="15" spans="1:5" ht="15" customHeight="1" x14ac:dyDescent="0.2">
      <c r="A15" s="5" t="s">
        <v>7</v>
      </c>
      <c r="B15" s="6">
        <v>117629</v>
      </c>
      <c r="C15" s="6">
        <v>104644</v>
      </c>
      <c r="D15" s="7">
        <f t="shared" si="0"/>
        <v>12985</v>
      </c>
      <c r="E15" s="7">
        <f t="shared" si="1"/>
        <v>3232597</v>
      </c>
    </row>
    <row r="16" spans="1:5" ht="15" customHeight="1" x14ac:dyDescent="0.2">
      <c r="A16" s="14" t="s">
        <v>8</v>
      </c>
      <c r="B16" s="6">
        <v>126997</v>
      </c>
      <c r="C16" s="6">
        <v>112019</v>
      </c>
      <c r="D16" s="7">
        <f t="shared" si="0"/>
        <v>14978</v>
      </c>
      <c r="E16" s="7">
        <f t="shared" si="1"/>
        <v>3247575</v>
      </c>
    </row>
    <row r="17" spans="1:5" ht="14.25" customHeight="1" x14ac:dyDescent="0.2">
      <c r="A17" s="5" t="s">
        <v>9</v>
      </c>
      <c r="B17" s="6">
        <v>140630</v>
      </c>
      <c r="C17" s="6">
        <v>119476</v>
      </c>
      <c r="D17" s="7">
        <f t="shared" si="0"/>
        <v>21154</v>
      </c>
      <c r="E17" s="7">
        <f>E16+D17</f>
        <v>3268729</v>
      </c>
    </row>
    <row r="18" spans="1:5" ht="15" customHeight="1" x14ac:dyDescent="0.2">
      <c r="A18" s="5" t="s">
        <v>10</v>
      </c>
      <c r="B18" s="6">
        <v>134011</v>
      </c>
      <c r="C18" s="6">
        <v>121243</v>
      </c>
      <c r="D18" s="7">
        <f t="shared" si="0"/>
        <v>12768</v>
      </c>
      <c r="E18" s="7">
        <f t="shared" si="1"/>
        <v>3281497</v>
      </c>
    </row>
    <row r="19" spans="1:5" ht="15" customHeight="1" x14ac:dyDescent="0.2">
      <c r="A19" s="14" t="s">
        <v>11</v>
      </c>
      <c r="B19" s="6">
        <v>111571</v>
      </c>
      <c r="C19" s="6">
        <v>128823</v>
      </c>
      <c r="D19" s="7">
        <f t="shared" si="0"/>
        <v>-17252</v>
      </c>
      <c r="E19" s="7">
        <f t="shared" si="1"/>
        <v>3264245</v>
      </c>
    </row>
    <row r="20" spans="1:5" ht="15" customHeight="1" x14ac:dyDescent="0.2">
      <c r="A20" s="8" t="s">
        <v>25</v>
      </c>
      <c r="B20" s="9">
        <f>SUM(B8:B19)</f>
        <v>1402498</v>
      </c>
      <c r="C20" s="9">
        <f t="shared" ref="C20" si="2">SUM(C8:C19)</f>
        <v>1395320</v>
      </c>
      <c r="D20" s="10">
        <f>SUM(D8:D19)</f>
        <v>7178</v>
      </c>
      <c r="E20" s="10">
        <f>E19</f>
        <v>3264245</v>
      </c>
    </row>
    <row r="21" spans="1:5" ht="15" customHeight="1" x14ac:dyDescent="0.2">
      <c r="A21" s="2" t="s">
        <v>27</v>
      </c>
      <c r="B21" s="3">
        <v>158073</v>
      </c>
      <c r="C21" s="3">
        <v>122601</v>
      </c>
      <c r="D21" s="4">
        <f>B21-C21</f>
        <v>35472</v>
      </c>
      <c r="E21" s="4">
        <f>E19+D21</f>
        <v>3299717</v>
      </c>
    </row>
    <row r="22" spans="1:5" ht="15" customHeight="1" x14ac:dyDescent="0.2">
      <c r="A22" s="5" t="s">
        <v>1</v>
      </c>
      <c r="B22" s="6">
        <v>164133</v>
      </c>
      <c r="C22" s="6">
        <v>124151</v>
      </c>
      <c r="D22" s="7">
        <f t="shared" ref="D22:D32" si="3">B22-C22</f>
        <v>39982</v>
      </c>
      <c r="E22" s="7">
        <f t="shared" ref="E22:E32" si="4">E21+D22</f>
        <v>3339699</v>
      </c>
    </row>
    <row r="23" spans="1:5" ht="15" customHeight="1" x14ac:dyDescent="0.2">
      <c r="A23" s="5" t="s">
        <v>2</v>
      </c>
      <c r="B23" s="6">
        <v>148659</v>
      </c>
      <c r="C23" s="6">
        <v>135919</v>
      </c>
      <c r="D23" s="7">
        <f t="shared" si="3"/>
        <v>12740</v>
      </c>
      <c r="E23" s="7">
        <f t="shared" si="4"/>
        <v>3352439</v>
      </c>
    </row>
    <row r="24" spans="1:5" ht="15" customHeight="1" x14ac:dyDescent="0.2">
      <c r="A24" s="5" t="s">
        <v>3</v>
      </c>
      <c r="B24" s="6">
        <v>139109</v>
      </c>
      <c r="C24" s="6">
        <v>122553</v>
      </c>
      <c r="D24" s="7">
        <f t="shared" si="3"/>
        <v>16556</v>
      </c>
      <c r="E24" s="7">
        <f t="shared" si="4"/>
        <v>3368995</v>
      </c>
    </row>
    <row r="25" spans="1:5" ht="15" customHeight="1" x14ac:dyDescent="0.2">
      <c r="A25" s="5" t="s">
        <v>4</v>
      </c>
      <c r="B25" s="6">
        <v>148092</v>
      </c>
      <c r="C25" s="6">
        <v>122665</v>
      </c>
      <c r="D25" s="7">
        <f t="shared" si="3"/>
        <v>25427</v>
      </c>
      <c r="E25" s="7">
        <f t="shared" si="4"/>
        <v>3394422</v>
      </c>
    </row>
    <row r="26" spans="1:5" ht="15" customHeight="1" x14ac:dyDescent="0.2">
      <c r="A26" s="5" t="s">
        <v>5</v>
      </c>
      <c r="B26" s="6">
        <v>156945</v>
      </c>
      <c r="C26" s="6">
        <v>121315</v>
      </c>
      <c r="D26" s="7">
        <f t="shared" si="3"/>
        <v>35630</v>
      </c>
      <c r="E26" s="7">
        <f t="shared" si="4"/>
        <v>3430052</v>
      </c>
    </row>
    <row r="27" spans="1:5" ht="15" customHeight="1" x14ac:dyDescent="0.2">
      <c r="A27" s="5" t="s">
        <v>6</v>
      </c>
      <c r="B27" s="6">
        <v>162924</v>
      </c>
      <c r="C27" s="6">
        <v>131181</v>
      </c>
      <c r="D27" s="7">
        <f t="shared" si="3"/>
        <v>31743</v>
      </c>
      <c r="E27" s="7">
        <f t="shared" si="4"/>
        <v>3461795</v>
      </c>
    </row>
    <row r="28" spans="1:5" ht="15" customHeight="1" x14ac:dyDescent="0.2">
      <c r="A28" s="5" t="s">
        <v>7</v>
      </c>
      <c r="B28" s="6">
        <v>165986</v>
      </c>
      <c r="C28" s="6">
        <v>136483</v>
      </c>
      <c r="D28" s="7">
        <f t="shared" si="3"/>
        <v>29503</v>
      </c>
      <c r="E28" s="7">
        <f t="shared" si="4"/>
        <v>3491298</v>
      </c>
    </row>
    <row r="29" spans="1:5" ht="15" customHeight="1" x14ac:dyDescent="0.2">
      <c r="A29" s="5" t="s">
        <v>8</v>
      </c>
      <c r="B29" s="6">
        <v>162545</v>
      </c>
      <c r="C29" s="6">
        <v>142447</v>
      </c>
      <c r="D29" s="7">
        <f t="shared" si="3"/>
        <v>20098</v>
      </c>
      <c r="E29" s="7">
        <f t="shared" si="4"/>
        <v>3511396</v>
      </c>
    </row>
    <row r="30" spans="1:5" ht="15" customHeight="1" x14ac:dyDescent="0.2">
      <c r="A30" s="5" t="s">
        <v>31</v>
      </c>
      <c r="B30" s="6">
        <v>157000</v>
      </c>
      <c r="C30" s="6">
        <v>139446</v>
      </c>
      <c r="D30" s="7">
        <f t="shared" si="3"/>
        <v>17554</v>
      </c>
      <c r="E30" s="7">
        <f t="shared" si="4"/>
        <v>3528950</v>
      </c>
    </row>
    <row r="31" spans="1:5" ht="15" hidden="1" customHeight="1" x14ac:dyDescent="0.2">
      <c r="A31" s="5" t="s">
        <v>10</v>
      </c>
      <c r="B31" s="6"/>
      <c r="C31" s="11"/>
      <c r="D31" s="7">
        <f t="shared" si="3"/>
        <v>0</v>
      </c>
      <c r="E31" s="7">
        <f t="shared" si="4"/>
        <v>3528950</v>
      </c>
    </row>
    <row r="32" spans="1:5" ht="15" hidden="1" customHeight="1" x14ac:dyDescent="0.2">
      <c r="A32" s="5" t="s">
        <v>11</v>
      </c>
      <c r="B32" s="6"/>
      <c r="C32" s="11"/>
      <c r="D32" s="7">
        <f t="shared" si="3"/>
        <v>0</v>
      </c>
      <c r="E32" s="7">
        <f t="shared" si="4"/>
        <v>3528950</v>
      </c>
    </row>
    <row r="33" spans="1:5" ht="15" customHeight="1" x14ac:dyDescent="0.2">
      <c r="A33" s="8" t="s">
        <v>26</v>
      </c>
      <c r="B33" s="9">
        <f>SUM(B21:B32)</f>
        <v>1563466</v>
      </c>
      <c r="C33" s="9">
        <f t="shared" ref="C33:D33" si="5">SUM(C21:C32)</f>
        <v>1298761</v>
      </c>
      <c r="D33" s="10">
        <f t="shared" si="5"/>
        <v>264705</v>
      </c>
      <c r="E33" s="10">
        <f>E30</f>
        <v>3528950</v>
      </c>
    </row>
    <row r="34" spans="1:5" x14ac:dyDescent="0.2">
      <c r="A34" s="13" t="s">
        <v>28</v>
      </c>
    </row>
    <row r="35" spans="1:5" x14ac:dyDescent="0.2">
      <c r="A35" s="12" t="s">
        <v>12</v>
      </c>
    </row>
    <row r="36" spans="1:5" ht="20.25" customHeight="1" x14ac:dyDescent="0.2">
      <c r="A36" s="21" t="s">
        <v>30</v>
      </c>
      <c r="B36" s="21"/>
      <c r="C36" s="21"/>
      <c r="D36" s="21"/>
      <c r="E36" s="21"/>
    </row>
    <row r="38" spans="1:5" x14ac:dyDescent="0.2">
      <c r="E38" s="15"/>
    </row>
    <row r="39" spans="1:5" x14ac:dyDescent="0.2">
      <c r="E39" s="16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Normal="100" workbookViewId="0">
      <pane ySplit="7" topLeftCell="A20" activePane="bottomLeft" state="frozen"/>
      <selection pane="bottomLeft" activeCell="A36" sqref="A36:E36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8" t="s">
        <v>22</v>
      </c>
      <c r="B1" s="18"/>
      <c r="C1" s="18"/>
      <c r="D1" s="18"/>
      <c r="E1" s="18"/>
    </row>
    <row r="2" spans="1:5" ht="15" x14ac:dyDescent="0.2">
      <c r="A2" s="19" t="s">
        <v>29</v>
      </c>
      <c r="B2" s="19"/>
      <c r="C2" s="19"/>
      <c r="D2" s="19"/>
      <c r="E2" s="19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20" t="s">
        <v>23</v>
      </c>
      <c r="B4" s="20"/>
      <c r="C4" s="20"/>
      <c r="D4" s="20"/>
      <c r="E4" s="20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4" t="s">
        <v>0</v>
      </c>
      <c r="B6" s="26" t="s">
        <v>18</v>
      </c>
      <c r="C6" s="24" t="s">
        <v>19</v>
      </c>
      <c r="D6" s="22" t="s">
        <v>20</v>
      </c>
      <c r="E6" s="22" t="s">
        <v>24</v>
      </c>
    </row>
    <row r="7" spans="1:5" ht="15" customHeight="1" x14ac:dyDescent="0.2">
      <c r="A7" s="25"/>
      <c r="B7" s="26"/>
      <c r="C7" s="27"/>
      <c r="D7" s="23"/>
      <c r="E7" s="23"/>
    </row>
    <row r="8" spans="1:5" ht="15" customHeight="1" x14ac:dyDescent="0.2">
      <c r="A8" s="2" t="s">
        <v>21</v>
      </c>
      <c r="B8" s="3">
        <v>14</v>
      </c>
      <c r="C8" s="3">
        <v>1</v>
      </c>
      <c r="D8" s="4">
        <f>B8-C8</f>
        <v>13</v>
      </c>
      <c r="E8" s="7">
        <v>109854</v>
      </c>
    </row>
    <row r="9" spans="1:5" ht="15" customHeight="1" x14ac:dyDescent="0.2">
      <c r="A9" s="5" t="s">
        <v>1</v>
      </c>
      <c r="B9" s="6">
        <v>1</v>
      </c>
      <c r="C9" s="6">
        <v>8</v>
      </c>
      <c r="D9" s="7">
        <f t="shared" ref="D9:D19" si="0">B9-C9</f>
        <v>-7</v>
      </c>
      <c r="E9" s="7">
        <f>SUM(D9,E8)</f>
        <v>109847</v>
      </c>
    </row>
    <row r="10" spans="1:5" ht="15" customHeight="1" x14ac:dyDescent="0.2">
      <c r="A10" s="5" t="s">
        <v>2</v>
      </c>
      <c r="B10" s="6">
        <v>11</v>
      </c>
      <c r="C10" s="6">
        <v>15</v>
      </c>
      <c r="D10" s="7">
        <f t="shared" si="0"/>
        <v>-4</v>
      </c>
      <c r="E10" s="7">
        <f t="shared" ref="E10:E19" si="1">SUM(D10,E9)</f>
        <v>109843</v>
      </c>
    </row>
    <row r="11" spans="1:5" ht="15" customHeight="1" x14ac:dyDescent="0.2">
      <c r="A11" s="5" t="s">
        <v>3</v>
      </c>
      <c r="B11" s="6">
        <v>8</v>
      </c>
      <c r="C11" s="6">
        <v>8</v>
      </c>
      <c r="D11" s="7">
        <f t="shared" si="0"/>
        <v>0</v>
      </c>
      <c r="E11" s="7">
        <f t="shared" si="1"/>
        <v>109843</v>
      </c>
    </row>
    <row r="12" spans="1:5" ht="15" customHeight="1" x14ac:dyDescent="0.2">
      <c r="A12" s="14" t="s">
        <v>4</v>
      </c>
      <c r="B12" s="6">
        <v>109</v>
      </c>
      <c r="C12" s="6">
        <v>40</v>
      </c>
      <c r="D12" s="7">
        <f t="shared" si="0"/>
        <v>69</v>
      </c>
      <c r="E12" s="7">
        <f t="shared" si="1"/>
        <v>109912</v>
      </c>
    </row>
    <row r="13" spans="1:5" ht="15" customHeight="1" x14ac:dyDescent="0.2">
      <c r="A13" s="5" t="s">
        <v>5</v>
      </c>
      <c r="B13" s="6">
        <v>161</v>
      </c>
      <c r="C13" s="6">
        <v>25</v>
      </c>
      <c r="D13" s="7">
        <f t="shared" si="0"/>
        <v>136</v>
      </c>
      <c r="E13" s="7">
        <f t="shared" si="1"/>
        <v>110048</v>
      </c>
    </row>
    <row r="14" spans="1:5" ht="15" customHeight="1" x14ac:dyDescent="0.2">
      <c r="A14" s="5" t="s">
        <v>6</v>
      </c>
      <c r="B14" s="6">
        <v>11</v>
      </c>
      <c r="C14" s="6">
        <v>9</v>
      </c>
      <c r="D14" s="7">
        <f t="shared" si="0"/>
        <v>2</v>
      </c>
      <c r="E14" s="7">
        <f t="shared" si="1"/>
        <v>110050</v>
      </c>
    </row>
    <row r="15" spans="1:5" ht="15" customHeight="1" x14ac:dyDescent="0.2">
      <c r="A15" s="5" t="s">
        <v>7</v>
      </c>
      <c r="B15" s="6">
        <v>39</v>
      </c>
      <c r="C15" s="6">
        <v>31</v>
      </c>
      <c r="D15" s="7">
        <f t="shared" si="0"/>
        <v>8</v>
      </c>
      <c r="E15" s="7">
        <f t="shared" si="1"/>
        <v>110058</v>
      </c>
    </row>
    <row r="16" spans="1:5" ht="15" customHeight="1" x14ac:dyDescent="0.2">
      <c r="A16" s="14" t="s">
        <v>8</v>
      </c>
      <c r="B16" s="6">
        <v>17</v>
      </c>
      <c r="C16" s="6">
        <v>7</v>
      </c>
      <c r="D16" s="7">
        <f t="shared" si="0"/>
        <v>10</v>
      </c>
      <c r="E16" s="7">
        <f t="shared" si="1"/>
        <v>110068</v>
      </c>
    </row>
    <row r="17" spans="1:7" ht="15" customHeight="1" x14ac:dyDescent="0.2">
      <c r="A17" s="5" t="s">
        <v>9</v>
      </c>
      <c r="B17" s="6">
        <v>303</v>
      </c>
      <c r="C17" s="6">
        <v>137</v>
      </c>
      <c r="D17" s="7">
        <f t="shared" si="0"/>
        <v>166</v>
      </c>
      <c r="E17" s="7">
        <f t="shared" si="1"/>
        <v>110234</v>
      </c>
    </row>
    <row r="18" spans="1:7" ht="15" customHeight="1" x14ac:dyDescent="0.2">
      <c r="A18" s="5" t="s">
        <v>10</v>
      </c>
      <c r="B18" s="6">
        <v>255</v>
      </c>
      <c r="C18" s="6">
        <v>161</v>
      </c>
      <c r="D18" s="7">
        <f t="shared" si="0"/>
        <v>94</v>
      </c>
      <c r="E18" s="7">
        <f t="shared" si="1"/>
        <v>110328</v>
      </c>
    </row>
    <row r="19" spans="1:7" ht="15" customHeight="1" x14ac:dyDescent="0.2">
      <c r="A19" s="14" t="s">
        <v>11</v>
      </c>
      <c r="B19" s="6">
        <v>245</v>
      </c>
      <c r="C19" s="6">
        <v>142</v>
      </c>
      <c r="D19" s="7">
        <f t="shared" si="0"/>
        <v>103</v>
      </c>
      <c r="E19" s="7">
        <f t="shared" si="1"/>
        <v>110431</v>
      </c>
    </row>
    <row r="20" spans="1:7" ht="15" customHeight="1" x14ac:dyDescent="0.2">
      <c r="A20" s="8" t="s">
        <v>25</v>
      </c>
      <c r="B20" s="9">
        <f>SUM(B8:B19)</f>
        <v>1174</v>
      </c>
      <c r="C20" s="9">
        <f t="shared" ref="C20" si="2">SUM(C8:C19)</f>
        <v>584</v>
      </c>
      <c r="D20" s="10">
        <f>SUM(D8:D19)</f>
        <v>590</v>
      </c>
      <c r="E20" s="10">
        <f>E19</f>
        <v>110431</v>
      </c>
    </row>
    <row r="21" spans="1:7" ht="15" customHeight="1" x14ac:dyDescent="0.2">
      <c r="A21" s="2" t="s">
        <v>27</v>
      </c>
      <c r="B21" s="3">
        <v>445</v>
      </c>
      <c r="C21" s="3">
        <v>136</v>
      </c>
      <c r="D21" s="4">
        <f>B21-C21</f>
        <v>309</v>
      </c>
      <c r="E21" s="4">
        <f>E19+D21</f>
        <v>110740</v>
      </c>
      <c r="G21" s="17"/>
    </row>
    <row r="22" spans="1:7" ht="15" customHeight="1" x14ac:dyDescent="0.2">
      <c r="A22" s="5" t="s">
        <v>1</v>
      </c>
      <c r="B22" s="6">
        <v>486</v>
      </c>
      <c r="C22" s="6">
        <v>146</v>
      </c>
      <c r="D22" s="7">
        <f t="shared" ref="D22:D32" si="3">B22-C22</f>
        <v>340</v>
      </c>
      <c r="E22" s="7">
        <f t="shared" ref="E22:E26" si="4">E21+D22</f>
        <v>111080</v>
      </c>
    </row>
    <row r="23" spans="1:7" ht="15" customHeight="1" x14ac:dyDescent="0.2">
      <c r="A23" s="5" t="s">
        <v>2</v>
      </c>
      <c r="B23" s="6">
        <v>407</v>
      </c>
      <c r="C23" s="6">
        <v>168</v>
      </c>
      <c r="D23" s="7">
        <f t="shared" si="3"/>
        <v>239</v>
      </c>
      <c r="E23" s="7">
        <f t="shared" si="4"/>
        <v>111319</v>
      </c>
    </row>
    <row r="24" spans="1:7" ht="15" customHeight="1" x14ac:dyDescent="0.2">
      <c r="A24" s="5" t="s">
        <v>3</v>
      </c>
      <c r="B24" s="6">
        <v>391</v>
      </c>
      <c r="C24" s="6">
        <v>171</v>
      </c>
      <c r="D24" s="7">
        <f t="shared" si="3"/>
        <v>220</v>
      </c>
      <c r="E24" s="7">
        <f t="shared" si="4"/>
        <v>111539</v>
      </c>
    </row>
    <row r="25" spans="1:7" ht="15" customHeight="1" x14ac:dyDescent="0.2">
      <c r="A25" s="5" t="s">
        <v>4</v>
      </c>
      <c r="B25" s="6">
        <v>448</v>
      </c>
      <c r="C25" s="11">
        <v>179</v>
      </c>
      <c r="D25" s="7">
        <f t="shared" si="3"/>
        <v>269</v>
      </c>
      <c r="E25" s="7">
        <f t="shared" si="4"/>
        <v>111808</v>
      </c>
    </row>
    <row r="26" spans="1:7" ht="15" customHeight="1" x14ac:dyDescent="0.2">
      <c r="A26" s="5" t="s">
        <v>5</v>
      </c>
      <c r="B26" s="6">
        <v>525</v>
      </c>
      <c r="C26" s="11">
        <v>155</v>
      </c>
      <c r="D26" s="7">
        <f t="shared" si="3"/>
        <v>370</v>
      </c>
      <c r="E26" s="7">
        <f t="shared" si="4"/>
        <v>112178</v>
      </c>
    </row>
    <row r="27" spans="1:7" ht="15" customHeight="1" x14ac:dyDescent="0.2">
      <c r="A27" s="5" t="s">
        <v>6</v>
      </c>
      <c r="B27" s="6">
        <v>442</v>
      </c>
      <c r="C27" s="11">
        <v>194</v>
      </c>
      <c r="D27" s="7">
        <f t="shared" si="3"/>
        <v>248</v>
      </c>
      <c r="E27" s="7">
        <f>E26+D27</f>
        <v>112426</v>
      </c>
    </row>
    <row r="28" spans="1:7" ht="15" customHeight="1" x14ac:dyDescent="0.2">
      <c r="A28" s="5" t="s">
        <v>7</v>
      </c>
      <c r="B28" s="6">
        <v>486</v>
      </c>
      <c r="C28" s="11">
        <v>196</v>
      </c>
      <c r="D28" s="7">
        <f t="shared" si="3"/>
        <v>290</v>
      </c>
      <c r="E28" s="7">
        <f>E27+D28</f>
        <v>112716</v>
      </c>
    </row>
    <row r="29" spans="1:7" ht="15" customHeight="1" x14ac:dyDescent="0.2">
      <c r="A29" s="5" t="s">
        <v>8</v>
      </c>
      <c r="B29" s="6">
        <v>565</v>
      </c>
      <c r="C29" s="11">
        <v>241</v>
      </c>
      <c r="D29" s="7">
        <f t="shared" si="3"/>
        <v>324</v>
      </c>
      <c r="E29" s="7">
        <f t="shared" ref="E29:E30" si="5">E28+D29</f>
        <v>113040</v>
      </c>
    </row>
    <row r="30" spans="1:7" ht="15" customHeight="1" x14ac:dyDescent="0.2">
      <c r="A30" s="5" t="s">
        <v>31</v>
      </c>
      <c r="B30" s="6">
        <v>1514</v>
      </c>
      <c r="C30" s="11">
        <v>521</v>
      </c>
      <c r="D30" s="7">
        <f t="shared" si="3"/>
        <v>993</v>
      </c>
      <c r="E30" s="7">
        <f t="shared" si="5"/>
        <v>114033</v>
      </c>
    </row>
    <row r="31" spans="1:7" ht="15" hidden="1" customHeight="1" x14ac:dyDescent="0.2">
      <c r="A31" s="5" t="s">
        <v>10</v>
      </c>
      <c r="B31" s="6"/>
      <c r="C31" s="11"/>
      <c r="D31" s="7">
        <f t="shared" si="3"/>
        <v>0</v>
      </c>
      <c r="E31" s="7"/>
    </row>
    <row r="32" spans="1:7" ht="15" hidden="1" customHeight="1" x14ac:dyDescent="0.2">
      <c r="A32" s="5" t="s">
        <v>11</v>
      </c>
      <c r="B32" s="6"/>
      <c r="C32" s="11"/>
      <c r="D32" s="7">
        <f t="shared" si="3"/>
        <v>0</v>
      </c>
      <c r="E32" s="7"/>
    </row>
    <row r="33" spans="1:5" ht="15" customHeight="1" x14ac:dyDescent="0.2">
      <c r="A33" s="8" t="s">
        <v>26</v>
      </c>
      <c r="B33" s="9">
        <f>SUM(B21:B32)</f>
        <v>5709</v>
      </c>
      <c r="C33" s="9">
        <f t="shared" ref="C33:D33" si="6">SUM(C21:C32)</f>
        <v>2107</v>
      </c>
      <c r="D33" s="10">
        <f t="shared" si="6"/>
        <v>3602</v>
      </c>
      <c r="E33" s="10">
        <f>E30</f>
        <v>114033</v>
      </c>
    </row>
    <row r="34" spans="1:5" x14ac:dyDescent="0.2">
      <c r="A34" s="13" t="s">
        <v>28</v>
      </c>
    </row>
    <row r="35" spans="1:5" x14ac:dyDescent="0.2">
      <c r="A35" s="12" t="s">
        <v>12</v>
      </c>
    </row>
    <row r="36" spans="1:5" ht="26.25" customHeight="1" x14ac:dyDescent="0.2">
      <c r="A36" s="21" t="s">
        <v>30</v>
      </c>
      <c r="B36" s="21"/>
      <c r="C36" s="21"/>
      <c r="D36" s="21"/>
      <c r="E36" s="21"/>
    </row>
    <row r="38" spans="1:5" x14ac:dyDescent="0.2">
      <c r="E38" s="15"/>
    </row>
    <row r="39" spans="1:5" x14ac:dyDescent="0.2">
      <c r="E39" s="16"/>
    </row>
  </sheetData>
  <mergeCells count="9">
    <mergeCell ref="A1:E1"/>
    <mergeCell ref="A2:E2"/>
    <mergeCell ref="A4:E4"/>
    <mergeCell ref="A36:E36"/>
    <mergeCell ref="E6:E7"/>
    <mergeCell ref="A6:A7"/>
    <mergeCell ref="B6:B7"/>
    <mergeCell ref="C6:C7"/>
    <mergeCell ref="D6:D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12</vt:i4>
      </vt:variant>
    </vt:vector>
  </HeadingPairs>
  <TitlesOfParts>
    <vt:vector size="18" baseType="lpstr">
      <vt:lpstr>Norte</vt:lpstr>
      <vt:lpstr>Nordeste</vt:lpstr>
      <vt:lpstr>Sudeste</vt:lpstr>
      <vt:lpstr>Sul</vt:lpstr>
      <vt:lpstr>Centro-Oeste</vt:lpstr>
      <vt:lpstr>NÃO IDENTIFICADO</vt:lpstr>
      <vt:lpstr>'Centro-Oeste'!Area_de_impressao</vt:lpstr>
      <vt:lpstr>'NÃO IDENTIFICADO'!Area_de_impressao</vt:lpstr>
      <vt:lpstr>Nordeste!Area_de_impressao</vt:lpstr>
      <vt:lpstr>Norte!Area_de_impressao</vt:lpstr>
      <vt:lpstr>Sudeste!Area_de_impressao</vt:lpstr>
      <vt:lpstr>Sul!Area_de_impressao</vt:lpstr>
      <vt:lpstr>'Centro-Oeste'!Titulos_de_impressao</vt:lpstr>
      <vt:lpstr>'NÃO IDENTIFICADO'!Titulos_de_impressao</vt:lpstr>
      <vt:lpstr>Nordeste!Titulos_de_impressao</vt:lpstr>
      <vt:lpstr>Norte!Titulos_de_impressao</vt:lpstr>
      <vt:lpstr>Sudeste!Titulos_de_impressao</vt:lpstr>
      <vt:lpstr>Sul!Titulos_de_impressao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</dc:creator>
  <cp:lastModifiedBy>Rafael</cp:lastModifiedBy>
  <cp:lastPrinted>2021-04-29T17:52:44Z</cp:lastPrinted>
  <dcterms:created xsi:type="dcterms:W3CDTF">2015-11-26T16:40:43Z</dcterms:created>
  <dcterms:modified xsi:type="dcterms:W3CDTF">2021-12-01T18:07:19Z</dcterms:modified>
</cp:coreProperties>
</file>