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D215" i="5"/>
  <c r="C215" i="5"/>
  <c r="B215" i="5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B195" i="10"/>
  <c r="B195" i="5"/>
  <c r="B195" i="9"/>
  <c r="B195" i="8"/>
  <c r="B195" i="7"/>
  <c r="B195" i="6"/>
  <c r="B194" i="13" l="1"/>
  <c r="B194" i="12"/>
  <c r="B194" i="11"/>
  <c r="B194" i="10"/>
  <c r="B194" i="5"/>
  <c r="B194" i="9"/>
  <c r="B194" i="8"/>
  <c r="B194" i="7"/>
  <c r="B194" i="6"/>
  <c r="B193" i="13" l="1"/>
  <c r="B193" i="12"/>
  <c r="B193" i="11"/>
  <c r="B193" i="10"/>
  <c r="B193" i="5"/>
  <c r="B193" i="9"/>
  <c r="B193" i="8"/>
  <c r="B193" i="7"/>
  <c r="B193" i="6"/>
  <c r="B192" i="13" l="1"/>
  <c r="B192" i="12"/>
  <c r="B192" i="11"/>
  <c r="B192" i="10"/>
  <c r="B192" i="5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10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 l="1"/>
  <c r="B202" i="12"/>
  <c r="B202" i="11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 l="1"/>
  <c r="C189" i="5"/>
  <c r="D189" i="6"/>
  <c r="C189" i="6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13" l="1"/>
  <c r="B181" i="12"/>
  <c r="B181" i="11"/>
  <c r="B181" i="10"/>
  <c r="B181" i="5"/>
  <c r="B181" i="9"/>
  <c r="B181" i="8"/>
  <c r="B181" i="7"/>
  <c r="B181" i="6"/>
  <c r="B180" i="13" l="1"/>
  <c r="B180" i="12"/>
  <c r="B180" i="11"/>
  <c r="B180" i="10"/>
  <c r="B180" i="5"/>
  <c r="B180" i="9"/>
  <c r="B180" i="8"/>
  <c r="B180" i="7"/>
  <c r="B180" i="6"/>
  <c r="B179" i="13" l="1"/>
  <c r="B179" i="12"/>
  <c r="B179" i="11"/>
  <c r="B179" i="10"/>
  <c r="B179" i="5"/>
  <c r="B179" i="9"/>
  <c r="B179" i="8"/>
  <c r="B179" i="7"/>
  <c r="B179" i="6"/>
  <c r="B178" i="13" l="1"/>
  <c r="B178" i="12"/>
  <c r="B178" i="11"/>
  <c r="B178" i="10"/>
  <c r="B178" i="5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5"/>
  <c r="B189" i="5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5"/>
  <c r="B175" i="9"/>
  <c r="B175" i="8"/>
  <c r="B175" i="7"/>
  <c r="B175" i="6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 l="1"/>
  <c r="B174" i="12"/>
  <c r="B174" i="11"/>
  <c r="B174" i="10"/>
  <c r="B174" i="5"/>
  <c r="B174" i="9"/>
  <c r="B174" i="8"/>
  <c r="B174" i="7"/>
  <c r="B174" i="6"/>
  <c r="B173" i="13" l="1"/>
  <c r="B173" i="12"/>
  <c r="B173" i="11"/>
  <c r="B173" i="10"/>
  <c r="B173" i="5"/>
  <c r="B173" i="9"/>
  <c r="B173" i="8"/>
  <c r="B173" i="7"/>
  <c r="B173" i="6"/>
  <c r="B172" i="13" l="1"/>
  <c r="B172" i="12"/>
  <c r="B172" i="11"/>
  <c r="B172" i="10"/>
  <c r="B172" i="5"/>
  <c r="B172" i="9"/>
  <c r="B172" i="8"/>
  <c r="B172" i="7"/>
  <c r="B172" i="6"/>
  <c r="B171" i="13" l="1"/>
  <c r="B171" i="12"/>
  <c r="B171" i="11"/>
  <c r="B171" i="10"/>
  <c r="B171" i="5"/>
  <c r="B171" i="9"/>
  <c r="B171" i="8"/>
  <c r="B171" i="7"/>
  <c r="B171" i="6"/>
  <c r="B170" i="13" l="1"/>
  <c r="B170" i="12"/>
  <c r="B170" i="11"/>
  <c r="B170" i="10"/>
  <c r="B170" i="5"/>
  <c r="B170" i="9"/>
  <c r="B170" i="8"/>
  <c r="B170" i="7"/>
  <c r="B170" i="6"/>
  <c r="B169" i="13" l="1"/>
  <c r="B169" i="12"/>
  <c r="B169" i="11"/>
  <c r="B169" i="10"/>
  <c r="B169" i="5"/>
  <c r="B169" i="9"/>
  <c r="B169" i="8"/>
  <c r="B169" i="7"/>
  <c r="B169" i="6"/>
  <c r="B168" i="13" l="1"/>
  <c r="B168" i="12"/>
  <c r="B168" i="11"/>
  <c r="B168" i="10"/>
  <c r="B168" i="5"/>
  <c r="B168" i="9"/>
  <c r="B168" i="8"/>
  <c r="B168" i="7"/>
  <c r="B168" i="6"/>
  <c r="B167" i="13" l="1"/>
  <c r="B167" i="12"/>
  <c r="B167" i="11"/>
  <c r="B167" i="10"/>
  <c r="B167" i="5"/>
  <c r="B167" i="9"/>
  <c r="B167" i="8"/>
  <c r="B167" i="7"/>
  <c r="B167" i="6"/>
  <c r="D163" i="13" l="1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 l="1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 l="1"/>
  <c r="B166" i="13" l="1"/>
  <c r="B166" i="12"/>
  <c r="B166" i="11"/>
  <c r="B166" i="10"/>
  <c r="B166" i="5"/>
  <c r="B166" i="9"/>
  <c r="C33" i="9"/>
  <c r="D33" i="9"/>
  <c r="B166" i="8"/>
  <c r="B166" i="7"/>
  <c r="B166" i="6"/>
  <c r="C176" i="13" l="1"/>
  <c r="B165" i="13"/>
  <c r="B165" i="12"/>
  <c r="B165" i="11"/>
  <c r="B165" i="10"/>
  <c r="B165" i="5"/>
  <c r="B165" i="9"/>
  <c r="B165" i="8"/>
  <c r="B176" i="8" s="1"/>
  <c r="C176" i="7"/>
  <c r="B165" i="7"/>
  <c r="B165" i="6"/>
  <c r="B164" i="6" l="1"/>
  <c r="B176" i="6" s="1"/>
  <c r="B164" i="7"/>
  <c r="B176" i="7" s="1"/>
  <c r="B164" i="9"/>
  <c r="B176" i="9" s="1"/>
  <c r="B164" i="5"/>
  <c r="B176" i="5" s="1"/>
  <c r="B164" i="10"/>
  <c r="B176" i="10" s="1"/>
  <c r="B164" i="11"/>
  <c r="B176" i="11" s="1"/>
  <c r="B164" i="12"/>
  <c r="B176" i="12" s="1"/>
  <c r="B164" i="13"/>
  <c r="B176" i="13" s="1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5"/>
  <c r="B162" i="9"/>
  <c r="B162" i="8"/>
  <c r="B162" i="7"/>
  <c r="B162" i="6"/>
  <c r="B161" i="13" l="1"/>
  <c r="B161" i="12"/>
  <c r="B161" i="11"/>
  <c r="B161" i="10"/>
  <c r="B161" i="5"/>
  <c r="B161" i="9"/>
  <c r="B161" i="8"/>
  <c r="B161" i="7"/>
  <c r="B161" i="6"/>
  <c r="B160" i="13" l="1"/>
  <c r="B160" i="12"/>
  <c r="B160" i="11"/>
  <c r="B160" i="10"/>
  <c r="B160" i="5"/>
  <c r="B160" i="9"/>
  <c r="B160" i="8"/>
  <c r="B160" i="7"/>
  <c r="B160" i="6"/>
  <c r="B159" i="7" l="1"/>
  <c r="B159" i="13"/>
  <c r="B159" i="12"/>
  <c r="B159" i="11"/>
  <c r="B159" i="10"/>
  <c r="B159" i="5"/>
  <c r="B159" i="9"/>
  <c r="B159" i="8"/>
  <c r="B159" i="6"/>
  <c r="B158" i="13" l="1"/>
  <c r="B158" i="12"/>
  <c r="B158" i="11"/>
  <c r="B157" i="11"/>
  <c r="B158" i="10"/>
  <c r="B158" i="5"/>
  <c r="B158" i="9"/>
  <c r="B158" i="8"/>
  <c r="B158" i="7"/>
  <c r="B158" i="6"/>
  <c r="B157" i="13" l="1"/>
  <c r="B157" i="12"/>
  <c r="B157" i="10"/>
  <c r="B157" i="5"/>
  <c r="B157" i="9"/>
  <c r="B157" i="8"/>
  <c r="B157" i="7"/>
  <c r="B157" i="6"/>
  <c r="B156" i="13" l="1"/>
  <c r="B156" i="12"/>
  <c r="B156" i="11"/>
  <c r="B156" i="10"/>
  <c r="B156" i="5"/>
  <c r="B156" i="9"/>
  <c r="B156" i="8"/>
  <c r="B156" i="7"/>
  <c r="B156" i="6"/>
  <c r="B155" i="13" l="1"/>
  <c r="B155" i="12"/>
  <c r="B155" i="11"/>
  <c r="B155" i="10"/>
  <c r="B155" i="5"/>
  <c r="B155" i="9"/>
  <c r="B155" i="8"/>
  <c r="B155" i="7"/>
  <c r="B155" i="6"/>
  <c r="B154" i="13" l="1"/>
  <c r="B154" i="12"/>
  <c r="B154" i="11"/>
  <c r="B154" i="10"/>
  <c r="B154" i="5"/>
  <c r="B154" i="9"/>
  <c r="B154" i="8"/>
  <c r="B154" i="7" l="1"/>
  <c r="B154" i="6"/>
  <c r="B153" i="13" l="1"/>
  <c r="B153" i="12"/>
  <c r="B153" i="11"/>
  <c r="B153" i="10"/>
  <c r="B153" i="5"/>
  <c r="B153" i="9"/>
  <c r="B153" i="8" l="1"/>
  <c r="B153" i="7"/>
  <c r="B153" i="6"/>
  <c r="B152" i="6" l="1"/>
  <c r="B152" i="13" l="1"/>
  <c r="B152" i="11"/>
  <c r="B152" i="12"/>
  <c r="B152" i="10"/>
  <c r="B152" i="5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5"/>
  <c r="B163" i="5" s="1"/>
  <c r="B151" i="9"/>
  <c r="B163" i="9" s="1"/>
  <c r="B151" i="8"/>
  <c r="B163" i="8" s="1"/>
  <c r="B151" i="7"/>
  <c r="B163" i="7" s="1"/>
  <c r="B151" i="6"/>
  <c r="B163" i="6" s="1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 l="1"/>
  <c r="B150" i="8"/>
  <c r="B20" i="13"/>
  <c r="B85" i="10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<sst xmlns="http://schemas.openxmlformats.org/spreadsheetml/2006/main" count="1989" uniqueCount="67">
  <si>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</si>
  <si>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</si>
  <si>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</si>
  <si>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</si>
  <si>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</si>
  <si>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</si>
  <si>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</si>
  <si>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</si>
  <si>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</si>
  <si>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</si>
  <si>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</si>
  <si>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</si>
  <si>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</si>
  <si>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</si>
  <si>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</si>
  <si>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</si>
  <si>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</si>
  <si>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</si>
  <si>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</si>
  <si>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</si>
  <si>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</si>
  <si>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</si>
  <si>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</si>
  <si>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</si>
  <si>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</si>
  <si>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>DADOS CAGED/MTE</t>
    </r>
    <r>
      <rPr>
        <b/>
        <sz val="11"/>
        <color indexed="9"/>
        <rFont val="Arial"/>
        <family val="2"/>
      </rPr>
      <t>1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</si>
  <si>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</si>
  <si>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</si>
  <si>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</si>
  <si>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</si>
  <si>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</si>
  <si>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</si>
  <si>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</si>
  <si>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</si>
  <si>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</si>
  <si>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</si>
  <si>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</si>
  <si>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</si>
  <si>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</si>
  <si>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</si>
  <si>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</si>
  <si>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</si>
  <si>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</si>
  <si>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</si>
  <si>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</si>
  <si>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</si>
  <si>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</si>
  <si>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</si>
  <si>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</si>
  <si>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</si>
  <si>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</si>
  <si>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</si>
  <si>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</si>
  <si>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</si>
  <si>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</si>
  <si>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</si>
  <si>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</si>
  <si>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</si>
  <si>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</si>
  <si>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</si>
  <si>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</si>
  <si>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2017*</t>
  </si>
  <si>
    <t>2016</t>
  </si>
  <si>
    <t>Fonte: CADASTRO GERAL DE EMPREGADOS E DESEMPREGADOS-CAGED. LEI Nº4.923/65-MTPS</t>
  </si>
  <si>
    <t>17 JAN</t>
  </si>
  <si>
    <t>ABR*</t>
  </si>
  <si>
    <t>(*) O saldo acumulado da coluna "Com ajuste" refere-se ao somatório do período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</si>
</sst>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40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33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34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35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49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48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52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51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54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53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57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56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60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59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-803</v>
      </c>
      <c r="C194" s="17">
        <v>-974</v>
      </c>
      <c r="D194" s="18">
        <v>171</v>
      </c>
    </row>
    <row r="195" spans="1:4" ht="15" customHeight="1" x14ac:dyDescent="0.2">
      <c r="A195" s="6" t="s">
        <v>10</v>
      </c>
      <c r="B195" s="17">
        <f t="shared" si="30"/>
        <v>-1391</v>
      </c>
      <c r="C195" s="17">
        <v>-1699</v>
      </c>
      <c r="D195" s="18">
        <v>308</v>
      </c>
    </row>
    <row r="196" spans="1:4" ht="15" customHeight="1" x14ac:dyDescent="0.2">
      <c r="A196" s="6" t="s">
        <v>11</v>
      </c>
      <c r="B196" s="17">
        <f t="shared" si="30"/>
        <v>-86</v>
      </c>
      <c r="C196" s="17">
        <v>-225</v>
      </c>
      <c r="D196" s="18">
        <v>139</v>
      </c>
    </row>
    <row r="197" spans="1:4" x14ac:dyDescent="0.2">
      <c r="A197" s="6" t="s">
        <v>12</v>
      </c>
      <c r="B197" s="17">
        <f t="shared" si="30"/>
        <v>-613</v>
      </c>
      <c r="C197" s="17">
        <v>-758</v>
      </c>
      <c r="D197" s="18">
        <v>145</v>
      </c>
    </row>
    <row r="198" spans="1:4" ht="15" customHeight="1" x14ac:dyDescent="0.2">
      <c r="A198" s="6" t="s">
        <v>13</v>
      </c>
      <c r="B198" s="17">
        <f t="shared" si="30"/>
        <v>23</v>
      </c>
      <c r="C198" s="17">
        <v>-368</v>
      </c>
      <c r="D198" s="18">
        <v>391</v>
      </c>
    </row>
    <row r="199" spans="1:4" ht="15" customHeight="1" x14ac:dyDescent="0.2">
      <c r="A199" s="6" t="s">
        <v>14</v>
      </c>
      <c r="B199" s="17">
        <f t="shared" si="30"/>
        <v>-1366</v>
      </c>
      <c r="C199" s="17">
        <v>-1434</v>
      </c>
      <c r="D199" s="18">
        <v>68</v>
      </c>
    </row>
    <row r="200" spans="1:4" ht="15" customHeight="1" x14ac:dyDescent="0.2">
      <c r="A200" s="6" t="s">
        <v>15</v>
      </c>
      <c r="B200" s="17">
        <f t="shared" si="30"/>
        <v>-1961</v>
      </c>
      <c r="C200" s="17">
        <v>-1157</v>
      </c>
      <c r="D200" s="18">
        <v>-804</v>
      </c>
    </row>
    <row r="201" spans="1:4" ht="15" customHeight="1" x14ac:dyDescent="0.2">
      <c r="A201" s="6" t="s">
        <v>16</v>
      </c>
      <c r="B201" s="17">
        <f t="shared" si="30"/>
        <v>-2313</v>
      </c>
      <c r="C201" s="17">
        <v>-2147</v>
      </c>
      <c r="D201" s="18">
        <v>-166</v>
      </c>
    </row>
    <row r="202" spans="1:4" ht="15" customHeight="1" x14ac:dyDescent="0.2">
      <c r="A202" s="9" t="s">
        <v>62</v>
      </c>
      <c r="B202" s="10">
        <f>SUM(B190:B201)</f>
        <v>-10568</v>
      </c>
      <c r="C202" s="10">
        <f>SUM(C190:C201)</f>
        <v>-12399</v>
      </c>
      <c r="D202" s="11">
        <f>SUM(D190:D201)</f>
        <v>1831</v>
      </c>
    </row>
    <row r="203" spans="1:4" ht="15" customHeight="1" x14ac:dyDescent="0.2">
      <c r="A203" s="3" t="s">
        <v>64</v>
      </c>
      <c r="B203" s="15">
        <f>C203+D203</f>
        <v>-958</v>
      </c>
      <c r="C203" s="15">
        <v>-868</v>
      </c>
      <c r="D203" s="16">
        <v>-90</v>
      </c>
    </row>
    <row r="204" spans="1:4" ht="15" customHeight="1" x14ac:dyDescent="0.2">
      <c r="A204" s="6" t="s">
        <v>6</v>
      </c>
      <c r="B204" s="17">
        <f>C204+D204</f>
        <v>1137</v>
      </c>
      <c r="C204" s="17">
        <v>1005</v>
      </c>
      <c r="D204" s="18">
        <v>132</v>
      </c>
    </row>
    <row r="205" spans="1:4" ht="15" customHeight="1" x14ac:dyDescent="0.2">
      <c r="A205" s="6" t="s">
        <v>7</v>
      </c>
      <c r="B205" s="17">
        <f>C205+D205</f>
        <v>-975</v>
      </c>
      <c r="C205" s="17">
        <v>-1011</v>
      </c>
      <c r="D205" s="18">
        <v>36</v>
      </c>
    </row>
    <row r="206" spans="1:4" ht="15" customHeight="1" x14ac:dyDescent="0.2">
      <c r="A206" s="6" t="s">
        <v>65</v>
      </c>
      <c r="B206" s="17">
        <v>-80</v>
      </c>
      <c r="C206" s="17">
        <v>-80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-876</v>
      </c>
      <c r="C215" s="10">
        <f>SUM(C203:C214)</f>
        <v>-954</v>
      </c>
      <c r="D215" s="11">
        <f>SUM(D203:D214)</f>
        <v>78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1" activePane="bottomLeft" state="frozen"/>
      <selection pane="bottomLeft" activeCell="A219" sqref="A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41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33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34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35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49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48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51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54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53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x14ac:dyDescent="0.2">
      <c r="A176" s="9" t="s">
        <v>58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x14ac:dyDescent="0.2">
      <c r="A177" s="3" t="s">
        <v>56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x14ac:dyDescent="0.2">
      <c r="A189" s="9" t="s">
        <v>60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x14ac:dyDescent="0.2">
      <c r="A190" s="3" t="s">
        <v>59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x14ac:dyDescent="0.2">
      <c r="A194" s="6" t="s">
        <v>9</v>
      </c>
      <c r="B194" s="17">
        <f t="shared" si="31"/>
        <v>-3952</v>
      </c>
      <c r="C194" s="17">
        <v>-3807</v>
      </c>
      <c r="D194" s="18">
        <v>-145</v>
      </c>
    </row>
    <row r="195" spans="1:4" x14ac:dyDescent="0.2">
      <c r="A195" s="6" t="s">
        <v>10</v>
      </c>
      <c r="B195" s="17">
        <f t="shared" si="31"/>
        <v>-2667</v>
      </c>
      <c r="C195" s="17">
        <v>-2760</v>
      </c>
      <c r="D195" s="18">
        <v>93</v>
      </c>
    </row>
    <row r="196" spans="1:4" x14ac:dyDescent="0.2">
      <c r="A196" s="6" t="s">
        <v>11</v>
      </c>
      <c r="B196" s="17">
        <f t="shared" si="31"/>
        <v>-4794</v>
      </c>
      <c r="C196" s="17">
        <v>-4780</v>
      </c>
      <c r="D196" s="18">
        <v>-14</v>
      </c>
    </row>
    <row r="197" spans="1:4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x14ac:dyDescent="0.2">
      <c r="A198" s="6" t="s">
        <v>13</v>
      </c>
      <c r="B198" s="17">
        <f t="shared" si="31"/>
        <v>-777</v>
      </c>
      <c r="C198" s="17">
        <v>-302</v>
      </c>
      <c r="D198" s="18">
        <v>-475</v>
      </c>
    </row>
    <row r="199" spans="1:4" x14ac:dyDescent="0.2">
      <c r="A199" s="6" t="s">
        <v>14</v>
      </c>
      <c r="B199" s="17">
        <f t="shared" si="31"/>
        <v>-2652</v>
      </c>
      <c r="C199" s="17">
        <v>-2456</v>
      </c>
      <c r="D199" s="18">
        <v>-196</v>
      </c>
    </row>
    <row r="200" spans="1:4" x14ac:dyDescent="0.2">
      <c r="A200" s="6" t="s">
        <v>15</v>
      </c>
      <c r="B200" s="17">
        <f t="shared" si="31"/>
        <v>1278</v>
      </c>
      <c r="C200" s="17">
        <v>1229</v>
      </c>
      <c r="D200" s="18">
        <v>49</v>
      </c>
    </row>
    <row r="201" spans="1:4" x14ac:dyDescent="0.2">
      <c r="A201" s="6" t="s">
        <v>16</v>
      </c>
      <c r="B201" s="17">
        <f t="shared" si="31"/>
        <v>-3020</v>
      </c>
      <c r="C201" s="17">
        <v>-2942</v>
      </c>
      <c r="D201" s="18">
        <v>-78</v>
      </c>
    </row>
    <row r="202" spans="1:4" x14ac:dyDescent="0.2">
      <c r="A202" s="9" t="s">
        <v>62</v>
      </c>
      <c r="B202" s="10">
        <f>SUM(B190:B201)</f>
        <v>-30579</v>
      </c>
      <c r="C202" s="10">
        <f>SUM(C190:C201)</f>
        <v>-29653</v>
      </c>
      <c r="D202" s="11">
        <f>SUM(D190:D201)</f>
        <v>-926</v>
      </c>
    </row>
    <row r="203" spans="1:4" x14ac:dyDescent="0.2">
      <c r="A203" s="3" t="s">
        <v>64</v>
      </c>
      <c r="B203" s="15">
        <f>C203+D203</f>
        <v>-5215</v>
      </c>
      <c r="C203" s="15">
        <v>-5817</v>
      </c>
      <c r="D203" s="16">
        <v>602</v>
      </c>
    </row>
    <row r="204" spans="1:4" x14ac:dyDescent="0.2">
      <c r="A204" s="6" t="s">
        <v>6</v>
      </c>
      <c r="B204" s="17">
        <f>C204+D204</f>
        <v>555</v>
      </c>
      <c r="C204" s="17">
        <v>424</v>
      </c>
      <c r="D204" s="18">
        <v>131</v>
      </c>
    </row>
    <row r="205" spans="1:4" x14ac:dyDescent="0.2">
      <c r="A205" s="6" t="s">
        <v>7</v>
      </c>
      <c r="B205" s="17">
        <f>C205+D205</f>
        <v>-3487</v>
      </c>
      <c r="C205" s="17">
        <v>-3262</v>
      </c>
      <c r="D205" s="18">
        <v>-225</v>
      </c>
    </row>
    <row r="206" spans="1:4" x14ac:dyDescent="0.2">
      <c r="A206" s="6" t="s">
        <v>65</v>
      </c>
      <c r="B206" s="17">
        <v>-644</v>
      </c>
      <c r="C206" s="17">
        <v>-644</v>
      </c>
      <c r="D206" s="18" t="s">
        <v>38</v>
      </c>
    </row>
    <row r="207" spans="1:4" hidden="1" x14ac:dyDescent="0.2">
      <c r="A207" s="6" t="s">
        <v>9</v>
      </c>
      <c r="B207" s="17"/>
      <c r="C207" s="17"/>
      <c r="D207" s="18"/>
    </row>
    <row r="208" spans="1:4" hidden="1" x14ac:dyDescent="0.2">
      <c r="A208" s="6" t="s">
        <v>10</v>
      </c>
      <c r="B208" s="17"/>
      <c r="C208" s="17"/>
      <c r="D208" s="18"/>
    </row>
    <row r="209" spans="1:4" hidden="1" x14ac:dyDescent="0.2">
      <c r="A209" s="6" t="s">
        <v>11</v>
      </c>
      <c r="B209" s="17"/>
      <c r="C209" s="17"/>
      <c r="D209" s="18"/>
    </row>
    <row r="210" spans="1:4" hidden="1" x14ac:dyDescent="0.2">
      <c r="A210" s="6" t="s">
        <v>12</v>
      </c>
      <c r="B210" s="17"/>
      <c r="C210" s="17"/>
      <c r="D210" s="18"/>
    </row>
    <row r="211" spans="1:4" hidden="1" x14ac:dyDescent="0.2">
      <c r="A211" s="6" t="s">
        <v>13</v>
      </c>
      <c r="B211" s="17"/>
      <c r="C211" s="17"/>
      <c r="D211" s="18"/>
    </row>
    <row r="212" spans="1:4" hidden="1" x14ac:dyDescent="0.2">
      <c r="A212" s="6" t="s">
        <v>14</v>
      </c>
      <c r="B212" s="17"/>
      <c r="C212" s="17"/>
      <c r="D212" s="18"/>
    </row>
    <row r="213" spans="1:4" hidden="1" x14ac:dyDescent="0.2">
      <c r="A213" s="6" t="s">
        <v>15</v>
      </c>
      <c r="B213" s="17"/>
      <c r="C213" s="17"/>
      <c r="D213" s="18"/>
    </row>
    <row r="214" spans="1:4" hidden="1" x14ac:dyDescent="0.2">
      <c r="A214" s="6" t="s">
        <v>16</v>
      </c>
      <c r="B214" s="17"/>
      <c r="C214" s="17"/>
      <c r="D214" s="18"/>
    </row>
    <row r="215" spans="1:4" x14ac:dyDescent="0.2">
      <c r="A215" s="9" t="s">
        <v>61</v>
      </c>
      <c r="B215" s="10">
        <f>SUM(B203:B214)</f>
        <v>-8791</v>
      </c>
      <c r="C215" s="10">
        <f>SUM(C203:C214)</f>
        <v>-9299</v>
      </c>
      <c r="D215" s="11">
        <f>SUM(D203:D214)</f>
        <v>508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42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33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34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35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49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48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52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51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54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53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57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56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60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59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-4009</v>
      </c>
      <c r="C194" s="17">
        <v>-4016</v>
      </c>
      <c r="D194" s="18">
        <v>7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-5480</v>
      </c>
      <c r="C196" s="17">
        <v>-5215</v>
      </c>
      <c r="D196" s="18">
        <v>-265</v>
      </c>
    </row>
    <row r="197" spans="1:4" ht="15" customHeight="1" x14ac:dyDescent="0.2">
      <c r="A197" s="6" t="s">
        <v>12</v>
      </c>
      <c r="B197" s="17">
        <f t="shared" si="31"/>
        <v>3556</v>
      </c>
      <c r="C197" s="17">
        <v>3601</v>
      </c>
      <c r="D197" s="18">
        <v>-45</v>
      </c>
    </row>
    <row r="198" spans="1:4" ht="15" customHeight="1" x14ac:dyDescent="0.2">
      <c r="A198" s="6" t="s">
        <v>13</v>
      </c>
      <c r="B198" s="17">
        <f t="shared" si="31"/>
        <v>3377</v>
      </c>
      <c r="C198" s="17">
        <v>2914</v>
      </c>
      <c r="D198" s="18">
        <v>463</v>
      </c>
    </row>
    <row r="199" spans="1:4" ht="15" customHeight="1" x14ac:dyDescent="0.2">
      <c r="A199" s="6" t="s">
        <v>14</v>
      </c>
      <c r="B199" s="17">
        <f t="shared" si="31"/>
        <v>-2801</v>
      </c>
      <c r="C199" s="17">
        <v>-3005</v>
      </c>
      <c r="D199" s="18">
        <v>204</v>
      </c>
    </row>
    <row r="200" spans="1:4" ht="15" customHeight="1" x14ac:dyDescent="0.2">
      <c r="A200" s="6" t="s">
        <v>15</v>
      </c>
      <c r="B200" s="17">
        <f t="shared" si="31"/>
        <v>52</v>
      </c>
      <c r="C200" s="17">
        <v>17</v>
      </c>
      <c r="D200" s="18">
        <v>35</v>
      </c>
    </row>
    <row r="201" spans="1:4" ht="15" customHeight="1" x14ac:dyDescent="0.2">
      <c r="A201" s="6" t="s">
        <v>16</v>
      </c>
      <c r="B201" s="17">
        <f t="shared" si="31"/>
        <v>-5803</v>
      </c>
      <c r="C201" s="17">
        <v>-5168</v>
      </c>
      <c r="D201" s="18">
        <v>-635</v>
      </c>
    </row>
    <row r="202" spans="1:4" ht="15" customHeight="1" x14ac:dyDescent="0.2">
      <c r="A202" s="9" t="s">
        <v>62</v>
      </c>
      <c r="B202" s="10">
        <f>SUM(B190:B201)</f>
        <v>-38906</v>
      </c>
      <c r="C202" s="10">
        <f>SUM(C190:C201)</f>
        <v>-39449</v>
      </c>
      <c r="D202" s="11">
        <f>SUM(D190:D201)</f>
        <v>543</v>
      </c>
    </row>
    <row r="203" spans="1:4" ht="15" customHeight="1" x14ac:dyDescent="0.2">
      <c r="A203" s="3" t="s">
        <v>64</v>
      </c>
      <c r="B203" s="15">
        <f>C203+D203</f>
        <v>-9273</v>
      </c>
      <c r="C203" s="15">
        <v>-9471</v>
      </c>
      <c r="D203" s="16">
        <v>198</v>
      </c>
    </row>
    <row r="204" spans="1:4" ht="15" customHeight="1" x14ac:dyDescent="0.2">
      <c r="A204" s="6" t="s">
        <v>6</v>
      </c>
      <c r="B204" s="17">
        <f>C204+D204</f>
        <v>-3103</v>
      </c>
      <c r="C204" s="17">
        <v>-3161</v>
      </c>
      <c r="D204" s="18">
        <v>58</v>
      </c>
    </row>
    <row r="205" spans="1:4" ht="15" customHeight="1" x14ac:dyDescent="0.2">
      <c r="A205" s="6" t="s">
        <v>7</v>
      </c>
      <c r="B205" s="17">
        <f>C205+D205</f>
        <v>-1028</v>
      </c>
      <c r="C205" s="17">
        <v>-1424</v>
      </c>
      <c r="D205" s="18">
        <v>396</v>
      </c>
    </row>
    <row r="206" spans="1:4" ht="15" customHeight="1" x14ac:dyDescent="0.2">
      <c r="A206" s="6" t="s">
        <v>65</v>
      </c>
      <c r="B206" s="17">
        <v>-1533</v>
      </c>
      <c r="C206" s="17">
        <v>-1533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-14937</v>
      </c>
      <c r="C215" s="10">
        <f>SUM(C203:C214)</f>
        <v>-15589</v>
      </c>
      <c r="D215" s="11">
        <f>SUM(D203:D214)</f>
        <v>652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ht="12.75" customHeight="1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B222" sqref="B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43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33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34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35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49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48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52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51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54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53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57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56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60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59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-7838</v>
      </c>
      <c r="C194" s="17">
        <v>-6775</v>
      </c>
      <c r="D194" s="18">
        <v>-1063</v>
      </c>
    </row>
    <row r="195" spans="1:4" ht="15" customHeight="1" x14ac:dyDescent="0.2">
      <c r="A195" s="6" t="s">
        <v>10</v>
      </c>
      <c r="B195" s="17">
        <f t="shared" si="30"/>
        <v>-8714</v>
      </c>
      <c r="C195" s="17">
        <v>-6071</v>
      </c>
      <c r="D195" s="18">
        <v>-2643</v>
      </c>
    </row>
    <row r="196" spans="1:4" ht="15" customHeight="1" x14ac:dyDescent="0.2">
      <c r="A196" s="6" t="s">
        <v>11</v>
      </c>
      <c r="B196" s="17">
        <f t="shared" si="30"/>
        <v>-2502</v>
      </c>
      <c r="C196" s="17">
        <v>-5596</v>
      </c>
      <c r="D196" s="18">
        <v>3094</v>
      </c>
    </row>
    <row r="197" spans="1:4" ht="15" customHeight="1" x14ac:dyDescent="0.2">
      <c r="A197" s="6" t="s">
        <v>12</v>
      </c>
      <c r="B197" s="17">
        <f t="shared" si="30"/>
        <v>-698</v>
      </c>
      <c r="C197" s="17">
        <v>-1958</v>
      </c>
      <c r="D197" s="18">
        <v>1260</v>
      </c>
    </row>
    <row r="198" spans="1:4" ht="15" customHeight="1" x14ac:dyDescent="0.2">
      <c r="A198" s="6" t="s">
        <v>13</v>
      </c>
      <c r="B198" s="17">
        <f t="shared" si="30"/>
        <v>-654</v>
      </c>
      <c r="C198" s="17">
        <v>312</v>
      </c>
      <c r="D198" s="18">
        <v>-966</v>
      </c>
    </row>
    <row r="199" spans="1:4" ht="15" customHeight="1" x14ac:dyDescent="0.2">
      <c r="A199" s="6" t="s">
        <v>14</v>
      </c>
      <c r="B199" s="17">
        <f t="shared" si="30"/>
        <v>-2182</v>
      </c>
      <c r="C199" s="17">
        <v>-2611</v>
      </c>
      <c r="D199" s="18">
        <v>429</v>
      </c>
    </row>
    <row r="200" spans="1:4" ht="15" customHeight="1" x14ac:dyDescent="0.2">
      <c r="A200" s="6" t="s">
        <v>15</v>
      </c>
      <c r="B200" s="17">
        <f t="shared" si="30"/>
        <v>-1996</v>
      </c>
      <c r="C200" s="17">
        <v>-2032</v>
      </c>
      <c r="D200" s="18">
        <v>36</v>
      </c>
    </row>
    <row r="201" spans="1:4" ht="15" customHeight="1" x14ac:dyDescent="0.2">
      <c r="A201" s="6" t="s">
        <v>16</v>
      </c>
      <c r="B201" s="17">
        <f t="shared" si="30"/>
        <v>-8713</v>
      </c>
      <c r="C201" s="17">
        <v>-7807</v>
      </c>
      <c r="D201" s="18">
        <v>-906</v>
      </c>
    </row>
    <row r="202" spans="1:4" ht="15" customHeight="1" x14ac:dyDescent="0.2">
      <c r="A202" s="9" t="s">
        <v>62</v>
      </c>
      <c r="B202" s="10">
        <f>SUM(B190:B201)</f>
        <v>-49975</v>
      </c>
      <c r="C202" s="10">
        <f>SUM(C190:C201)</f>
        <v>-46902</v>
      </c>
      <c r="D202" s="11">
        <f>SUM(D190:D201)</f>
        <v>-3073</v>
      </c>
    </row>
    <row r="203" spans="1:4" ht="15" customHeight="1" x14ac:dyDescent="0.2">
      <c r="A203" s="3" t="s">
        <v>64</v>
      </c>
      <c r="B203" s="15">
        <f>C203+D203</f>
        <v>-1213</v>
      </c>
      <c r="C203" s="15">
        <v>-917</v>
      </c>
      <c r="D203" s="16">
        <v>-296</v>
      </c>
    </row>
    <row r="204" spans="1:4" ht="15" customHeight="1" x14ac:dyDescent="0.2">
      <c r="A204" s="6" t="s">
        <v>6</v>
      </c>
      <c r="B204" s="17">
        <f>C204+D204</f>
        <v>-3087</v>
      </c>
      <c r="C204" s="17">
        <v>-3179</v>
      </c>
      <c r="D204" s="18">
        <v>92</v>
      </c>
    </row>
    <row r="205" spans="1:4" ht="15" customHeight="1" x14ac:dyDescent="0.2">
      <c r="A205" s="6" t="s">
        <v>7</v>
      </c>
      <c r="B205" s="17">
        <f>C205+D205</f>
        <v>-3291</v>
      </c>
      <c r="C205" s="17">
        <v>-2634</v>
      </c>
      <c r="D205" s="18">
        <v>-657</v>
      </c>
    </row>
    <row r="206" spans="1:4" ht="15" customHeight="1" x14ac:dyDescent="0.2">
      <c r="A206" s="6" t="s">
        <v>65</v>
      </c>
      <c r="B206" s="17">
        <v>1266</v>
      </c>
      <c r="C206" s="17">
        <v>1266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-6325</v>
      </c>
      <c r="C215" s="10">
        <f>SUM(C203:C214)</f>
        <v>-5464</v>
      </c>
      <c r="D215" s="11">
        <f>SUM(D203:D214)</f>
        <v>-861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0" t="s">
        <v>39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33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34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35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49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48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50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51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54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53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57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56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60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59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-7705</v>
      </c>
      <c r="C194" s="17">
        <v>-7530</v>
      </c>
      <c r="D194" s="18">
        <v>-175</v>
      </c>
    </row>
    <row r="195" spans="1:4" ht="15" customHeight="1" x14ac:dyDescent="0.2">
      <c r="A195" s="6" t="s">
        <v>10</v>
      </c>
      <c r="B195" s="17">
        <f t="shared" si="30"/>
        <v>-6558</v>
      </c>
      <c r="C195" s="17">
        <v>-6467</v>
      </c>
      <c r="D195" s="18">
        <v>-91</v>
      </c>
    </row>
    <row r="196" spans="1:4" ht="15" customHeight="1" x14ac:dyDescent="0.2">
      <c r="A196" s="6" t="s">
        <v>11</v>
      </c>
      <c r="B196" s="17">
        <f t="shared" si="30"/>
        <v>-7550</v>
      </c>
      <c r="C196" s="17">
        <v>-7647</v>
      </c>
      <c r="D196" s="18">
        <v>97</v>
      </c>
    </row>
    <row r="197" spans="1:4" ht="15" customHeight="1" x14ac:dyDescent="0.2">
      <c r="A197" s="6" t="s">
        <v>12</v>
      </c>
      <c r="B197" s="17">
        <f t="shared" si="30"/>
        <v>-1262</v>
      </c>
      <c r="C197" s="17">
        <v>-1207</v>
      </c>
      <c r="D197" s="18">
        <v>-55</v>
      </c>
    </row>
    <row r="198" spans="1:4" ht="15" customHeight="1" x14ac:dyDescent="0.2">
      <c r="A198" s="6" t="s">
        <v>13</v>
      </c>
      <c r="B198" s="17">
        <f t="shared" si="30"/>
        <v>-1462</v>
      </c>
      <c r="C198" s="17">
        <v>-1720</v>
      </c>
      <c r="D198" s="18">
        <v>258</v>
      </c>
    </row>
    <row r="199" spans="1:4" ht="15" customHeight="1" x14ac:dyDescent="0.2">
      <c r="A199" s="6" t="s">
        <v>14</v>
      </c>
      <c r="B199" s="17">
        <f t="shared" si="30"/>
        <v>-1894</v>
      </c>
      <c r="C199" s="17">
        <v>-1981</v>
      </c>
      <c r="D199" s="18">
        <v>87</v>
      </c>
    </row>
    <row r="200" spans="1:4" ht="15" customHeight="1" x14ac:dyDescent="0.2">
      <c r="A200" s="6" t="s">
        <v>15</v>
      </c>
      <c r="B200" s="17">
        <f t="shared" si="30"/>
        <v>-2841</v>
      </c>
      <c r="C200" s="17">
        <v>-2854</v>
      </c>
      <c r="D200" s="18">
        <v>13</v>
      </c>
    </row>
    <row r="201" spans="1:4" ht="15" customHeight="1" x14ac:dyDescent="0.2">
      <c r="A201" s="6" t="s">
        <v>16</v>
      </c>
      <c r="B201" s="17">
        <f t="shared" si="30"/>
        <v>-14813</v>
      </c>
      <c r="C201" s="17">
        <v>-14327</v>
      </c>
      <c r="D201" s="18">
        <v>-486</v>
      </c>
    </row>
    <row r="202" spans="1:4" ht="15" customHeight="1" x14ac:dyDescent="0.2">
      <c r="A202" s="9" t="s">
        <v>62</v>
      </c>
      <c r="B202" s="10">
        <f>SUM(B190:B201)</f>
        <v>-70006</v>
      </c>
      <c r="C202" s="10">
        <f>SUM(C190:C201)</f>
        <v>-70138</v>
      </c>
      <c r="D202" s="11">
        <f>SUM(D190:D201)</f>
        <v>132</v>
      </c>
    </row>
    <row r="203" spans="1:4" ht="15" customHeight="1" x14ac:dyDescent="0.2">
      <c r="A203" s="3" t="s">
        <v>64</v>
      </c>
      <c r="B203" s="15">
        <f>C203+D203</f>
        <v>-3308</v>
      </c>
      <c r="C203" s="15">
        <v>-3400</v>
      </c>
      <c r="D203" s="16">
        <v>92</v>
      </c>
    </row>
    <row r="204" spans="1:4" ht="15" customHeight="1" x14ac:dyDescent="0.2">
      <c r="A204" s="6" t="s">
        <v>6</v>
      </c>
      <c r="B204" s="17">
        <f>C204+D204</f>
        <v>1618</v>
      </c>
      <c r="C204" s="17">
        <v>1348</v>
      </c>
      <c r="D204" s="18">
        <v>270</v>
      </c>
    </row>
    <row r="205" spans="1:4" ht="15" customHeight="1" x14ac:dyDescent="0.2">
      <c r="A205" s="6" t="s">
        <v>7</v>
      </c>
      <c r="B205" s="17">
        <f>C205+D205</f>
        <v>-3727</v>
      </c>
      <c r="C205" s="17">
        <v>-3967</v>
      </c>
      <c r="D205" s="18">
        <v>240</v>
      </c>
    </row>
    <row r="206" spans="1:4" ht="15" customHeight="1" x14ac:dyDescent="0.2">
      <c r="A206" s="6" t="s">
        <v>65</v>
      </c>
      <c r="B206" s="17">
        <v>2098</v>
      </c>
      <c r="C206" s="17">
        <v>2098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-3319</v>
      </c>
      <c r="C215" s="10">
        <f>SUM(C203:C214)</f>
        <v>-3921</v>
      </c>
      <c r="D215" s="11">
        <f>SUM(D203:D214)</f>
        <v>602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44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33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34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35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49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48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52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51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54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53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57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56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60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59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-11458</v>
      </c>
      <c r="C194" s="17">
        <v>-12313</v>
      </c>
      <c r="D194" s="18">
        <v>855</v>
      </c>
    </row>
    <row r="195" spans="1:4" ht="15" customHeight="1" x14ac:dyDescent="0.2">
      <c r="A195" s="6" t="s">
        <v>10</v>
      </c>
      <c r="B195" s="17">
        <f t="shared" si="30"/>
        <v>-11779</v>
      </c>
      <c r="C195" s="17">
        <v>-12385</v>
      </c>
      <c r="D195" s="18">
        <v>606</v>
      </c>
    </row>
    <row r="196" spans="1:4" ht="15" customHeight="1" x14ac:dyDescent="0.2">
      <c r="A196" s="6" t="s">
        <v>11</v>
      </c>
      <c r="B196" s="17">
        <f t="shared" si="30"/>
        <v>-5134</v>
      </c>
      <c r="C196" s="17">
        <v>-7302</v>
      </c>
      <c r="D196" s="18">
        <v>2168</v>
      </c>
    </row>
    <row r="197" spans="1:4" ht="15" customHeight="1" x14ac:dyDescent="0.2">
      <c r="A197" s="6" t="s">
        <v>12</v>
      </c>
      <c r="B197" s="17">
        <f t="shared" si="30"/>
        <v>-23667</v>
      </c>
      <c r="C197" s="17">
        <v>-24296</v>
      </c>
      <c r="D197" s="18">
        <v>629</v>
      </c>
    </row>
    <row r="198" spans="1:4" ht="15" customHeight="1" x14ac:dyDescent="0.2">
      <c r="A198" s="6" t="s">
        <v>13</v>
      </c>
      <c r="B198" s="17">
        <f t="shared" si="30"/>
        <v>-20638</v>
      </c>
      <c r="C198" s="17">
        <v>-21138</v>
      </c>
      <c r="D198" s="18">
        <v>500</v>
      </c>
    </row>
    <row r="199" spans="1:4" ht="15" customHeight="1" x14ac:dyDescent="0.2">
      <c r="A199" s="6" t="s">
        <v>14</v>
      </c>
      <c r="B199" s="17">
        <f t="shared" si="30"/>
        <v>-15571</v>
      </c>
      <c r="C199" s="17">
        <v>-15529</v>
      </c>
      <c r="D199" s="18">
        <v>-42</v>
      </c>
    </row>
    <row r="200" spans="1:4" ht="15" customHeight="1" x14ac:dyDescent="0.2">
      <c r="A200" s="6" t="s">
        <v>15</v>
      </c>
      <c r="B200" s="17">
        <f t="shared" si="30"/>
        <v>-9643</v>
      </c>
      <c r="C200" s="17">
        <v>-9870</v>
      </c>
      <c r="D200" s="18">
        <v>227</v>
      </c>
    </row>
    <row r="201" spans="1:4" ht="15" customHeight="1" x14ac:dyDescent="0.2">
      <c r="A201" s="6" t="s">
        <v>16</v>
      </c>
      <c r="B201" s="17">
        <f t="shared" si="30"/>
        <v>-33748</v>
      </c>
      <c r="C201" s="17">
        <v>-32705</v>
      </c>
      <c r="D201" s="18">
        <v>-1043</v>
      </c>
    </row>
    <row r="202" spans="1:4" ht="15" customHeight="1" x14ac:dyDescent="0.2">
      <c r="A202" s="9" t="s">
        <v>62</v>
      </c>
      <c r="B202" s="10">
        <f>SUM(B190:B201)</f>
        <v>-184319</v>
      </c>
      <c r="C202" s="10">
        <f>SUM(C190:C201)</f>
        <v>-187746</v>
      </c>
      <c r="D202" s="11">
        <f>SUM(D190:D201)</f>
        <v>3427</v>
      </c>
    </row>
    <row r="203" spans="1:4" ht="15" customHeight="1" x14ac:dyDescent="0.2">
      <c r="A203" s="3" t="s">
        <v>64</v>
      </c>
      <c r="B203" s="15">
        <f>C203+D203</f>
        <v>-21480</v>
      </c>
      <c r="C203" s="15">
        <v>-21771</v>
      </c>
      <c r="D203" s="16">
        <v>291</v>
      </c>
    </row>
    <row r="204" spans="1:4" ht="15" customHeight="1" x14ac:dyDescent="0.2">
      <c r="A204" s="6" t="s">
        <v>6</v>
      </c>
      <c r="B204" s="17">
        <f>C204+D204</f>
        <v>-6890</v>
      </c>
      <c r="C204" s="17">
        <v>-7179</v>
      </c>
      <c r="D204" s="18">
        <v>289</v>
      </c>
    </row>
    <row r="205" spans="1:4" ht="15" customHeight="1" x14ac:dyDescent="0.2">
      <c r="A205" s="6" t="s">
        <v>7</v>
      </c>
      <c r="B205" s="17">
        <f>C205+D205</f>
        <v>-14958</v>
      </c>
      <c r="C205" s="17">
        <v>-13671</v>
      </c>
      <c r="D205" s="18">
        <v>-1287</v>
      </c>
    </row>
    <row r="206" spans="1:4" ht="15" customHeight="1" x14ac:dyDescent="0.2">
      <c r="A206" s="6" t="s">
        <v>65</v>
      </c>
      <c r="B206" s="17">
        <v>-3790</v>
      </c>
      <c r="C206" s="17">
        <v>-3790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-47118</v>
      </c>
      <c r="C215" s="10">
        <f>SUM(C203:C214)</f>
        <v>-46411</v>
      </c>
      <c r="D215" s="11">
        <f>SUM(D203:D214)</f>
        <v>-707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A224" sqref="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45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33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34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35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49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48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52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51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54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53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58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56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60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59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-20695</v>
      </c>
      <c r="C194" s="17">
        <v>-20286</v>
      </c>
      <c r="D194" s="18">
        <v>-409</v>
      </c>
    </row>
    <row r="195" spans="1:4" ht="15" customHeight="1" x14ac:dyDescent="0.2">
      <c r="A195" s="6" t="s">
        <v>10</v>
      </c>
      <c r="B195" s="17">
        <f t="shared" si="30"/>
        <v>-20386</v>
      </c>
      <c r="C195" s="17">
        <v>-21267</v>
      </c>
      <c r="D195" s="18">
        <v>881</v>
      </c>
    </row>
    <row r="196" spans="1:4" ht="18" customHeight="1" x14ac:dyDescent="0.2">
      <c r="A196" s="6" t="s">
        <v>11</v>
      </c>
      <c r="B196" s="17">
        <f t="shared" si="30"/>
        <v>-9345</v>
      </c>
      <c r="C196" s="17">
        <v>-9455</v>
      </c>
      <c r="D196" s="18">
        <v>110</v>
      </c>
    </row>
    <row r="197" spans="1:4" ht="15" customHeight="1" x14ac:dyDescent="0.2">
      <c r="A197" s="6" t="s">
        <v>12</v>
      </c>
      <c r="B197" s="17">
        <f t="shared" si="30"/>
        <v>-4654</v>
      </c>
      <c r="C197" s="17">
        <v>-5041</v>
      </c>
      <c r="D197" s="18">
        <v>387</v>
      </c>
    </row>
    <row r="198" spans="1:4" ht="15" customHeight="1" x14ac:dyDescent="0.2">
      <c r="A198" s="6" t="s">
        <v>13</v>
      </c>
      <c r="B198" s="17">
        <f t="shared" si="30"/>
        <v>-13699</v>
      </c>
      <c r="C198" s="17">
        <v>-13628</v>
      </c>
      <c r="D198" s="18">
        <v>-71</v>
      </c>
    </row>
    <row r="199" spans="1:4" ht="15" customHeight="1" x14ac:dyDescent="0.2">
      <c r="A199" s="6" t="s">
        <v>14</v>
      </c>
      <c r="B199" s="17">
        <f t="shared" si="30"/>
        <v>-5662</v>
      </c>
      <c r="C199" s="17">
        <v>-5798</v>
      </c>
      <c r="D199" s="18">
        <v>136</v>
      </c>
    </row>
    <row r="200" spans="1:4" ht="15" customHeight="1" x14ac:dyDescent="0.2">
      <c r="A200" s="6" t="s">
        <v>15</v>
      </c>
      <c r="B200" s="17">
        <f t="shared" si="30"/>
        <v>-6691</v>
      </c>
      <c r="C200" s="17">
        <v>-6432</v>
      </c>
      <c r="D200" s="18">
        <v>-259</v>
      </c>
    </row>
    <row r="201" spans="1:4" ht="15" customHeight="1" x14ac:dyDescent="0.2">
      <c r="A201" s="6" t="s">
        <v>16</v>
      </c>
      <c r="B201" s="17">
        <f t="shared" si="30"/>
        <v>-63595</v>
      </c>
      <c r="C201" s="17">
        <v>-61924</v>
      </c>
      <c r="D201" s="18">
        <v>-1671</v>
      </c>
    </row>
    <row r="202" spans="1:4" ht="15" customHeight="1" x14ac:dyDescent="0.2">
      <c r="A202" s="9" t="s">
        <v>62</v>
      </c>
      <c r="B202" s="10">
        <f>SUM(B190:B201)</f>
        <v>-226217</v>
      </c>
      <c r="C202" s="10">
        <f>SUM(C190:C201)</f>
        <v>-226214</v>
      </c>
      <c r="D202" s="11">
        <f>SUM(D190:D201)</f>
        <v>-3</v>
      </c>
    </row>
    <row r="203" spans="1:4" ht="15" customHeight="1" x14ac:dyDescent="0.2">
      <c r="A203" s="3" t="s">
        <v>64</v>
      </c>
      <c r="B203" s="15">
        <f>C203+D203</f>
        <v>-13802</v>
      </c>
      <c r="C203" s="15">
        <v>-9036</v>
      </c>
      <c r="D203" s="16">
        <v>-4766</v>
      </c>
    </row>
    <row r="204" spans="1:4" ht="15" customHeight="1" x14ac:dyDescent="0.2">
      <c r="A204" s="6" t="s">
        <v>6</v>
      </c>
      <c r="B204" s="17">
        <f>C204+D204</f>
        <v>3660</v>
      </c>
      <c r="C204" s="17">
        <v>3936</v>
      </c>
      <c r="D204" s="18">
        <v>-276</v>
      </c>
    </row>
    <row r="205" spans="1:4" ht="15" customHeight="1" x14ac:dyDescent="0.2">
      <c r="A205" s="6" t="s">
        <v>7</v>
      </c>
      <c r="B205" s="17">
        <f>C205+D205</f>
        <v>-12104</v>
      </c>
      <c r="C205" s="17">
        <v>-12151</v>
      </c>
      <c r="D205" s="18">
        <v>47</v>
      </c>
    </row>
    <row r="206" spans="1:4" ht="15" customHeight="1" x14ac:dyDescent="0.2">
      <c r="A206" s="6" t="s">
        <v>65</v>
      </c>
      <c r="B206" s="17">
        <v>5237</v>
      </c>
      <c r="C206" s="17">
        <v>5237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-17009</v>
      </c>
      <c r="C215" s="10">
        <f>SUM(C203:C214)</f>
        <v>-12014</v>
      </c>
      <c r="D215" s="11">
        <f>SUM(D203:D214)</f>
        <v>-4995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1" activePane="bottomLeft" state="frozen"/>
      <selection pane="bottomLeft" activeCell="B222" sqref="B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47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33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34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35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49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48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52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51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54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53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57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56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60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59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-2436</v>
      </c>
      <c r="C194" s="17">
        <v>-2682</v>
      </c>
      <c r="D194" s="18">
        <v>246</v>
      </c>
    </row>
    <row r="195" spans="1:4" ht="15" customHeight="1" x14ac:dyDescent="0.2">
      <c r="A195" s="6" t="s">
        <v>10</v>
      </c>
      <c r="B195" s="17">
        <f t="shared" si="31"/>
        <v>-3336</v>
      </c>
      <c r="C195" s="17">
        <v>-3303</v>
      </c>
      <c r="D195" s="18">
        <v>-33</v>
      </c>
    </row>
    <row r="196" spans="1:4" ht="15" customHeight="1" x14ac:dyDescent="0.2">
      <c r="A196" s="6" t="s">
        <v>11</v>
      </c>
      <c r="B196" s="17">
        <f t="shared" si="31"/>
        <v>-2936</v>
      </c>
      <c r="C196" s="17">
        <v>-3028</v>
      </c>
      <c r="D196" s="18">
        <v>92</v>
      </c>
    </row>
    <row r="197" spans="1:4" ht="15" customHeight="1" x14ac:dyDescent="0.2">
      <c r="A197" s="6" t="s">
        <v>12</v>
      </c>
      <c r="B197" s="17">
        <f t="shared" si="31"/>
        <v>1558</v>
      </c>
      <c r="C197" s="17">
        <v>1340</v>
      </c>
      <c r="D197" s="18">
        <v>218</v>
      </c>
    </row>
    <row r="198" spans="1:4" ht="15" customHeight="1" x14ac:dyDescent="0.2">
      <c r="A198" s="6" t="s">
        <v>13</v>
      </c>
      <c r="B198" s="17">
        <f t="shared" si="31"/>
        <v>-1146</v>
      </c>
      <c r="C198" s="17">
        <v>-1282</v>
      </c>
      <c r="D198" s="18">
        <v>136</v>
      </c>
    </row>
    <row r="199" spans="1:4" ht="15" customHeight="1" x14ac:dyDescent="0.2">
      <c r="A199" s="6" t="s">
        <v>14</v>
      </c>
      <c r="B199" s="17">
        <f t="shared" si="31"/>
        <v>-478</v>
      </c>
      <c r="C199" s="17">
        <v>-235</v>
      </c>
      <c r="D199" s="18">
        <v>-243</v>
      </c>
    </row>
    <row r="200" spans="1:4" ht="15" customHeight="1" x14ac:dyDescent="0.2">
      <c r="A200" s="6" t="s">
        <v>15</v>
      </c>
      <c r="B200" s="17">
        <f t="shared" si="31"/>
        <v>-829</v>
      </c>
      <c r="C200" s="17">
        <v>-645</v>
      </c>
      <c r="D200" s="18">
        <v>-184</v>
      </c>
    </row>
    <row r="201" spans="1:4" ht="15" customHeight="1" x14ac:dyDescent="0.2">
      <c r="A201" s="6" t="s">
        <v>16</v>
      </c>
      <c r="B201" s="17">
        <f t="shared" si="31"/>
        <v>-11435</v>
      </c>
      <c r="C201" s="17">
        <v>-10721</v>
      </c>
      <c r="D201" s="18">
        <v>-714</v>
      </c>
    </row>
    <row r="202" spans="1:4" ht="15" customHeight="1" x14ac:dyDescent="0.2">
      <c r="A202" s="9" t="s">
        <v>62</v>
      </c>
      <c r="B202" s="10">
        <f>SUM(B190:B201)</f>
        <v>-29403</v>
      </c>
      <c r="C202" s="10">
        <f>SUM(C190:C201)</f>
        <v>-29042</v>
      </c>
      <c r="D202" s="11">
        <f>SUM(D190:D201)</f>
        <v>-361</v>
      </c>
    </row>
    <row r="203" spans="1:4" ht="15" customHeight="1" x14ac:dyDescent="0.2">
      <c r="A203" s="3" t="s">
        <v>64</v>
      </c>
      <c r="B203" s="15">
        <f>C203+D203</f>
        <v>1187</v>
      </c>
      <c r="C203" s="15">
        <v>1105</v>
      </c>
      <c r="D203" s="16">
        <v>82</v>
      </c>
    </row>
    <row r="204" spans="1:4" ht="15" customHeight="1" x14ac:dyDescent="0.2">
      <c r="A204" s="6" t="s">
        <v>6</v>
      </c>
      <c r="B204" s="17">
        <f>C204+D204</f>
        <v>1463</v>
      </c>
      <c r="C204" s="17">
        <v>1246</v>
      </c>
      <c r="D204" s="18">
        <v>217</v>
      </c>
    </row>
    <row r="205" spans="1:4" ht="15" customHeight="1" x14ac:dyDescent="0.2">
      <c r="A205" s="6" t="s">
        <v>7</v>
      </c>
      <c r="B205" s="17">
        <f>C205+D205</f>
        <v>-188</v>
      </c>
      <c r="C205" s="17">
        <v>-154</v>
      </c>
      <c r="D205" s="18">
        <v>-34</v>
      </c>
    </row>
    <row r="206" spans="1:4" ht="15" customHeight="1" x14ac:dyDescent="0.2">
      <c r="A206" s="6" t="s">
        <v>65</v>
      </c>
      <c r="B206" s="17">
        <v>510</v>
      </c>
      <c r="C206" s="17">
        <v>510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2972</v>
      </c>
      <c r="C215" s="10">
        <f>SUM(C203:C214)</f>
        <v>2707</v>
      </c>
      <c r="D215" s="11">
        <f>SUM(D203:D214)</f>
        <v>265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5" activePane="bottomLeft" state="frozen"/>
      <selection pane="bottomLeft" activeCell="D222" sqref="D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55</v>
      </c>
      <c r="B1" s="20"/>
      <c r="C1" s="20"/>
      <c r="D1" s="20"/>
    </row>
    <row r="2" spans="1:4" ht="15" x14ac:dyDescent="0.2">
      <c r="A2" s="20" t="s">
        <v>25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46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33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34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35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49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48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52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51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54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53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57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56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60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59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-3934</v>
      </c>
      <c r="C194" s="17">
        <v>-4130</v>
      </c>
      <c r="D194" s="18">
        <v>196</v>
      </c>
    </row>
    <row r="195" spans="1:4" ht="15" customHeight="1" x14ac:dyDescent="0.2">
      <c r="A195" s="6" t="s">
        <v>10</v>
      </c>
      <c r="B195" s="17">
        <f t="shared" si="29"/>
        <v>-2366</v>
      </c>
      <c r="C195" s="17">
        <v>-2476</v>
      </c>
      <c r="D195" s="18">
        <v>110</v>
      </c>
    </row>
    <row r="196" spans="1:4" ht="15" customHeight="1" x14ac:dyDescent="0.2">
      <c r="A196" s="6" t="s">
        <v>11</v>
      </c>
      <c r="B196" s="17">
        <f t="shared" si="29"/>
        <v>-5338</v>
      </c>
      <c r="C196" s="17">
        <v>-5551</v>
      </c>
      <c r="D196" s="18">
        <v>213</v>
      </c>
    </row>
    <row r="197" spans="1:4" ht="15" customHeight="1" x14ac:dyDescent="0.2">
      <c r="A197" s="6" t="s">
        <v>12</v>
      </c>
      <c r="B197" s="17">
        <f t="shared" si="29"/>
        <v>431</v>
      </c>
      <c r="C197" s="17">
        <v>391</v>
      </c>
      <c r="D197" s="18">
        <v>40</v>
      </c>
    </row>
    <row r="198" spans="1:4" ht="15" customHeight="1" x14ac:dyDescent="0.2">
      <c r="A198" s="6" t="s">
        <v>13</v>
      </c>
      <c r="B198" s="17">
        <f t="shared" si="29"/>
        <v>-241</v>
      </c>
      <c r="C198" s="17">
        <v>-493</v>
      </c>
      <c r="D198" s="18">
        <v>252</v>
      </c>
    </row>
    <row r="199" spans="1:4" ht="15" customHeight="1" x14ac:dyDescent="0.2">
      <c r="A199" s="6" t="s">
        <v>14</v>
      </c>
      <c r="B199" s="17">
        <f t="shared" si="29"/>
        <v>-253</v>
      </c>
      <c r="C199" s="17">
        <v>-222</v>
      </c>
      <c r="D199" s="18">
        <v>-31</v>
      </c>
    </row>
    <row r="200" spans="1:4" ht="15" customHeight="1" x14ac:dyDescent="0.2">
      <c r="A200" s="6" t="s">
        <v>15</v>
      </c>
      <c r="B200" s="17">
        <f t="shared" si="29"/>
        <v>-2580</v>
      </c>
      <c r="C200" s="17">
        <v>-2534</v>
      </c>
      <c r="D200" s="18">
        <v>-46</v>
      </c>
    </row>
    <row r="201" spans="1:4" ht="15" customHeight="1" x14ac:dyDescent="0.2">
      <c r="A201" s="6" t="s">
        <v>16</v>
      </c>
      <c r="B201" s="17">
        <f t="shared" si="29"/>
        <v>-9830</v>
      </c>
      <c r="C201" s="17">
        <v>-9866</v>
      </c>
      <c r="D201" s="18">
        <v>36</v>
      </c>
    </row>
    <row r="202" spans="1:4" ht="15" customHeight="1" x14ac:dyDescent="0.2">
      <c r="A202" s="9" t="s">
        <v>62</v>
      </c>
      <c r="B202" s="10">
        <f>SUM(B190:B201)</f>
        <v>-26933</v>
      </c>
      <c r="C202" s="10">
        <f>SUM(C190:C201)</f>
        <v>-28629</v>
      </c>
      <c r="D202" s="11">
        <f>SUM(D190:D201)</f>
        <v>1696</v>
      </c>
    </row>
    <row r="203" spans="1:4" ht="15" customHeight="1" x14ac:dyDescent="0.2">
      <c r="A203" s="3" t="s">
        <v>64</v>
      </c>
      <c r="B203" s="15">
        <f>C203+D203</f>
        <v>352</v>
      </c>
      <c r="C203" s="15">
        <v>203</v>
      </c>
      <c r="D203" s="16">
        <v>149</v>
      </c>
    </row>
    <row r="204" spans="1:4" ht="15" customHeight="1" x14ac:dyDescent="0.2">
      <c r="A204" s="6" t="s">
        <v>6</v>
      </c>
      <c r="B204" s="17">
        <f>C204+D204</f>
        <v>2017</v>
      </c>
      <c r="C204" s="17">
        <v>1802</v>
      </c>
      <c r="D204" s="18">
        <v>215</v>
      </c>
    </row>
    <row r="205" spans="1:4" ht="15" customHeight="1" x14ac:dyDescent="0.2">
      <c r="A205" s="6" t="s">
        <v>7</v>
      </c>
      <c r="B205" s="17">
        <f>C205+D205</f>
        <v>-737</v>
      </c>
      <c r="C205" s="17">
        <v>-868</v>
      </c>
      <c r="D205" s="18">
        <v>131</v>
      </c>
    </row>
    <row r="206" spans="1:4" ht="15" customHeight="1" x14ac:dyDescent="0.2">
      <c r="A206" s="6" t="s">
        <v>65</v>
      </c>
      <c r="B206" s="17">
        <v>-937</v>
      </c>
      <c r="C206" s="17">
        <v>-937</v>
      </c>
      <c r="D206" s="18" t="s">
        <v>38</v>
      </c>
    </row>
    <row r="207" spans="1:4" ht="15" hidden="1" customHeight="1" x14ac:dyDescent="0.2">
      <c r="A207" s="6" t="s">
        <v>9</v>
      </c>
      <c r="B207" s="17"/>
      <c r="C207" s="17"/>
      <c r="D207" s="18"/>
    </row>
    <row r="208" spans="1:4" ht="15" hidden="1" customHeight="1" x14ac:dyDescent="0.2">
      <c r="A208" s="6" t="s">
        <v>10</v>
      </c>
      <c r="B208" s="17"/>
      <c r="C208" s="17"/>
      <c r="D208" s="18"/>
    </row>
    <row r="209" spans="1:4" ht="15" hidden="1" customHeight="1" x14ac:dyDescent="0.2">
      <c r="A209" s="6" t="s">
        <v>11</v>
      </c>
      <c r="B209" s="17"/>
      <c r="C209" s="17"/>
      <c r="D209" s="18"/>
    </row>
    <row r="210" spans="1:4" ht="15" hidden="1" customHeight="1" x14ac:dyDescent="0.2">
      <c r="A210" s="6" t="s">
        <v>12</v>
      </c>
      <c r="B210" s="17"/>
      <c r="C210" s="17"/>
      <c r="D210" s="18"/>
    </row>
    <row r="211" spans="1:4" ht="15" hidden="1" customHeight="1" x14ac:dyDescent="0.2">
      <c r="A211" s="6" t="s">
        <v>13</v>
      </c>
      <c r="B211" s="17"/>
      <c r="C211" s="17"/>
      <c r="D211" s="18"/>
    </row>
    <row r="212" spans="1:4" ht="15" hidden="1" customHeight="1" x14ac:dyDescent="0.2">
      <c r="A212" s="6" t="s">
        <v>14</v>
      </c>
      <c r="B212" s="17"/>
      <c r="C212" s="17"/>
      <c r="D212" s="18"/>
    </row>
    <row r="213" spans="1:4" ht="15" hidden="1" customHeight="1" x14ac:dyDescent="0.2">
      <c r="A213" s="6" t="s">
        <v>15</v>
      </c>
      <c r="B213" s="17"/>
      <c r="C213" s="17"/>
      <c r="D213" s="18"/>
    </row>
    <row r="214" spans="1:4" ht="15" hidden="1" customHeight="1" x14ac:dyDescent="0.2">
      <c r="A214" s="6" t="s">
        <v>16</v>
      </c>
      <c r="B214" s="17"/>
      <c r="C214" s="17"/>
      <c r="D214" s="18"/>
    </row>
    <row r="215" spans="1:4" ht="15" customHeight="1" x14ac:dyDescent="0.2">
      <c r="A215" s="9" t="s">
        <v>61</v>
      </c>
      <c r="B215" s="10">
        <f>SUM(B203:B214)</f>
        <v>695</v>
      </c>
      <c r="C215" s="10">
        <f>SUM(C203:C214)</f>
        <v>200</v>
      </c>
      <c r="D215" s="11">
        <f>SUM(D203:D214)</f>
        <v>495</v>
      </c>
    </row>
    <row r="216" spans="1:4" x14ac:dyDescent="0.2">
      <c r="A216" s="12" t="s">
        <v>63</v>
      </c>
    </row>
    <row r="217" spans="1:4" x14ac:dyDescent="0.2">
      <c r="A217" s="13" t="s">
        <v>36</v>
      </c>
    </row>
    <row r="218" spans="1:4" ht="22.5" customHeight="1" x14ac:dyDescent="0.2">
      <c r="A218" s="19" t="s">
        <v>66</v>
      </c>
      <c r="B218" s="19"/>
      <c r="C218" s="19"/>
      <c r="D218" s="19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2017-03-17T19:11:23Z</cp:lastPrinted>
  <dcterms:created xsi:type="dcterms:W3CDTF">2011-04-29T13:22:38Z</dcterms:created>
  <dcterms:modified xsi:type="dcterms:W3CDTF">2017-05-17T14:10:19Z</dcterms:modified>
</cp:coreProperties>
</file>