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EstaPasta_de_trabalho" defaultThemeVersion="124226"/>
  <bookViews>
    <workbookView xWindow="0" yWindow="1650" windowWidth="10875" windowHeight="2355"/>
  </bookViews>
  <sheets>
    <sheet name="tabela_03.D.01" sheetId="4" r:id="rId1"/>
  </sheets>
  <definedNames>
    <definedName name="_xlnm._FilterDatabase" localSheetId="0" hidden="1">tabela_03.D.01!$A$1:$A$93</definedName>
    <definedName name="_xlnm.Print_Area" localSheetId="0">tabela_03.D.01!$A$1:$U$69</definedName>
  </definedNames>
  <calcPr calcId="145621"/>
</workbook>
</file>

<file path=xl/calcChain.xml><?xml version="1.0" encoding="utf-8"?>
<calcChain xmlns="http://schemas.openxmlformats.org/spreadsheetml/2006/main">
  <c r="H66" i="4" l="1"/>
  <c r="K66" i="4"/>
  <c r="J66" i="4"/>
  <c r="I66" i="4"/>
  <c r="W66" i="4" l="1"/>
  <c r="K56" i="4"/>
  <c r="J56" i="4"/>
  <c r="I56" i="4"/>
  <c r="H56" i="4"/>
  <c r="L56" i="4"/>
  <c r="K49" i="4"/>
  <c r="J49" i="4"/>
  <c r="I49" i="4"/>
  <c r="H49" i="4"/>
  <c r="K40" i="4"/>
  <c r="J40" i="4"/>
  <c r="I40" i="4"/>
  <c r="H40" i="4"/>
  <c r="L40" i="4"/>
  <c r="K21" i="4"/>
  <c r="J21" i="4"/>
  <c r="I21" i="4"/>
  <c r="H21" i="4"/>
  <c r="K6" i="4"/>
  <c r="J6" i="4"/>
  <c r="I6" i="4"/>
  <c r="H6" i="4"/>
  <c r="W6" i="4"/>
  <c r="W56" i="4"/>
  <c r="W49" i="4"/>
  <c r="W40" i="4"/>
  <c r="W21" i="4"/>
  <c r="V56" i="4" l="1"/>
  <c r="V49" i="4"/>
  <c r="V40" i="4"/>
  <c r="V21" i="4"/>
  <c r="V6" i="4"/>
  <c r="V66" i="4" l="1"/>
  <c r="U56" i="4"/>
  <c r="U49" i="4"/>
  <c r="U40" i="4"/>
  <c r="U21" i="4"/>
  <c r="U6" i="4"/>
  <c r="U66" i="4" l="1"/>
  <c r="S56" i="4"/>
  <c r="T56" i="4"/>
  <c r="T49" i="4"/>
  <c r="T40" i="4"/>
  <c r="T21" i="4"/>
  <c r="T6" i="4"/>
  <c r="T66" i="4" l="1"/>
  <c r="S49" i="4"/>
  <c r="S40" i="4"/>
  <c r="S21" i="4"/>
  <c r="S6" i="4"/>
  <c r="S66" i="4" l="1"/>
  <c r="R56" i="4"/>
  <c r="R49" i="4"/>
  <c r="R40" i="4"/>
  <c r="R21" i="4"/>
  <c r="R6" i="4"/>
  <c r="R66" i="4" l="1"/>
  <c r="Q56" i="4"/>
  <c r="Q49" i="4"/>
  <c r="Q40" i="4"/>
  <c r="Q21" i="4"/>
  <c r="Q6" i="4"/>
  <c r="Q66" i="4" l="1"/>
  <c r="P56" i="4"/>
  <c r="P49" i="4"/>
  <c r="P40" i="4"/>
  <c r="P21" i="4"/>
  <c r="P6" i="4"/>
  <c r="P66" i="4" l="1"/>
  <c r="O21" i="4"/>
  <c r="O6" i="4"/>
  <c r="O56" i="4"/>
  <c r="O49" i="4"/>
  <c r="O40" i="4"/>
  <c r="O66" i="4" l="1"/>
  <c r="N56" i="4"/>
  <c r="N49" i="4"/>
  <c r="N40" i="4"/>
  <c r="N21" i="4"/>
  <c r="N6" i="4"/>
  <c r="N66" i="4" l="1"/>
  <c r="L49" i="4"/>
  <c r="L21" i="4"/>
  <c r="L6" i="4"/>
  <c r="L66" i="4" l="1"/>
  <c r="M56" i="4"/>
  <c r="M49" i="4"/>
  <c r="M40" i="4"/>
  <c r="M21" i="4"/>
  <c r="M6" i="4"/>
  <c r="M66" i="4" l="1"/>
</calcChain>
</file>

<file path=xl/sharedStrings.xml><?xml version="1.0" encoding="utf-8"?>
<sst xmlns="http://schemas.openxmlformats.org/spreadsheetml/2006/main" count="106" uniqueCount="86">
  <si>
    <t>Acre</t>
  </si>
  <si>
    <t>Tocantins</t>
  </si>
  <si>
    <t>Rio Grande do Norte</t>
  </si>
  <si>
    <t>Pernambuco</t>
  </si>
  <si>
    <t>Alagoas</t>
  </si>
  <si>
    <t>Sergipe</t>
  </si>
  <si>
    <t>Bahia</t>
  </si>
  <si>
    <t>Minas Gerais</t>
  </si>
  <si>
    <t>Rio de Janeiro</t>
  </si>
  <si>
    <t>Santa Catarina</t>
  </si>
  <si>
    <t>Rio Grande do Sul</t>
  </si>
  <si>
    <t>Mato Grosso do Sul</t>
  </si>
  <si>
    <t>Mato Grosso</t>
  </si>
  <si>
    <t>Distrito Federal</t>
  </si>
  <si>
    <t>Amazonas</t>
  </si>
  <si>
    <t>Roraima</t>
  </si>
  <si>
    <t>Rondônia</t>
  </si>
  <si>
    <t>Amapá</t>
  </si>
  <si>
    <t>Maranhão</t>
  </si>
  <si>
    <t>Piauí</t>
  </si>
  <si>
    <t>Paraíba</t>
  </si>
  <si>
    <t>Espírito Santo</t>
  </si>
  <si>
    <t>São Paulo</t>
  </si>
  <si>
    <t>Paraná</t>
  </si>
  <si>
    <t>Goiás</t>
  </si>
  <si>
    <t>Região Norte</t>
  </si>
  <si>
    <t>Pará</t>
  </si>
  <si>
    <t>Região Nordeste</t>
  </si>
  <si>
    <t>Ceará</t>
  </si>
  <si>
    <t>Região Sudeste</t>
  </si>
  <si>
    <t>Região Sul</t>
  </si>
  <si>
    <t>Região Centro-Oeste</t>
  </si>
  <si>
    <t>TOTAL BRASIL</t>
  </si>
  <si>
    <t>Brasil, Grandes Regiões, Estados e Capitais</t>
  </si>
  <si>
    <t>ESTOQUE DE TRABALHADORES NA CONSTRUÇÃO CIVIL</t>
  </si>
  <si>
    <t>LOCALIDADE</t>
  </si>
  <si>
    <t>ANO</t>
  </si>
  <si>
    <t xml:space="preserve">  Porto Velho - RO</t>
  </si>
  <si>
    <t xml:space="preserve">  Rio Branco - AC</t>
  </si>
  <si>
    <t xml:space="preserve">  Manaus - AM</t>
  </si>
  <si>
    <t xml:space="preserve">  Boa Vista - RR</t>
  </si>
  <si>
    <t xml:space="preserve">  Belém - PA</t>
  </si>
  <si>
    <t xml:space="preserve">  Macapá - AP</t>
  </si>
  <si>
    <t xml:space="preserve">  Palmas - TO</t>
  </si>
  <si>
    <t xml:space="preserve">  Teresina - PI</t>
  </si>
  <si>
    <t xml:space="preserve">  Fortaleza - CE</t>
  </si>
  <si>
    <t xml:space="preserve">  Natal - RN</t>
  </si>
  <si>
    <t xml:space="preserve">  João Pessoa - PB</t>
  </si>
  <si>
    <t xml:space="preserve">  Recife - PE</t>
  </si>
  <si>
    <t xml:space="preserve">  Maceió - AL</t>
  </si>
  <si>
    <t xml:space="preserve">  Aracaju- SE</t>
  </si>
  <si>
    <t xml:space="preserve">  Salvador - BA</t>
  </si>
  <si>
    <t xml:space="preserve">  Belo Horizonte - MG</t>
  </si>
  <si>
    <t xml:space="preserve">  Vitória - ES</t>
  </si>
  <si>
    <t xml:space="preserve">  Rio de Janeiro - RJ</t>
  </si>
  <si>
    <t xml:space="preserve">  São Paulo - SP</t>
  </si>
  <si>
    <t xml:space="preserve">  Curitiba - PR</t>
  </si>
  <si>
    <t xml:space="preserve">  Florianópolis - SC</t>
  </si>
  <si>
    <t xml:space="preserve">  Porto Alegre - RS  </t>
  </si>
  <si>
    <t xml:space="preserve">  Campo Grande - MS</t>
  </si>
  <si>
    <t xml:space="preserve">  Cuiabá - MT </t>
  </si>
  <si>
    <t xml:space="preserve">  Goiânia - GO</t>
  </si>
  <si>
    <t xml:space="preserve">  Brasília - DF</t>
  </si>
  <si>
    <t>nº de trabalhadores</t>
  </si>
  <si>
    <t>Elaboração: Banco de Dados-CBIC.</t>
  </si>
  <si>
    <t>2006*</t>
  </si>
  <si>
    <t>2007*</t>
  </si>
  <si>
    <t>(*) De acordo com a nova Classificação Nacional de Atividades Econômicas - CNAE 2.0 de novembro/2006.</t>
  </si>
  <si>
    <t xml:space="preserve">  São Luís - MA</t>
  </si>
  <si>
    <t>2008*</t>
  </si>
  <si>
    <t>2009*</t>
  </si>
  <si>
    <t>2010*</t>
  </si>
  <si>
    <t>2011*</t>
  </si>
  <si>
    <t>2012*</t>
  </si>
  <si>
    <t>2013*</t>
  </si>
  <si>
    <t>2014*</t>
  </si>
  <si>
    <t>2015*</t>
  </si>
  <si>
    <t>2016*</t>
  </si>
  <si>
    <t>2017*</t>
  </si>
  <si>
    <t>2018*</t>
  </si>
  <si>
    <t>2019*</t>
  </si>
  <si>
    <t>2020*</t>
  </si>
  <si>
    <t>2021*</t>
  </si>
  <si>
    <t>Fonte: RAIS 2000-2021-Ministério do Trabalho.</t>
  </si>
  <si>
    <t>Não class.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</si>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</sst>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sz val="8"/>
      <color indexed="48"/>
      <name val="Arial"/>
      <family val="2"/>
    </font>
    <font>
      <b/>
      <sz val="7"/>
      <color indexed="48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1"/>
      <color indexed="48"/>
      <name val="Arial"/>
      <family val="2"/>
    </font>
    <font>
      <sz val="9"/>
      <color indexed="4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sz val="7"/>
      <color indexed="4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3" fontId="2" fillId="0" borderId="0" xfId="0" applyNumberFormat="1" applyFont="1"/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/>
    </xf>
    <xf numFmtId="0" fontId="2" fillId="0" borderId="0" xfId="0" applyFont="1" applyBorder="1"/>
    <xf numFmtId="0" fontId="5" fillId="0" borderId="0" xfId="0" applyFont="1"/>
    <xf numFmtId="0" fontId="6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3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38" fontId="1" fillId="4" borderId="5" xfId="0" applyNumberFormat="1" applyFont="1" applyFill="1" applyBorder="1" applyAlignment="1">
      <alignment horizontal="center" vertical="center"/>
    </xf>
    <xf numFmtId="38" fontId="1" fillId="0" borderId="7" xfId="0" applyNumberFormat="1" applyFont="1" applyFill="1" applyBorder="1" applyAlignment="1">
      <alignment horizontal="center" vertical="center"/>
    </xf>
    <xf numFmtId="38" fontId="10" fillId="0" borderId="5" xfId="0" applyNumberFormat="1" applyFont="1" applyFill="1" applyBorder="1" applyAlignment="1">
      <alignment horizontal="center" vertical="center"/>
    </xf>
    <xf numFmtId="0" fontId="11" fillId="0" borderId="0" xfId="0" applyFont="1"/>
    <xf numFmtId="38" fontId="2" fillId="0" borderId="0" xfId="0" applyNumberFormat="1" applyFont="1"/>
    <xf numFmtId="0" fontId="12" fillId="0" borderId="0" xfId="0" applyFont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6" xfId="0" applyFont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 enableFormatConditionsCalculation="0">
    <tabColor indexed="48"/>
    <pageSetUpPr fitToPage="1"/>
  </sheetPr>
  <dimension ref="A1:W93"/>
  <sheetViews>
    <sheetView showGridLines="0" tabSelected="1" zoomScaleNormal="100" workbookViewId="0">
      <pane xSplit="1" ySplit="5" topLeftCell="H42" activePane="bottomRight" state="frozen"/>
      <selection pane="topRight" activeCell="B1" sqref="B1"/>
      <selection pane="bottomLeft" activeCell="A6" sqref="A6"/>
      <selection pane="bottomRight" activeCell="A71" sqref="A71"/>
    </sheetView>
  </sheetViews>
  <sheetFormatPr defaultRowHeight="11.25" x14ac:dyDescent="0.2"/>
  <cols>
    <col min="1" max="1" width="19.7109375" style="8" customWidth="1"/>
    <col min="2" max="3" width="10.28515625" style="4" customWidth="1"/>
    <col min="4" max="17" width="10.28515625" style="8" customWidth="1"/>
    <col min="18" max="16384" width="9.140625" style="8"/>
  </cols>
  <sheetData>
    <row r="1" spans="1:23" s="1" customFormat="1" ht="15" x14ac:dyDescent="0.25">
      <c r="A1" s="38" t="s">
        <v>34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0"/>
      <c r="W1" s="32"/>
    </row>
    <row r="2" spans="1:23" s="1" customFormat="1" ht="12.75" customHeight="1" x14ac:dyDescent="0.2">
      <c r="A2" s="39" t="s">
        <v>33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1"/>
      <c r="W2" s="33"/>
    </row>
    <row r="3" spans="1:23" s="1" customFormat="1" x14ac:dyDescent="0.2">
      <c r="A3" s="2"/>
      <c r="B3" s="2"/>
      <c r="C3" s="2"/>
      <c r="D3" s="2"/>
      <c r="E3" s="2"/>
      <c r="F3" s="2"/>
      <c r="G3" s="2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 t="s">
        <v>63</v>
      </c>
    </row>
    <row r="4" spans="1:23" s="1" customFormat="1" ht="12.75" customHeight="1" x14ac:dyDescent="0.2">
      <c r="A4" s="35" t="s">
        <v>35</v>
      </c>
      <c r="B4" s="36" t="s">
        <v>36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29"/>
      <c r="U4" s="29"/>
      <c r="V4" s="29"/>
      <c r="W4" s="29"/>
    </row>
    <row r="5" spans="1:23" s="1" customFormat="1" ht="12" x14ac:dyDescent="0.2">
      <c r="A5" s="35"/>
      <c r="B5" s="5">
        <v>2000</v>
      </c>
      <c r="C5" s="5">
        <v>2001</v>
      </c>
      <c r="D5" s="5">
        <v>2002</v>
      </c>
      <c r="E5" s="5">
        <v>2003</v>
      </c>
      <c r="F5" s="5">
        <v>2004</v>
      </c>
      <c r="G5" s="5">
        <v>2005</v>
      </c>
      <c r="H5" s="5" t="s">
        <v>65</v>
      </c>
      <c r="I5" s="7" t="s">
        <v>66</v>
      </c>
      <c r="J5" s="7" t="s">
        <v>69</v>
      </c>
      <c r="K5" s="7" t="s">
        <v>70</v>
      </c>
      <c r="L5" s="27" t="s">
        <v>71</v>
      </c>
      <c r="M5" s="7" t="s">
        <v>72</v>
      </c>
      <c r="N5" s="28" t="s">
        <v>73</v>
      </c>
      <c r="O5" s="28" t="s">
        <v>74</v>
      </c>
      <c r="P5" s="28" t="s">
        <v>75</v>
      </c>
      <c r="Q5" s="28" t="s">
        <v>76</v>
      </c>
      <c r="R5" s="28" t="s">
        <v>77</v>
      </c>
      <c r="S5" s="28" t="s">
        <v>78</v>
      </c>
      <c r="T5" s="28" t="s">
        <v>79</v>
      </c>
      <c r="U5" s="28" t="s">
        <v>80</v>
      </c>
      <c r="V5" s="28" t="s">
        <v>81</v>
      </c>
      <c r="W5" s="28" t="s">
        <v>82</v>
      </c>
    </row>
    <row r="6" spans="1:23" s="1" customFormat="1" ht="12" x14ac:dyDescent="0.2">
      <c r="A6" s="20" t="s">
        <v>25</v>
      </c>
      <c r="B6" s="21">
        <v>50653</v>
      </c>
      <c r="C6" s="21">
        <v>58086</v>
      </c>
      <c r="D6" s="21">
        <v>54687</v>
      </c>
      <c r="E6" s="21">
        <v>47785</v>
      </c>
      <c r="F6" s="21">
        <v>59394</v>
      </c>
      <c r="G6" s="21">
        <v>62840</v>
      </c>
      <c r="H6" s="21">
        <f t="shared" ref="H6:K6" si="0">H7+H9+H11+H13+H15+H17+H19</f>
        <v>76132</v>
      </c>
      <c r="I6" s="21">
        <f t="shared" si="0"/>
        <v>101842</v>
      </c>
      <c r="J6" s="21">
        <f t="shared" si="0"/>
        <v>117502</v>
      </c>
      <c r="K6" s="21">
        <f t="shared" si="0"/>
        <v>139411</v>
      </c>
      <c r="L6" s="21">
        <f t="shared" ref="L6:Q6" si="1">L7+L9+L11+L13+L15+L17+L19</f>
        <v>167366</v>
      </c>
      <c r="M6" s="21">
        <f t="shared" si="1"/>
        <v>189693</v>
      </c>
      <c r="N6" s="21">
        <f t="shared" si="1"/>
        <v>207185</v>
      </c>
      <c r="O6" s="21">
        <f t="shared" si="1"/>
        <v>215420</v>
      </c>
      <c r="P6" s="21">
        <f t="shared" si="1"/>
        <v>213009</v>
      </c>
      <c r="Q6" s="21">
        <f t="shared" si="1"/>
        <v>165041</v>
      </c>
      <c r="R6" s="21">
        <f t="shared" ref="R6:W6" si="2">R7+R9+R11+R13+R15+R17+R19</f>
        <v>126842</v>
      </c>
      <c r="S6" s="21">
        <f t="shared" si="2"/>
        <v>117555</v>
      </c>
      <c r="T6" s="21">
        <f t="shared" si="2"/>
        <v>114961</v>
      </c>
      <c r="U6" s="21">
        <f t="shared" si="2"/>
        <v>109450</v>
      </c>
      <c r="V6" s="21">
        <f t="shared" si="2"/>
        <v>120146</v>
      </c>
      <c r="W6" s="21">
        <f t="shared" si="2"/>
        <v>133233</v>
      </c>
    </row>
    <row r="7" spans="1:23" s="1" customFormat="1" ht="12" x14ac:dyDescent="0.2">
      <c r="A7" s="10" t="s">
        <v>16</v>
      </c>
      <c r="B7" s="22">
        <v>3134</v>
      </c>
      <c r="C7" s="22">
        <v>4517</v>
      </c>
      <c r="D7" s="22">
        <v>5456</v>
      </c>
      <c r="E7" s="22">
        <v>3946</v>
      </c>
      <c r="F7" s="22">
        <v>4133</v>
      </c>
      <c r="G7" s="22">
        <v>4611</v>
      </c>
      <c r="H7" s="22">
        <v>6018</v>
      </c>
      <c r="I7" s="22">
        <v>6505</v>
      </c>
      <c r="J7" s="22">
        <v>10283</v>
      </c>
      <c r="K7" s="22">
        <v>28017</v>
      </c>
      <c r="L7" s="22">
        <v>43021</v>
      </c>
      <c r="M7" s="22">
        <v>42574</v>
      </c>
      <c r="N7" s="22">
        <v>43678</v>
      </c>
      <c r="O7" s="22">
        <v>35653</v>
      </c>
      <c r="P7" s="22">
        <v>31893</v>
      </c>
      <c r="Q7" s="22">
        <v>20691</v>
      </c>
      <c r="R7" s="22">
        <v>12997</v>
      </c>
      <c r="S7" s="22">
        <v>11249</v>
      </c>
      <c r="T7" s="22">
        <v>9884</v>
      </c>
      <c r="U7" s="22">
        <v>9513</v>
      </c>
      <c r="V7" s="22">
        <v>8646</v>
      </c>
      <c r="W7" s="22">
        <v>8759</v>
      </c>
    </row>
    <row r="8" spans="1:23" s="1" customFormat="1" ht="12" x14ac:dyDescent="0.2">
      <c r="A8" s="11" t="s">
        <v>37</v>
      </c>
      <c r="B8" s="23">
        <v>1708</v>
      </c>
      <c r="C8" s="23">
        <v>2931</v>
      </c>
      <c r="D8" s="23">
        <v>3462</v>
      </c>
      <c r="E8" s="23">
        <v>2126</v>
      </c>
      <c r="F8" s="23">
        <v>2304</v>
      </c>
      <c r="G8" s="23">
        <v>2708</v>
      </c>
      <c r="H8" s="23">
        <v>3358</v>
      </c>
      <c r="I8" s="23">
        <v>3508</v>
      </c>
      <c r="J8" s="23">
        <v>6636</v>
      </c>
      <c r="K8" s="23">
        <v>23075</v>
      </c>
      <c r="L8" s="23">
        <v>38183</v>
      </c>
      <c r="M8" s="23">
        <v>36356</v>
      </c>
      <c r="N8" s="23">
        <v>36028</v>
      </c>
      <c r="O8" s="23">
        <v>28803</v>
      </c>
      <c r="P8" s="23">
        <v>24206</v>
      </c>
      <c r="Q8" s="23">
        <v>14353</v>
      </c>
      <c r="R8" s="23">
        <v>7090</v>
      </c>
      <c r="S8" s="23">
        <v>5522</v>
      </c>
      <c r="T8" s="23">
        <v>4678</v>
      </c>
      <c r="U8" s="23">
        <v>4031</v>
      </c>
      <c r="V8" s="23">
        <v>4162</v>
      </c>
      <c r="W8" s="23">
        <v>4559</v>
      </c>
    </row>
    <row r="9" spans="1:23" s="1" customFormat="1" ht="12" x14ac:dyDescent="0.2">
      <c r="A9" s="12" t="s">
        <v>0</v>
      </c>
      <c r="B9" s="22">
        <v>2644</v>
      </c>
      <c r="C9" s="22">
        <v>3226</v>
      </c>
      <c r="D9" s="22">
        <v>2882</v>
      </c>
      <c r="E9" s="22">
        <v>2312</v>
      </c>
      <c r="F9" s="22">
        <v>2889</v>
      </c>
      <c r="G9" s="22">
        <v>3958</v>
      </c>
      <c r="H9" s="22">
        <v>5222</v>
      </c>
      <c r="I9" s="22">
        <v>5329</v>
      </c>
      <c r="J9" s="22">
        <v>6632</v>
      </c>
      <c r="K9" s="22">
        <v>8975</v>
      </c>
      <c r="L9" s="22">
        <v>8981</v>
      </c>
      <c r="M9" s="22">
        <v>7250</v>
      </c>
      <c r="N9" s="22">
        <v>7984</v>
      </c>
      <c r="O9" s="22">
        <v>7876</v>
      </c>
      <c r="P9" s="22">
        <v>8655</v>
      </c>
      <c r="Q9" s="22">
        <v>5674</v>
      </c>
      <c r="R9" s="22">
        <v>4543</v>
      </c>
      <c r="S9" s="22">
        <v>5708</v>
      </c>
      <c r="T9" s="22">
        <v>5431</v>
      </c>
      <c r="U9" s="22">
        <v>5219</v>
      </c>
      <c r="V9" s="22">
        <v>5320</v>
      </c>
      <c r="W9" s="22">
        <v>5642</v>
      </c>
    </row>
    <row r="10" spans="1:23" s="1" customFormat="1" ht="12" x14ac:dyDescent="0.2">
      <c r="A10" s="11" t="s">
        <v>38</v>
      </c>
      <c r="B10" s="23">
        <v>2514</v>
      </c>
      <c r="C10" s="23">
        <v>3099</v>
      </c>
      <c r="D10" s="23">
        <v>2763</v>
      </c>
      <c r="E10" s="23">
        <v>2165</v>
      </c>
      <c r="F10" s="23">
        <v>2691</v>
      </c>
      <c r="G10" s="23">
        <v>3452</v>
      </c>
      <c r="H10" s="23">
        <v>4482</v>
      </c>
      <c r="I10" s="23">
        <v>4466</v>
      </c>
      <c r="J10" s="23">
        <v>5491</v>
      </c>
      <c r="K10" s="23">
        <v>7438</v>
      </c>
      <c r="L10" s="23">
        <v>7486</v>
      </c>
      <c r="M10" s="23">
        <v>6298</v>
      </c>
      <c r="N10" s="23">
        <v>6970</v>
      </c>
      <c r="O10" s="23">
        <v>6844</v>
      </c>
      <c r="P10" s="23">
        <v>7649</v>
      </c>
      <c r="Q10" s="23">
        <v>4982</v>
      </c>
      <c r="R10" s="23">
        <v>3990</v>
      </c>
      <c r="S10" s="23">
        <v>5059</v>
      </c>
      <c r="T10" s="23">
        <v>4762</v>
      </c>
      <c r="U10" s="23">
        <v>4355</v>
      </c>
      <c r="V10" s="23">
        <v>4977</v>
      </c>
      <c r="W10" s="23">
        <v>5032</v>
      </c>
    </row>
    <row r="11" spans="1:23" s="1" customFormat="1" ht="12" x14ac:dyDescent="0.2">
      <c r="A11" s="12" t="s">
        <v>14</v>
      </c>
      <c r="B11" s="22">
        <v>6922</v>
      </c>
      <c r="C11" s="22">
        <v>9937</v>
      </c>
      <c r="D11" s="22">
        <v>9660</v>
      </c>
      <c r="E11" s="22">
        <v>8851</v>
      </c>
      <c r="F11" s="22">
        <v>9872</v>
      </c>
      <c r="G11" s="22">
        <v>12210</v>
      </c>
      <c r="H11" s="22">
        <v>15898</v>
      </c>
      <c r="I11" s="22">
        <v>22016</v>
      </c>
      <c r="J11" s="22">
        <v>26126</v>
      </c>
      <c r="K11" s="22">
        <v>26184</v>
      </c>
      <c r="L11" s="22">
        <v>26503</v>
      </c>
      <c r="M11" s="22">
        <v>36592</v>
      </c>
      <c r="N11" s="22">
        <v>37453</v>
      </c>
      <c r="O11" s="22">
        <v>37885</v>
      </c>
      <c r="P11" s="22">
        <v>29671</v>
      </c>
      <c r="Q11" s="22">
        <v>26054</v>
      </c>
      <c r="R11" s="22">
        <v>21157</v>
      </c>
      <c r="S11" s="22">
        <v>19661</v>
      </c>
      <c r="T11" s="22">
        <v>18750</v>
      </c>
      <c r="U11" s="22">
        <v>18145</v>
      </c>
      <c r="V11" s="22">
        <v>20591</v>
      </c>
      <c r="W11" s="22">
        <v>22659</v>
      </c>
    </row>
    <row r="12" spans="1:23" s="1" customFormat="1" ht="12" x14ac:dyDescent="0.2">
      <c r="A12" s="13" t="s">
        <v>39</v>
      </c>
      <c r="B12" s="23">
        <v>6670</v>
      </c>
      <c r="C12" s="23">
        <v>9479</v>
      </c>
      <c r="D12" s="23">
        <v>8853</v>
      </c>
      <c r="E12" s="23">
        <v>8305</v>
      </c>
      <c r="F12" s="23">
        <v>9638</v>
      </c>
      <c r="G12" s="23">
        <v>11971</v>
      </c>
      <c r="H12" s="23">
        <v>15166</v>
      </c>
      <c r="I12" s="23">
        <v>20421</v>
      </c>
      <c r="J12" s="23">
        <v>24850</v>
      </c>
      <c r="K12" s="23">
        <v>25790</v>
      </c>
      <c r="L12" s="23">
        <v>25180</v>
      </c>
      <c r="M12" s="23">
        <v>33731</v>
      </c>
      <c r="N12" s="23">
        <v>35343</v>
      </c>
      <c r="O12" s="23">
        <v>36895</v>
      </c>
      <c r="P12" s="23">
        <v>28730</v>
      </c>
      <c r="Q12" s="23">
        <v>24797</v>
      </c>
      <c r="R12" s="23">
        <v>20729</v>
      </c>
      <c r="S12" s="23">
        <v>19174</v>
      </c>
      <c r="T12" s="23">
        <v>17806</v>
      </c>
      <c r="U12" s="23">
        <v>17769</v>
      </c>
      <c r="V12" s="23">
        <v>20291</v>
      </c>
      <c r="W12" s="23">
        <v>22219</v>
      </c>
    </row>
    <row r="13" spans="1:23" s="1" customFormat="1" ht="12" x14ac:dyDescent="0.2">
      <c r="A13" s="12" t="s">
        <v>15</v>
      </c>
      <c r="B13" s="22">
        <v>1271</v>
      </c>
      <c r="C13" s="22">
        <v>1303</v>
      </c>
      <c r="D13" s="22">
        <v>1363</v>
      </c>
      <c r="E13" s="22">
        <v>1116</v>
      </c>
      <c r="F13" s="22">
        <v>1355</v>
      </c>
      <c r="G13" s="22">
        <v>1555</v>
      </c>
      <c r="H13" s="22">
        <v>2970</v>
      </c>
      <c r="I13" s="22">
        <v>3960</v>
      </c>
      <c r="J13" s="22">
        <v>4292</v>
      </c>
      <c r="K13" s="22">
        <v>5872</v>
      </c>
      <c r="L13" s="22">
        <v>6055</v>
      </c>
      <c r="M13" s="22">
        <v>3496</v>
      </c>
      <c r="N13" s="22">
        <v>4176</v>
      </c>
      <c r="O13" s="22">
        <v>3517</v>
      </c>
      <c r="P13" s="22">
        <v>4076</v>
      </c>
      <c r="Q13" s="22">
        <v>3448</v>
      </c>
      <c r="R13" s="22">
        <v>3216</v>
      </c>
      <c r="S13" s="22">
        <v>4379</v>
      </c>
      <c r="T13" s="22">
        <v>4261</v>
      </c>
      <c r="U13" s="22">
        <v>3511</v>
      </c>
      <c r="V13" s="22">
        <v>5216</v>
      </c>
      <c r="W13" s="22">
        <v>5441</v>
      </c>
    </row>
    <row r="14" spans="1:23" s="1" customFormat="1" ht="12" x14ac:dyDescent="0.2">
      <c r="A14" s="13" t="s">
        <v>40</v>
      </c>
      <c r="B14" s="23">
        <v>1062</v>
      </c>
      <c r="C14" s="23">
        <v>1085</v>
      </c>
      <c r="D14" s="23">
        <v>1319</v>
      </c>
      <c r="E14" s="23">
        <v>1094</v>
      </c>
      <c r="F14" s="23">
        <v>1330</v>
      </c>
      <c r="G14" s="23">
        <v>1469</v>
      </c>
      <c r="H14" s="23">
        <v>2866</v>
      </c>
      <c r="I14" s="23">
        <v>3879</v>
      </c>
      <c r="J14" s="23">
        <v>4150</v>
      </c>
      <c r="K14" s="23">
        <v>5757</v>
      </c>
      <c r="L14" s="23">
        <v>5736</v>
      </c>
      <c r="M14" s="23">
        <v>3109</v>
      </c>
      <c r="N14" s="23">
        <v>4054</v>
      </c>
      <c r="O14" s="23">
        <v>3379</v>
      </c>
      <c r="P14" s="23">
        <v>3996</v>
      </c>
      <c r="Q14" s="23">
        <v>3395</v>
      </c>
      <c r="R14" s="23">
        <v>2994</v>
      </c>
      <c r="S14" s="23">
        <v>4041</v>
      </c>
      <c r="T14" s="23">
        <v>4106</v>
      </c>
      <c r="U14" s="23">
        <v>3448</v>
      </c>
      <c r="V14" s="23">
        <v>4850</v>
      </c>
      <c r="W14" s="23">
        <v>5190</v>
      </c>
    </row>
    <row r="15" spans="1:23" s="1" customFormat="1" ht="12" x14ac:dyDescent="0.2">
      <c r="A15" s="12" t="s">
        <v>26</v>
      </c>
      <c r="B15" s="22">
        <v>24863</v>
      </c>
      <c r="C15" s="22">
        <v>29726</v>
      </c>
      <c r="D15" s="22">
        <v>26525</v>
      </c>
      <c r="E15" s="22">
        <v>22406</v>
      </c>
      <c r="F15" s="22">
        <v>29774</v>
      </c>
      <c r="G15" s="22">
        <v>30756</v>
      </c>
      <c r="H15" s="22">
        <v>35075</v>
      </c>
      <c r="I15" s="22">
        <v>47025</v>
      </c>
      <c r="J15" s="22">
        <v>53333</v>
      </c>
      <c r="K15" s="22">
        <v>53491</v>
      </c>
      <c r="L15" s="22">
        <v>64170</v>
      </c>
      <c r="M15" s="22">
        <v>79913</v>
      </c>
      <c r="N15" s="22">
        <v>94120</v>
      </c>
      <c r="O15" s="22">
        <v>109142</v>
      </c>
      <c r="P15" s="22">
        <v>114037</v>
      </c>
      <c r="Q15" s="22">
        <v>92015</v>
      </c>
      <c r="R15" s="22">
        <v>68070</v>
      </c>
      <c r="S15" s="22">
        <v>59704</v>
      </c>
      <c r="T15" s="22">
        <v>60606</v>
      </c>
      <c r="U15" s="22">
        <v>60871</v>
      </c>
      <c r="V15" s="22">
        <v>66411</v>
      </c>
      <c r="W15" s="22">
        <v>75327</v>
      </c>
    </row>
    <row r="16" spans="1:23" s="1" customFormat="1" ht="12" x14ac:dyDescent="0.2">
      <c r="A16" s="13" t="s">
        <v>41</v>
      </c>
      <c r="B16" s="23">
        <v>12311</v>
      </c>
      <c r="C16" s="23">
        <v>13761</v>
      </c>
      <c r="D16" s="23">
        <v>11290</v>
      </c>
      <c r="E16" s="23">
        <v>10772</v>
      </c>
      <c r="F16" s="23">
        <v>11498</v>
      </c>
      <c r="G16" s="23">
        <v>11674</v>
      </c>
      <c r="H16" s="23">
        <v>13355</v>
      </c>
      <c r="I16" s="23">
        <v>13318</v>
      </c>
      <c r="J16" s="23">
        <v>18489</v>
      </c>
      <c r="K16" s="23">
        <v>19719</v>
      </c>
      <c r="L16" s="23">
        <v>24439</v>
      </c>
      <c r="M16" s="23">
        <v>29740</v>
      </c>
      <c r="N16" s="23">
        <v>29221</v>
      </c>
      <c r="O16" s="23">
        <v>34115</v>
      </c>
      <c r="P16" s="23">
        <v>28480</v>
      </c>
      <c r="Q16" s="23">
        <v>25597</v>
      </c>
      <c r="R16" s="23">
        <v>21761</v>
      </c>
      <c r="S16" s="23">
        <v>21253</v>
      </c>
      <c r="T16" s="23">
        <v>21680</v>
      </c>
      <c r="U16" s="23">
        <v>20521</v>
      </c>
      <c r="V16" s="23">
        <v>21597</v>
      </c>
      <c r="W16" s="23">
        <v>21788</v>
      </c>
    </row>
    <row r="17" spans="1:23" s="1" customFormat="1" ht="12" x14ac:dyDescent="0.2">
      <c r="A17" s="12" t="s">
        <v>17</v>
      </c>
      <c r="B17" s="22">
        <v>2177</v>
      </c>
      <c r="C17" s="22">
        <v>2775</v>
      </c>
      <c r="D17" s="22">
        <v>2844</v>
      </c>
      <c r="E17" s="22">
        <v>2394</v>
      </c>
      <c r="F17" s="22">
        <v>2962</v>
      </c>
      <c r="G17" s="22">
        <v>2841</v>
      </c>
      <c r="H17" s="22">
        <v>2599</v>
      </c>
      <c r="I17" s="22">
        <v>4089</v>
      </c>
      <c r="J17" s="22">
        <v>3305</v>
      </c>
      <c r="K17" s="22">
        <v>3942</v>
      </c>
      <c r="L17" s="22">
        <v>4679</v>
      </c>
      <c r="M17" s="22">
        <v>6497</v>
      </c>
      <c r="N17" s="22">
        <v>7086</v>
      </c>
      <c r="O17" s="22">
        <v>8254</v>
      </c>
      <c r="P17" s="22">
        <v>9658</v>
      </c>
      <c r="Q17" s="22">
        <v>5987</v>
      </c>
      <c r="R17" s="22">
        <v>5083</v>
      </c>
      <c r="S17" s="22">
        <v>4365</v>
      </c>
      <c r="T17" s="22">
        <v>5514</v>
      </c>
      <c r="U17" s="22">
        <v>4683</v>
      </c>
      <c r="V17" s="22">
        <v>4217</v>
      </c>
      <c r="W17" s="22">
        <v>5073</v>
      </c>
    </row>
    <row r="18" spans="1:23" s="1" customFormat="1" ht="12" x14ac:dyDescent="0.2">
      <c r="A18" s="13" t="s">
        <v>42</v>
      </c>
      <c r="B18" s="23">
        <v>1909</v>
      </c>
      <c r="C18" s="23">
        <v>2374</v>
      </c>
      <c r="D18" s="23">
        <v>2535</v>
      </c>
      <c r="E18" s="23">
        <v>2075</v>
      </c>
      <c r="F18" s="23">
        <v>1448</v>
      </c>
      <c r="G18" s="23">
        <v>2142</v>
      </c>
      <c r="H18" s="23">
        <v>2190</v>
      </c>
      <c r="I18" s="23">
        <v>2721</v>
      </c>
      <c r="J18" s="23">
        <v>2848</v>
      </c>
      <c r="K18" s="23">
        <v>3489</v>
      </c>
      <c r="L18" s="23">
        <v>4188</v>
      </c>
      <c r="M18" s="23">
        <v>5415</v>
      </c>
      <c r="N18" s="23">
        <v>5993</v>
      </c>
      <c r="O18" s="23">
        <v>6523</v>
      </c>
      <c r="P18" s="23">
        <v>6123</v>
      </c>
      <c r="Q18" s="23">
        <v>3608</v>
      </c>
      <c r="R18" s="23">
        <v>4366</v>
      </c>
      <c r="S18" s="23">
        <v>3556</v>
      </c>
      <c r="T18" s="23">
        <v>4352</v>
      </c>
      <c r="U18" s="23">
        <v>3566</v>
      </c>
      <c r="V18" s="23">
        <v>3213</v>
      </c>
      <c r="W18" s="23">
        <v>3789</v>
      </c>
    </row>
    <row r="19" spans="1:23" s="1" customFormat="1" ht="12" x14ac:dyDescent="0.2">
      <c r="A19" s="12" t="s">
        <v>1</v>
      </c>
      <c r="B19" s="22">
        <v>9642</v>
      </c>
      <c r="C19" s="22">
        <v>6602</v>
      </c>
      <c r="D19" s="22">
        <v>5957</v>
      </c>
      <c r="E19" s="22">
        <v>6760</v>
      </c>
      <c r="F19" s="22">
        <v>8409</v>
      </c>
      <c r="G19" s="22">
        <v>6909</v>
      </c>
      <c r="H19" s="22">
        <v>8350</v>
      </c>
      <c r="I19" s="22">
        <v>12918</v>
      </c>
      <c r="J19" s="22">
        <v>13531</v>
      </c>
      <c r="K19" s="22">
        <v>12930</v>
      </c>
      <c r="L19" s="22">
        <v>13957</v>
      </c>
      <c r="M19" s="22">
        <v>13371</v>
      </c>
      <c r="N19" s="22">
        <v>12688</v>
      </c>
      <c r="O19" s="22">
        <v>13093</v>
      </c>
      <c r="P19" s="22">
        <v>15019</v>
      </c>
      <c r="Q19" s="22">
        <v>11172</v>
      </c>
      <c r="R19" s="22">
        <v>11776</v>
      </c>
      <c r="S19" s="22">
        <v>12489</v>
      </c>
      <c r="T19" s="22">
        <v>10515</v>
      </c>
      <c r="U19" s="22">
        <v>7508</v>
      </c>
      <c r="V19" s="22">
        <v>9745</v>
      </c>
      <c r="W19" s="22">
        <v>10332</v>
      </c>
    </row>
    <row r="20" spans="1:23" s="1" customFormat="1" ht="12" x14ac:dyDescent="0.2">
      <c r="A20" s="13" t="s">
        <v>43</v>
      </c>
      <c r="B20" s="23">
        <v>2693</v>
      </c>
      <c r="C20" s="23">
        <v>2703</v>
      </c>
      <c r="D20" s="23">
        <v>2975</v>
      </c>
      <c r="E20" s="23">
        <v>2841</v>
      </c>
      <c r="F20" s="23">
        <v>2568</v>
      </c>
      <c r="G20" s="23">
        <v>2901</v>
      </c>
      <c r="H20" s="23">
        <v>5146</v>
      </c>
      <c r="I20" s="23">
        <v>4251</v>
      </c>
      <c r="J20" s="23">
        <v>6134</v>
      </c>
      <c r="K20" s="23">
        <v>6113</v>
      </c>
      <c r="L20" s="23">
        <v>6219</v>
      </c>
      <c r="M20" s="23">
        <v>6090</v>
      </c>
      <c r="N20" s="23">
        <v>6927</v>
      </c>
      <c r="O20" s="23">
        <v>7648</v>
      </c>
      <c r="P20" s="23">
        <v>9296</v>
      </c>
      <c r="Q20" s="23">
        <v>6537</v>
      </c>
      <c r="R20" s="23">
        <v>5987</v>
      </c>
      <c r="S20" s="23">
        <v>5785</v>
      </c>
      <c r="T20" s="23">
        <v>4804</v>
      </c>
      <c r="U20" s="23">
        <v>3775</v>
      </c>
      <c r="V20" s="23">
        <v>3795</v>
      </c>
      <c r="W20" s="23">
        <v>4496</v>
      </c>
    </row>
    <row r="21" spans="1:23" s="1" customFormat="1" ht="12" x14ac:dyDescent="0.2">
      <c r="A21" s="20" t="s">
        <v>27</v>
      </c>
      <c r="B21" s="21">
        <v>208622</v>
      </c>
      <c r="C21" s="21">
        <v>213980</v>
      </c>
      <c r="D21" s="21">
        <v>208486</v>
      </c>
      <c r="E21" s="21">
        <v>195097</v>
      </c>
      <c r="F21" s="21">
        <v>209000</v>
      </c>
      <c r="G21" s="21">
        <v>233401</v>
      </c>
      <c r="H21" s="21">
        <f t="shared" ref="H21:K21" si="3">H22+H24+H26+H28+H30+H32+H34+H36+H38</f>
        <v>275125</v>
      </c>
      <c r="I21" s="21">
        <f t="shared" si="3"/>
        <v>309474</v>
      </c>
      <c r="J21" s="21">
        <f t="shared" si="3"/>
        <v>378037</v>
      </c>
      <c r="K21" s="21">
        <f t="shared" si="3"/>
        <v>447073</v>
      </c>
      <c r="L21" s="21">
        <f t="shared" ref="L21:Q21" si="4">L22+L24+L26+L28+L30+L32+L34+L36+L38</f>
        <v>598305</v>
      </c>
      <c r="M21" s="21">
        <f t="shared" si="4"/>
        <v>662736</v>
      </c>
      <c r="N21" s="21">
        <f t="shared" si="4"/>
        <v>680655</v>
      </c>
      <c r="O21" s="21">
        <f t="shared" si="4"/>
        <v>699616</v>
      </c>
      <c r="P21" s="21">
        <f t="shared" si="4"/>
        <v>668128</v>
      </c>
      <c r="Q21" s="21">
        <f t="shared" si="4"/>
        <v>544260</v>
      </c>
      <c r="R21" s="21">
        <f t="shared" ref="R21:W21" si="5">R22+R24+R26+R28+R30+R32+R34+R36+R38</f>
        <v>429985</v>
      </c>
      <c r="S21" s="21">
        <f t="shared" si="5"/>
        <v>392115</v>
      </c>
      <c r="T21" s="21">
        <f t="shared" si="5"/>
        <v>386106</v>
      </c>
      <c r="U21" s="21">
        <f t="shared" si="5"/>
        <v>376971</v>
      </c>
      <c r="V21" s="21">
        <f t="shared" si="5"/>
        <v>398611</v>
      </c>
      <c r="W21" s="21">
        <f t="shared" si="5"/>
        <v>445251</v>
      </c>
    </row>
    <row r="22" spans="1:23" s="1" customFormat="1" ht="12" x14ac:dyDescent="0.2">
      <c r="A22" s="14" t="s">
        <v>18</v>
      </c>
      <c r="B22" s="22">
        <v>16764</v>
      </c>
      <c r="C22" s="22">
        <v>18083</v>
      </c>
      <c r="D22" s="22">
        <v>15257</v>
      </c>
      <c r="E22" s="22">
        <v>13331</v>
      </c>
      <c r="F22" s="22">
        <v>15858</v>
      </c>
      <c r="G22" s="22">
        <v>17401</v>
      </c>
      <c r="H22" s="22">
        <v>21744</v>
      </c>
      <c r="I22" s="22">
        <v>29157</v>
      </c>
      <c r="J22" s="22">
        <v>40794</v>
      </c>
      <c r="K22" s="22">
        <v>42115</v>
      </c>
      <c r="L22" s="22">
        <v>63368</v>
      </c>
      <c r="M22" s="22">
        <v>61350</v>
      </c>
      <c r="N22" s="22">
        <v>60609</v>
      </c>
      <c r="O22" s="22">
        <v>59914</v>
      </c>
      <c r="P22" s="22">
        <v>58371</v>
      </c>
      <c r="Q22" s="22">
        <v>51449</v>
      </c>
      <c r="R22" s="22">
        <v>38227</v>
      </c>
      <c r="S22" s="22">
        <v>37405</v>
      </c>
      <c r="T22" s="22">
        <v>35225</v>
      </c>
      <c r="U22" s="22">
        <v>34201</v>
      </c>
      <c r="V22" s="22">
        <v>37184</v>
      </c>
      <c r="W22" s="22">
        <v>45561</v>
      </c>
    </row>
    <row r="23" spans="1:23" s="1" customFormat="1" ht="12" x14ac:dyDescent="0.2">
      <c r="A23" s="15" t="s">
        <v>68</v>
      </c>
      <c r="B23" s="23">
        <v>14162</v>
      </c>
      <c r="C23" s="23">
        <v>15251</v>
      </c>
      <c r="D23" s="23">
        <v>11723</v>
      </c>
      <c r="E23" s="23">
        <v>10643</v>
      </c>
      <c r="F23" s="23">
        <v>12056</v>
      </c>
      <c r="G23" s="23">
        <v>13591</v>
      </c>
      <c r="H23" s="23">
        <v>18208</v>
      </c>
      <c r="I23" s="23">
        <v>21457</v>
      </c>
      <c r="J23" s="23">
        <v>30913</v>
      </c>
      <c r="K23" s="23">
        <v>27648</v>
      </c>
      <c r="L23" s="23">
        <v>48036</v>
      </c>
      <c r="M23" s="23">
        <v>44331</v>
      </c>
      <c r="N23" s="23">
        <v>41366</v>
      </c>
      <c r="O23" s="23">
        <v>41755</v>
      </c>
      <c r="P23" s="23">
        <v>44465</v>
      </c>
      <c r="Q23" s="23">
        <v>31143</v>
      </c>
      <c r="R23" s="23">
        <v>24025</v>
      </c>
      <c r="S23" s="23">
        <v>22963</v>
      </c>
      <c r="T23" s="23">
        <v>21682</v>
      </c>
      <c r="U23" s="23">
        <v>22987</v>
      </c>
      <c r="V23" s="23">
        <v>24644</v>
      </c>
      <c r="W23" s="23">
        <v>30534</v>
      </c>
    </row>
    <row r="24" spans="1:23" s="1" customFormat="1" ht="12" x14ac:dyDescent="0.2">
      <c r="A24" s="14" t="s">
        <v>19</v>
      </c>
      <c r="B24" s="22">
        <v>11150</v>
      </c>
      <c r="C24" s="22">
        <v>10557</v>
      </c>
      <c r="D24" s="22">
        <v>11567</v>
      </c>
      <c r="E24" s="22">
        <v>9577</v>
      </c>
      <c r="F24" s="22">
        <v>10805</v>
      </c>
      <c r="G24" s="22">
        <v>12997</v>
      </c>
      <c r="H24" s="22">
        <v>15408</v>
      </c>
      <c r="I24" s="22">
        <v>13750</v>
      </c>
      <c r="J24" s="22">
        <v>20330</v>
      </c>
      <c r="K24" s="22">
        <v>27060</v>
      </c>
      <c r="L24" s="22">
        <v>31575</v>
      </c>
      <c r="M24" s="22">
        <v>30639</v>
      </c>
      <c r="N24" s="22">
        <v>34360</v>
      </c>
      <c r="O24" s="22">
        <v>38360</v>
      </c>
      <c r="P24" s="22">
        <v>37397</v>
      </c>
      <c r="Q24" s="22">
        <v>28312</v>
      </c>
      <c r="R24" s="22">
        <v>23249</v>
      </c>
      <c r="S24" s="22">
        <v>20375</v>
      </c>
      <c r="T24" s="22">
        <v>18275</v>
      </c>
      <c r="U24" s="22">
        <v>20495</v>
      </c>
      <c r="V24" s="22">
        <v>21302</v>
      </c>
      <c r="W24" s="22">
        <v>23290</v>
      </c>
    </row>
    <row r="25" spans="1:23" s="1" customFormat="1" ht="12" x14ac:dyDescent="0.2">
      <c r="A25" s="15" t="s">
        <v>44</v>
      </c>
      <c r="B25" s="23">
        <v>10211</v>
      </c>
      <c r="C25" s="23">
        <v>9714</v>
      </c>
      <c r="D25" s="23">
        <v>10575</v>
      </c>
      <c r="E25" s="23">
        <v>8468</v>
      </c>
      <c r="F25" s="23">
        <v>9637</v>
      </c>
      <c r="G25" s="23">
        <v>10824</v>
      </c>
      <c r="H25" s="23">
        <v>13024</v>
      </c>
      <c r="I25" s="23">
        <v>11900</v>
      </c>
      <c r="J25" s="23">
        <v>17335</v>
      </c>
      <c r="K25" s="23">
        <v>23687</v>
      </c>
      <c r="L25" s="23">
        <v>25177</v>
      </c>
      <c r="M25" s="23">
        <v>25396</v>
      </c>
      <c r="N25" s="23">
        <v>29405</v>
      </c>
      <c r="O25" s="23">
        <v>31501</v>
      </c>
      <c r="P25" s="23">
        <v>31082</v>
      </c>
      <c r="Q25" s="23">
        <v>23357</v>
      </c>
      <c r="R25" s="23">
        <v>17548</v>
      </c>
      <c r="S25" s="23">
        <v>15241</v>
      </c>
      <c r="T25" s="23">
        <v>13480</v>
      </c>
      <c r="U25" s="23">
        <v>15895</v>
      </c>
      <c r="V25" s="23">
        <v>15176</v>
      </c>
      <c r="W25" s="23">
        <v>17252</v>
      </c>
    </row>
    <row r="26" spans="1:23" s="1" customFormat="1" ht="12" x14ac:dyDescent="0.2">
      <c r="A26" s="14" t="s">
        <v>28</v>
      </c>
      <c r="B26" s="22">
        <v>27746</v>
      </c>
      <c r="C26" s="22">
        <v>28247</v>
      </c>
      <c r="D26" s="22">
        <v>28082</v>
      </c>
      <c r="E26" s="22">
        <v>27091</v>
      </c>
      <c r="F26" s="22">
        <v>26604</v>
      </c>
      <c r="G26" s="22">
        <v>28372</v>
      </c>
      <c r="H26" s="22">
        <v>35293</v>
      </c>
      <c r="I26" s="22">
        <v>39366</v>
      </c>
      <c r="J26" s="22">
        <v>47602</v>
      </c>
      <c r="K26" s="22">
        <v>60605</v>
      </c>
      <c r="L26" s="22">
        <v>79319</v>
      </c>
      <c r="M26" s="22">
        <v>90173</v>
      </c>
      <c r="N26" s="22">
        <v>88018</v>
      </c>
      <c r="O26" s="22">
        <v>94983</v>
      </c>
      <c r="P26" s="22">
        <v>105758</v>
      </c>
      <c r="Q26" s="22">
        <v>94755</v>
      </c>
      <c r="R26" s="22">
        <v>68886</v>
      </c>
      <c r="S26" s="22">
        <v>61437</v>
      </c>
      <c r="T26" s="22">
        <v>60525</v>
      </c>
      <c r="U26" s="22">
        <v>59082</v>
      </c>
      <c r="V26" s="22">
        <v>63620</v>
      </c>
      <c r="W26" s="22">
        <v>67778</v>
      </c>
    </row>
    <row r="27" spans="1:23" s="1" customFormat="1" ht="12" x14ac:dyDescent="0.2">
      <c r="A27" s="15" t="s">
        <v>45</v>
      </c>
      <c r="B27" s="23">
        <v>21945</v>
      </c>
      <c r="C27" s="23">
        <v>21039</v>
      </c>
      <c r="D27" s="23">
        <v>20381</v>
      </c>
      <c r="E27" s="23">
        <v>20501</v>
      </c>
      <c r="F27" s="23">
        <v>20641</v>
      </c>
      <c r="G27" s="23">
        <v>21774</v>
      </c>
      <c r="H27" s="23">
        <v>27429</v>
      </c>
      <c r="I27" s="23">
        <v>29081</v>
      </c>
      <c r="J27" s="23">
        <v>36523</v>
      </c>
      <c r="K27" s="23">
        <v>46580</v>
      </c>
      <c r="L27" s="23">
        <v>61080</v>
      </c>
      <c r="M27" s="23">
        <v>70318</v>
      </c>
      <c r="N27" s="23">
        <v>70192</v>
      </c>
      <c r="O27" s="23">
        <v>71725</v>
      </c>
      <c r="P27" s="23">
        <v>72507</v>
      </c>
      <c r="Q27" s="23">
        <v>62651</v>
      </c>
      <c r="R27" s="23">
        <v>45690</v>
      </c>
      <c r="S27" s="23">
        <v>41201</v>
      </c>
      <c r="T27" s="23">
        <v>37999</v>
      </c>
      <c r="U27" s="23">
        <v>41247</v>
      </c>
      <c r="V27" s="23">
        <v>44040</v>
      </c>
      <c r="W27" s="23">
        <v>47333</v>
      </c>
    </row>
    <row r="28" spans="1:23" s="1" customFormat="1" ht="12" x14ac:dyDescent="0.2">
      <c r="A28" s="14" t="s">
        <v>2</v>
      </c>
      <c r="B28" s="22">
        <v>13812</v>
      </c>
      <c r="C28" s="22">
        <v>14607</v>
      </c>
      <c r="D28" s="22">
        <v>14076</v>
      </c>
      <c r="E28" s="22">
        <v>14712</v>
      </c>
      <c r="F28" s="22">
        <v>18410</v>
      </c>
      <c r="G28" s="22">
        <v>19939</v>
      </c>
      <c r="H28" s="22">
        <v>25793</v>
      </c>
      <c r="I28" s="22">
        <v>26795</v>
      </c>
      <c r="J28" s="22">
        <v>29840</v>
      </c>
      <c r="K28" s="22">
        <v>30134</v>
      </c>
      <c r="L28" s="22">
        <v>41032</v>
      </c>
      <c r="M28" s="22">
        <v>44561</v>
      </c>
      <c r="N28" s="22">
        <v>47106</v>
      </c>
      <c r="O28" s="22">
        <v>46135</v>
      </c>
      <c r="P28" s="22">
        <v>46507</v>
      </c>
      <c r="Q28" s="22">
        <v>38342</v>
      </c>
      <c r="R28" s="22">
        <v>28819</v>
      </c>
      <c r="S28" s="22">
        <v>25878</v>
      </c>
      <c r="T28" s="22">
        <v>25391</v>
      </c>
      <c r="U28" s="22">
        <v>25929</v>
      </c>
      <c r="V28" s="22">
        <v>27057</v>
      </c>
      <c r="W28" s="22">
        <v>35197</v>
      </c>
    </row>
    <row r="29" spans="1:23" s="1" customFormat="1" ht="12" x14ac:dyDescent="0.2">
      <c r="A29" s="15" t="s">
        <v>46</v>
      </c>
      <c r="B29" s="23">
        <v>9282</v>
      </c>
      <c r="C29" s="23">
        <v>9911</v>
      </c>
      <c r="D29" s="23">
        <v>9168</v>
      </c>
      <c r="E29" s="23">
        <v>8751</v>
      </c>
      <c r="F29" s="23">
        <v>10381</v>
      </c>
      <c r="G29" s="23">
        <v>12121</v>
      </c>
      <c r="H29" s="23">
        <v>14519</v>
      </c>
      <c r="I29" s="23">
        <v>15568</v>
      </c>
      <c r="J29" s="23">
        <v>17547</v>
      </c>
      <c r="K29" s="23">
        <v>19156</v>
      </c>
      <c r="L29" s="23">
        <v>23471</v>
      </c>
      <c r="M29" s="23">
        <v>26682</v>
      </c>
      <c r="N29" s="23">
        <v>29231</v>
      </c>
      <c r="O29" s="23">
        <v>26801</v>
      </c>
      <c r="P29" s="23">
        <v>25969</v>
      </c>
      <c r="Q29" s="23">
        <v>20005</v>
      </c>
      <c r="R29" s="23">
        <v>15502</v>
      </c>
      <c r="S29" s="23">
        <v>14276</v>
      </c>
      <c r="T29" s="23">
        <v>13186</v>
      </c>
      <c r="U29" s="23">
        <v>12952</v>
      </c>
      <c r="V29" s="23">
        <v>12773</v>
      </c>
      <c r="W29" s="23">
        <v>18640</v>
      </c>
    </row>
    <row r="30" spans="1:23" s="1" customFormat="1" ht="12" x14ac:dyDescent="0.2">
      <c r="A30" s="14" t="s">
        <v>20</v>
      </c>
      <c r="B30" s="22">
        <v>13052</v>
      </c>
      <c r="C30" s="22">
        <v>15041</v>
      </c>
      <c r="D30" s="22">
        <v>15011</v>
      </c>
      <c r="E30" s="22">
        <v>12294</v>
      </c>
      <c r="F30" s="22">
        <v>12243</v>
      </c>
      <c r="G30" s="22">
        <v>12533</v>
      </c>
      <c r="H30" s="22">
        <v>16271</v>
      </c>
      <c r="I30" s="22">
        <v>20015</v>
      </c>
      <c r="J30" s="22">
        <v>31097</v>
      </c>
      <c r="K30" s="22">
        <v>26852</v>
      </c>
      <c r="L30" s="22">
        <v>34122</v>
      </c>
      <c r="M30" s="22">
        <v>43987</v>
      </c>
      <c r="N30" s="22">
        <v>47058</v>
      </c>
      <c r="O30" s="22">
        <v>50353</v>
      </c>
      <c r="P30" s="22">
        <v>51159</v>
      </c>
      <c r="Q30" s="22">
        <v>41541</v>
      </c>
      <c r="R30" s="22">
        <v>33375</v>
      </c>
      <c r="S30" s="22">
        <v>30406</v>
      </c>
      <c r="T30" s="22">
        <v>28987</v>
      </c>
      <c r="U30" s="22">
        <v>28977</v>
      </c>
      <c r="V30" s="22">
        <v>34943</v>
      </c>
      <c r="W30" s="22">
        <v>38244</v>
      </c>
    </row>
    <row r="31" spans="1:23" s="1" customFormat="1" ht="12" x14ac:dyDescent="0.2">
      <c r="A31" s="15" t="s">
        <v>47</v>
      </c>
      <c r="B31" s="23">
        <v>8134</v>
      </c>
      <c r="C31" s="23">
        <v>9145</v>
      </c>
      <c r="D31" s="23">
        <v>9266</v>
      </c>
      <c r="E31" s="23">
        <v>7605</v>
      </c>
      <c r="F31" s="23">
        <v>7800</v>
      </c>
      <c r="G31" s="23">
        <v>8172</v>
      </c>
      <c r="H31" s="23">
        <v>11439</v>
      </c>
      <c r="I31" s="23">
        <v>13881</v>
      </c>
      <c r="J31" s="23">
        <v>15063</v>
      </c>
      <c r="K31" s="23">
        <v>18734</v>
      </c>
      <c r="L31" s="23">
        <v>22644</v>
      </c>
      <c r="M31" s="23">
        <v>28607</v>
      </c>
      <c r="N31" s="23">
        <v>30679</v>
      </c>
      <c r="O31" s="23">
        <v>31116</v>
      </c>
      <c r="P31" s="23">
        <v>31085</v>
      </c>
      <c r="Q31" s="23">
        <v>25584</v>
      </c>
      <c r="R31" s="23">
        <v>19387</v>
      </c>
      <c r="S31" s="23">
        <v>17742</v>
      </c>
      <c r="T31" s="23">
        <v>17170</v>
      </c>
      <c r="U31" s="23">
        <v>16871</v>
      </c>
      <c r="V31" s="23">
        <v>22579</v>
      </c>
      <c r="W31" s="23">
        <v>25833</v>
      </c>
    </row>
    <row r="32" spans="1:23" s="1" customFormat="1" ht="12" x14ac:dyDescent="0.2">
      <c r="A32" s="14" t="s">
        <v>3</v>
      </c>
      <c r="B32" s="22">
        <v>43639</v>
      </c>
      <c r="C32" s="22">
        <v>46252</v>
      </c>
      <c r="D32" s="22">
        <v>44897</v>
      </c>
      <c r="E32" s="22">
        <v>39015</v>
      </c>
      <c r="F32" s="22">
        <v>40230</v>
      </c>
      <c r="G32" s="22">
        <v>42469</v>
      </c>
      <c r="H32" s="22">
        <v>50626</v>
      </c>
      <c r="I32" s="22">
        <v>57375</v>
      </c>
      <c r="J32" s="22">
        <v>73150</v>
      </c>
      <c r="K32" s="22">
        <v>89178</v>
      </c>
      <c r="L32" s="22">
        <v>127171</v>
      </c>
      <c r="M32" s="22">
        <v>150770</v>
      </c>
      <c r="N32" s="22">
        <v>158124</v>
      </c>
      <c r="O32" s="22">
        <v>156531</v>
      </c>
      <c r="P32" s="22">
        <v>129413</v>
      </c>
      <c r="Q32" s="22">
        <v>92419</v>
      </c>
      <c r="R32" s="22">
        <v>74022</v>
      </c>
      <c r="S32" s="22">
        <v>67932</v>
      </c>
      <c r="T32" s="22">
        <v>68567</v>
      </c>
      <c r="U32" s="22">
        <v>62242</v>
      </c>
      <c r="V32" s="22">
        <v>61822</v>
      </c>
      <c r="W32" s="22">
        <v>65756</v>
      </c>
    </row>
    <row r="33" spans="1:23" s="1" customFormat="1" ht="12" x14ac:dyDescent="0.2">
      <c r="A33" s="15" t="s">
        <v>48</v>
      </c>
      <c r="B33" s="23">
        <v>28749</v>
      </c>
      <c r="C33" s="23">
        <v>30138</v>
      </c>
      <c r="D33" s="23">
        <v>27217</v>
      </c>
      <c r="E33" s="23">
        <v>24718</v>
      </c>
      <c r="F33" s="23">
        <v>24792</v>
      </c>
      <c r="G33" s="23">
        <v>26469</v>
      </c>
      <c r="H33" s="23">
        <v>29143</v>
      </c>
      <c r="I33" s="23">
        <v>33633</v>
      </c>
      <c r="J33" s="23">
        <v>42213</v>
      </c>
      <c r="K33" s="23">
        <v>52619</v>
      </c>
      <c r="L33" s="23">
        <v>62072</v>
      </c>
      <c r="M33" s="23">
        <v>62457</v>
      </c>
      <c r="N33" s="23">
        <v>74785</v>
      </c>
      <c r="O33" s="23">
        <v>79987</v>
      </c>
      <c r="P33" s="23">
        <v>67142</v>
      </c>
      <c r="Q33" s="23">
        <v>52743</v>
      </c>
      <c r="R33" s="23">
        <v>42631</v>
      </c>
      <c r="S33" s="23">
        <v>38381</v>
      </c>
      <c r="T33" s="23">
        <v>36302</v>
      </c>
      <c r="U33" s="23">
        <v>31161</v>
      </c>
      <c r="V33" s="23">
        <v>31477</v>
      </c>
      <c r="W33" s="23">
        <v>35062</v>
      </c>
    </row>
    <row r="34" spans="1:23" s="1" customFormat="1" ht="12" x14ac:dyDescent="0.2">
      <c r="A34" s="14" t="s">
        <v>4</v>
      </c>
      <c r="B34" s="22">
        <v>10159</v>
      </c>
      <c r="C34" s="22">
        <v>8885</v>
      </c>
      <c r="D34" s="22">
        <v>8840</v>
      </c>
      <c r="E34" s="22">
        <v>9343</v>
      </c>
      <c r="F34" s="22">
        <v>10229</v>
      </c>
      <c r="G34" s="22">
        <v>12689</v>
      </c>
      <c r="H34" s="22">
        <v>11171</v>
      </c>
      <c r="I34" s="22">
        <v>11270</v>
      </c>
      <c r="J34" s="22">
        <v>13854</v>
      </c>
      <c r="K34" s="22">
        <v>18678</v>
      </c>
      <c r="L34" s="22">
        <v>28253</v>
      </c>
      <c r="M34" s="22">
        <v>37426</v>
      </c>
      <c r="N34" s="22">
        <v>36919</v>
      </c>
      <c r="O34" s="22">
        <v>34015</v>
      </c>
      <c r="P34" s="22">
        <v>33036</v>
      </c>
      <c r="Q34" s="22">
        <v>28569</v>
      </c>
      <c r="R34" s="22">
        <v>22268</v>
      </c>
      <c r="S34" s="22">
        <v>19578</v>
      </c>
      <c r="T34" s="22">
        <v>19417</v>
      </c>
      <c r="U34" s="22">
        <v>20615</v>
      </c>
      <c r="V34" s="22">
        <v>21245</v>
      </c>
      <c r="W34" s="22">
        <v>24388</v>
      </c>
    </row>
    <row r="35" spans="1:23" s="1" customFormat="1" ht="12" x14ac:dyDescent="0.2">
      <c r="A35" s="15" t="s">
        <v>49</v>
      </c>
      <c r="B35" s="23">
        <v>8558</v>
      </c>
      <c r="C35" s="23">
        <v>7320</v>
      </c>
      <c r="D35" s="23">
        <v>7125</v>
      </c>
      <c r="E35" s="23">
        <v>8198</v>
      </c>
      <c r="F35" s="23">
        <v>9033</v>
      </c>
      <c r="G35" s="23">
        <v>9086</v>
      </c>
      <c r="H35" s="23">
        <v>10026</v>
      </c>
      <c r="I35" s="23">
        <v>9145</v>
      </c>
      <c r="J35" s="23">
        <v>11749</v>
      </c>
      <c r="K35" s="23">
        <v>15647</v>
      </c>
      <c r="L35" s="23">
        <v>22436</v>
      </c>
      <c r="M35" s="23">
        <v>27403</v>
      </c>
      <c r="N35" s="23">
        <v>30545</v>
      </c>
      <c r="O35" s="23">
        <v>28655</v>
      </c>
      <c r="P35" s="23">
        <v>27852</v>
      </c>
      <c r="Q35" s="23">
        <v>24297</v>
      </c>
      <c r="R35" s="23">
        <v>18434</v>
      </c>
      <c r="S35" s="23">
        <v>16066</v>
      </c>
      <c r="T35" s="23">
        <v>15237</v>
      </c>
      <c r="U35" s="23">
        <v>17040</v>
      </c>
      <c r="V35" s="23">
        <v>17090</v>
      </c>
      <c r="W35" s="23">
        <v>19548</v>
      </c>
    </row>
    <row r="36" spans="1:23" s="1" customFormat="1" ht="12" x14ac:dyDescent="0.2">
      <c r="A36" s="14" t="s">
        <v>5</v>
      </c>
      <c r="B36" s="22">
        <v>11031</v>
      </c>
      <c r="C36" s="22">
        <v>11983</v>
      </c>
      <c r="D36" s="22">
        <v>12995</v>
      </c>
      <c r="E36" s="22">
        <v>12998</v>
      </c>
      <c r="F36" s="22">
        <v>13447</v>
      </c>
      <c r="G36" s="22">
        <v>13484</v>
      </c>
      <c r="H36" s="22">
        <v>18904</v>
      </c>
      <c r="I36" s="22">
        <v>22169</v>
      </c>
      <c r="J36" s="22">
        <v>21205</v>
      </c>
      <c r="K36" s="22">
        <v>21776</v>
      </c>
      <c r="L36" s="22">
        <v>28741</v>
      </c>
      <c r="M36" s="22">
        <v>30094</v>
      </c>
      <c r="N36" s="22">
        <v>30580</v>
      </c>
      <c r="O36" s="22">
        <v>32691</v>
      </c>
      <c r="P36" s="22">
        <v>31217</v>
      </c>
      <c r="Q36" s="22">
        <v>27567</v>
      </c>
      <c r="R36" s="22">
        <v>21058</v>
      </c>
      <c r="S36" s="22">
        <v>18421</v>
      </c>
      <c r="T36" s="22">
        <v>18796</v>
      </c>
      <c r="U36" s="22">
        <v>16587</v>
      </c>
      <c r="V36" s="22">
        <v>17940</v>
      </c>
      <c r="W36" s="22">
        <v>21032</v>
      </c>
    </row>
    <row r="37" spans="1:23" s="1" customFormat="1" ht="12" x14ac:dyDescent="0.2">
      <c r="A37" s="15" t="s">
        <v>50</v>
      </c>
      <c r="B37" s="23">
        <v>9056</v>
      </c>
      <c r="C37" s="23">
        <v>9397</v>
      </c>
      <c r="D37" s="23">
        <v>9849</v>
      </c>
      <c r="E37" s="23">
        <v>9682</v>
      </c>
      <c r="F37" s="23">
        <v>9193</v>
      </c>
      <c r="G37" s="23">
        <v>8670</v>
      </c>
      <c r="H37" s="23">
        <v>12352</v>
      </c>
      <c r="I37" s="23">
        <v>14807</v>
      </c>
      <c r="J37" s="23">
        <v>15690</v>
      </c>
      <c r="K37" s="23">
        <v>14842</v>
      </c>
      <c r="L37" s="23">
        <v>19837</v>
      </c>
      <c r="M37" s="23">
        <v>21111</v>
      </c>
      <c r="N37" s="23">
        <v>21992</v>
      </c>
      <c r="O37" s="23">
        <v>23911</v>
      </c>
      <c r="P37" s="23">
        <v>23594</v>
      </c>
      <c r="Q37" s="23">
        <v>20499</v>
      </c>
      <c r="R37" s="23">
        <v>15903</v>
      </c>
      <c r="S37" s="23">
        <v>13374</v>
      </c>
      <c r="T37" s="23">
        <v>13302</v>
      </c>
      <c r="U37" s="23">
        <v>13112</v>
      </c>
      <c r="V37" s="23">
        <v>14497</v>
      </c>
      <c r="W37" s="23">
        <v>17003</v>
      </c>
    </row>
    <row r="38" spans="1:23" s="1" customFormat="1" ht="12" x14ac:dyDescent="0.2">
      <c r="A38" s="16" t="s">
        <v>6</v>
      </c>
      <c r="B38" s="22">
        <v>61269</v>
      </c>
      <c r="C38" s="22">
        <v>60325</v>
      </c>
      <c r="D38" s="22">
        <v>57761</v>
      </c>
      <c r="E38" s="22">
        <v>56736</v>
      </c>
      <c r="F38" s="22">
        <v>61174</v>
      </c>
      <c r="G38" s="22">
        <v>73517</v>
      </c>
      <c r="H38" s="22">
        <v>79915</v>
      </c>
      <c r="I38" s="22">
        <v>89577</v>
      </c>
      <c r="J38" s="22">
        <v>100165</v>
      </c>
      <c r="K38" s="22">
        <v>130675</v>
      </c>
      <c r="L38" s="22">
        <v>164724</v>
      </c>
      <c r="M38" s="22">
        <v>173736</v>
      </c>
      <c r="N38" s="22">
        <v>177881</v>
      </c>
      <c r="O38" s="22">
        <v>186634</v>
      </c>
      <c r="P38" s="22">
        <v>175270</v>
      </c>
      <c r="Q38" s="22">
        <v>141306</v>
      </c>
      <c r="R38" s="22">
        <v>120081</v>
      </c>
      <c r="S38" s="22">
        <v>110683</v>
      </c>
      <c r="T38" s="22">
        <v>110923</v>
      </c>
      <c r="U38" s="22">
        <v>108843</v>
      </c>
      <c r="V38" s="22">
        <v>113498</v>
      </c>
      <c r="W38" s="22">
        <v>124005</v>
      </c>
    </row>
    <row r="39" spans="1:23" s="1" customFormat="1" ht="12" x14ac:dyDescent="0.2">
      <c r="A39" s="17" t="s">
        <v>51</v>
      </c>
      <c r="B39" s="23">
        <v>31830</v>
      </c>
      <c r="C39" s="23">
        <v>31839</v>
      </c>
      <c r="D39" s="23">
        <v>28846</v>
      </c>
      <c r="E39" s="23">
        <v>26168</v>
      </c>
      <c r="F39" s="23">
        <v>28842</v>
      </c>
      <c r="G39" s="23">
        <v>35836</v>
      </c>
      <c r="H39" s="23">
        <v>39780</v>
      </c>
      <c r="I39" s="23">
        <v>44557</v>
      </c>
      <c r="J39" s="23">
        <v>51902</v>
      </c>
      <c r="K39" s="23">
        <v>72550</v>
      </c>
      <c r="L39" s="23">
        <v>89195</v>
      </c>
      <c r="M39" s="23">
        <v>88755</v>
      </c>
      <c r="N39" s="23">
        <v>92034</v>
      </c>
      <c r="O39" s="23">
        <v>91491</v>
      </c>
      <c r="P39" s="23">
        <v>80134</v>
      </c>
      <c r="Q39" s="23">
        <v>67792</v>
      </c>
      <c r="R39" s="23">
        <v>56207</v>
      </c>
      <c r="S39" s="23">
        <v>48736</v>
      </c>
      <c r="T39" s="23">
        <v>44888</v>
      </c>
      <c r="U39" s="23">
        <v>42739</v>
      </c>
      <c r="V39" s="23">
        <v>49457</v>
      </c>
      <c r="W39" s="23">
        <v>51844</v>
      </c>
    </row>
    <row r="40" spans="1:23" s="1" customFormat="1" ht="12" x14ac:dyDescent="0.2">
      <c r="A40" s="20" t="s">
        <v>29</v>
      </c>
      <c r="B40" s="21">
        <v>581775</v>
      </c>
      <c r="C40" s="21">
        <v>588875</v>
      </c>
      <c r="D40" s="21">
        <v>585339</v>
      </c>
      <c r="E40" s="21">
        <v>556372</v>
      </c>
      <c r="F40" s="21">
        <v>583053</v>
      </c>
      <c r="G40" s="21">
        <v>671730</v>
      </c>
      <c r="H40" s="21">
        <f t="shared" ref="H40:K40" si="6">H41+H43+H45+H47</f>
        <v>777537</v>
      </c>
      <c r="I40" s="21">
        <f t="shared" si="6"/>
        <v>895976</v>
      </c>
      <c r="J40" s="21">
        <f t="shared" si="6"/>
        <v>1047061</v>
      </c>
      <c r="K40" s="21">
        <f t="shared" si="6"/>
        <v>1148544</v>
      </c>
      <c r="L40" s="21">
        <f>L41+L43+L45+L47</f>
        <v>1283647</v>
      </c>
      <c r="M40" s="21">
        <f t="shared" ref="M40:Q40" si="7">M41+M43+M45+M47</f>
        <v>1411078</v>
      </c>
      <c r="N40" s="21">
        <f t="shared" si="7"/>
        <v>1452688</v>
      </c>
      <c r="O40" s="21">
        <f t="shared" si="7"/>
        <v>1488514</v>
      </c>
      <c r="P40" s="21">
        <f t="shared" si="7"/>
        <v>1467619</v>
      </c>
      <c r="Q40" s="21">
        <f t="shared" si="7"/>
        <v>1290745</v>
      </c>
      <c r="R40" s="21">
        <f t="shared" ref="R40:W40" si="8">R41+R43+R45+R47</f>
        <v>1055377</v>
      </c>
      <c r="S40" s="21">
        <f t="shared" si="8"/>
        <v>962832</v>
      </c>
      <c r="T40" s="21">
        <f t="shared" si="8"/>
        <v>988233</v>
      </c>
      <c r="U40" s="21">
        <f t="shared" si="8"/>
        <v>1010955</v>
      </c>
      <c r="V40" s="21">
        <f t="shared" si="8"/>
        <v>1072436</v>
      </c>
      <c r="W40" s="21">
        <f t="shared" si="8"/>
        <v>1167574</v>
      </c>
    </row>
    <row r="41" spans="1:23" s="1" customFormat="1" ht="12" x14ac:dyDescent="0.2">
      <c r="A41" s="14" t="s">
        <v>7</v>
      </c>
      <c r="B41" s="22">
        <v>147325</v>
      </c>
      <c r="C41" s="22">
        <v>148432</v>
      </c>
      <c r="D41" s="22">
        <v>151310</v>
      </c>
      <c r="E41" s="22">
        <v>140818</v>
      </c>
      <c r="F41" s="22">
        <v>158754</v>
      </c>
      <c r="G41" s="22">
        <v>184730</v>
      </c>
      <c r="H41" s="22">
        <v>207890</v>
      </c>
      <c r="I41" s="22">
        <v>232418</v>
      </c>
      <c r="J41" s="22">
        <v>264113</v>
      </c>
      <c r="K41" s="22">
        <v>283216</v>
      </c>
      <c r="L41" s="22">
        <v>320184</v>
      </c>
      <c r="M41" s="22">
        <v>339218</v>
      </c>
      <c r="N41" s="22">
        <v>363092</v>
      </c>
      <c r="O41" s="22">
        <v>360561</v>
      </c>
      <c r="P41" s="22">
        <v>349249</v>
      </c>
      <c r="Q41" s="22">
        <v>285170</v>
      </c>
      <c r="R41" s="22">
        <v>240318</v>
      </c>
      <c r="S41" s="22">
        <v>231728</v>
      </c>
      <c r="T41" s="22">
        <v>247753</v>
      </c>
      <c r="U41" s="22">
        <v>270731</v>
      </c>
      <c r="V41" s="22">
        <v>298910</v>
      </c>
      <c r="W41" s="22">
        <v>324423</v>
      </c>
    </row>
    <row r="42" spans="1:23" s="1" customFormat="1" ht="12" x14ac:dyDescent="0.2">
      <c r="A42" s="15" t="s">
        <v>52</v>
      </c>
      <c r="B42" s="23">
        <v>68206</v>
      </c>
      <c r="C42" s="23">
        <v>67040</v>
      </c>
      <c r="D42" s="23">
        <v>66245</v>
      </c>
      <c r="E42" s="23">
        <v>63243</v>
      </c>
      <c r="F42" s="23">
        <v>71009</v>
      </c>
      <c r="G42" s="23">
        <v>84141</v>
      </c>
      <c r="H42" s="23">
        <v>98872</v>
      </c>
      <c r="I42" s="23">
        <v>103466</v>
      </c>
      <c r="J42" s="23">
        <v>116660</v>
      </c>
      <c r="K42" s="23">
        <v>124896</v>
      </c>
      <c r="L42" s="23">
        <v>133548</v>
      </c>
      <c r="M42" s="23">
        <v>140299</v>
      </c>
      <c r="N42" s="23">
        <v>151812</v>
      </c>
      <c r="O42" s="23">
        <v>142132</v>
      </c>
      <c r="P42" s="23">
        <v>146690</v>
      </c>
      <c r="Q42" s="23">
        <v>113934</v>
      </c>
      <c r="R42" s="23">
        <v>92707</v>
      </c>
      <c r="S42" s="23">
        <v>84471</v>
      </c>
      <c r="T42" s="23">
        <v>94285</v>
      </c>
      <c r="U42" s="23">
        <v>109473</v>
      </c>
      <c r="V42" s="23">
        <v>122841</v>
      </c>
      <c r="W42" s="23">
        <v>129148</v>
      </c>
    </row>
    <row r="43" spans="1:23" s="1" customFormat="1" ht="12" x14ac:dyDescent="0.2">
      <c r="A43" s="14" t="s">
        <v>21</v>
      </c>
      <c r="B43" s="22">
        <v>23437</v>
      </c>
      <c r="C43" s="22">
        <v>28696</v>
      </c>
      <c r="D43" s="22">
        <v>30519</v>
      </c>
      <c r="E43" s="22">
        <v>27840</v>
      </c>
      <c r="F43" s="22">
        <v>30571</v>
      </c>
      <c r="G43" s="22">
        <v>39498</v>
      </c>
      <c r="H43" s="22">
        <v>45317</v>
      </c>
      <c r="I43" s="22">
        <v>49131</v>
      </c>
      <c r="J43" s="22">
        <v>56105</v>
      </c>
      <c r="K43" s="22">
        <v>57249</v>
      </c>
      <c r="L43" s="22">
        <v>62857</v>
      </c>
      <c r="M43" s="22">
        <v>67272</v>
      </c>
      <c r="N43" s="22">
        <v>69127</v>
      </c>
      <c r="O43" s="22">
        <v>64552</v>
      </c>
      <c r="P43" s="22">
        <v>60698</v>
      </c>
      <c r="Q43" s="22">
        <v>51387</v>
      </c>
      <c r="R43" s="22">
        <v>42835</v>
      </c>
      <c r="S43" s="22">
        <v>38790</v>
      </c>
      <c r="T43" s="22">
        <v>41358</v>
      </c>
      <c r="U43" s="22">
        <v>41726</v>
      </c>
      <c r="V43" s="22">
        <v>47278</v>
      </c>
      <c r="W43" s="22">
        <v>51675</v>
      </c>
    </row>
    <row r="44" spans="1:23" s="1" customFormat="1" ht="12" x14ac:dyDescent="0.2">
      <c r="A44" s="15" t="s">
        <v>53</v>
      </c>
      <c r="B44" s="23">
        <v>8573</v>
      </c>
      <c r="C44" s="23">
        <v>10047</v>
      </c>
      <c r="D44" s="23">
        <v>10687</v>
      </c>
      <c r="E44" s="23">
        <v>8130</v>
      </c>
      <c r="F44" s="23">
        <v>7163</v>
      </c>
      <c r="G44" s="23">
        <v>9395</v>
      </c>
      <c r="H44" s="23">
        <v>12248</v>
      </c>
      <c r="I44" s="23">
        <v>13403</v>
      </c>
      <c r="J44" s="23">
        <v>16630</v>
      </c>
      <c r="K44" s="23">
        <v>13783</v>
      </c>
      <c r="L44" s="23">
        <v>16619</v>
      </c>
      <c r="M44" s="23">
        <v>16923</v>
      </c>
      <c r="N44" s="23">
        <v>15045</v>
      </c>
      <c r="O44" s="23">
        <v>12758</v>
      </c>
      <c r="P44" s="23">
        <v>10884</v>
      </c>
      <c r="Q44" s="23">
        <v>9547</v>
      </c>
      <c r="R44" s="23">
        <v>8548</v>
      </c>
      <c r="S44" s="23">
        <v>7737</v>
      </c>
      <c r="T44" s="23">
        <v>6991</v>
      </c>
      <c r="U44" s="23">
        <v>6858</v>
      </c>
      <c r="V44" s="23">
        <v>7152</v>
      </c>
      <c r="W44" s="23">
        <v>8741</v>
      </c>
    </row>
    <row r="45" spans="1:23" s="1" customFormat="1" ht="12" x14ac:dyDescent="0.2">
      <c r="A45" s="14" t="s">
        <v>8</v>
      </c>
      <c r="B45" s="22">
        <v>102092</v>
      </c>
      <c r="C45" s="22">
        <v>107628</v>
      </c>
      <c r="D45" s="22">
        <v>111003</v>
      </c>
      <c r="E45" s="22">
        <v>108193</v>
      </c>
      <c r="F45" s="22">
        <v>108634</v>
      </c>
      <c r="G45" s="22">
        <v>116108</v>
      </c>
      <c r="H45" s="22">
        <v>151344</v>
      </c>
      <c r="I45" s="22">
        <v>162155</v>
      </c>
      <c r="J45" s="22">
        <v>189322</v>
      </c>
      <c r="K45" s="22">
        <v>214757</v>
      </c>
      <c r="L45" s="22">
        <v>234181</v>
      </c>
      <c r="M45" s="22">
        <v>271766</v>
      </c>
      <c r="N45" s="22">
        <v>299740</v>
      </c>
      <c r="O45" s="22">
        <v>316302</v>
      </c>
      <c r="P45" s="22">
        <v>319580</v>
      </c>
      <c r="Q45" s="22">
        <v>274713</v>
      </c>
      <c r="R45" s="22">
        <v>191441</v>
      </c>
      <c r="S45" s="22">
        <v>162528</v>
      </c>
      <c r="T45" s="22">
        <v>157858</v>
      </c>
      <c r="U45" s="22">
        <v>160296</v>
      </c>
      <c r="V45" s="22">
        <v>153600</v>
      </c>
      <c r="W45" s="22">
        <v>164260</v>
      </c>
    </row>
    <row r="46" spans="1:23" s="1" customFormat="1" ht="12" x14ac:dyDescent="0.2">
      <c r="A46" s="15" t="s">
        <v>54</v>
      </c>
      <c r="B46" s="23">
        <v>57018</v>
      </c>
      <c r="C46" s="23">
        <v>57024</v>
      </c>
      <c r="D46" s="23">
        <v>53953</v>
      </c>
      <c r="E46" s="23">
        <v>53672</v>
      </c>
      <c r="F46" s="23">
        <v>52510</v>
      </c>
      <c r="G46" s="23">
        <v>58812</v>
      </c>
      <c r="H46" s="23">
        <v>75350</v>
      </c>
      <c r="I46" s="23">
        <v>85106</v>
      </c>
      <c r="J46" s="23">
        <v>98837</v>
      </c>
      <c r="K46" s="23">
        <v>121298</v>
      </c>
      <c r="L46" s="23">
        <v>129778</v>
      </c>
      <c r="M46" s="23">
        <v>144949</v>
      </c>
      <c r="N46" s="23">
        <v>154400</v>
      </c>
      <c r="O46" s="23">
        <v>164239</v>
      </c>
      <c r="P46" s="23">
        <v>178996</v>
      </c>
      <c r="Q46" s="23">
        <v>167413</v>
      </c>
      <c r="R46" s="23">
        <v>108217</v>
      </c>
      <c r="S46" s="23">
        <v>94668</v>
      </c>
      <c r="T46" s="23">
        <v>91023</v>
      </c>
      <c r="U46" s="23">
        <v>87166</v>
      </c>
      <c r="V46" s="23">
        <v>84174</v>
      </c>
      <c r="W46" s="23">
        <v>85088</v>
      </c>
    </row>
    <row r="47" spans="1:23" s="1" customFormat="1" ht="12" x14ac:dyDescent="0.2">
      <c r="A47" s="16" t="s">
        <v>22</v>
      </c>
      <c r="B47" s="22">
        <v>308921</v>
      </c>
      <c r="C47" s="22">
        <v>304119</v>
      </c>
      <c r="D47" s="22">
        <v>292507</v>
      </c>
      <c r="E47" s="22">
        <v>279521</v>
      </c>
      <c r="F47" s="22">
        <v>285094</v>
      </c>
      <c r="G47" s="22">
        <v>331394</v>
      </c>
      <c r="H47" s="22">
        <v>372986</v>
      </c>
      <c r="I47" s="22">
        <v>452272</v>
      </c>
      <c r="J47" s="22">
        <v>537521</v>
      </c>
      <c r="K47" s="22">
        <v>593322</v>
      </c>
      <c r="L47" s="22">
        <v>666425</v>
      </c>
      <c r="M47" s="22">
        <v>732822</v>
      </c>
      <c r="N47" s="22">
        <v>720729</v>
      </c>
      <c r="O47" s="22">
        <v>747099</v>
      </c>
      <c r="P47" s="22">
        <v>738092</v>
      </c>
      <c r="Q47" s="22">
        <v>679475</v>
      </c>
      <c r="R47" s="22">
        <v>580783</v>
      </c>
      <c r="S47" s="22">
        <v>529786</v>
      </c>
      <c r="T47" s="22">
        <v>541264</v>
      </c>
      <c r="U47" s="22">
        <v>538202</v>
      </c>
      <c r="V47" s="22">
        <v>572648</v>
      </c>
      <c r="W47" s="22">
        <v>627216</v>
      </c>
    </row>
    <row r="48" spans="1:23" s="1" customFormat="1" ht="12" x14ac:dyDescent="0.2">
      <c r="A48" s="17" t="s">
        <v>55</v>
      </c>
      <c r="B48" s="23">
        <v>148453</v>
      </c>
      <c r="C48" s="23">
        <v>142076</v>
      </c>
      <c r="D48" s="23">
        <v>138924</v>
      </c>
      <c r="E48" s="23">
        <v>129298</v>
      </c>
      <c r="F48" s="23">
        <v>127230</v>
      </c>
      <c r="G48" s="23">
        <v>143174</v>
      </c>
      <c r="H48" s="23">
        <v>168340</v>
      </c>
      <c r="I48" s="23">
        <v>199094</v>
      </c>
      <c r="J48" s="23">
        <v>240293</v>
      </c>
      <c r="K48" s="23">
        <v>271176</v>
      </c>
      <c r="L48" s="23">
        <v>291374</v>
      </c>
      <c r="M48" s="23">
        <v>333131</v>
      </c>
      <c r="N48" s="23">
        <v>331121</v>
      </c>
      <c r="O48" s="23">
        <v>342064</v>
      </c>
      <c r="P48" s="23">
        <v>332933</v>
      </c>
      <c r="Q48" s="23">
        <v>298038</v>
      </c>
      <c r="R48" s="23">
        <v>250836</v>
      </c>
      <c r="S48" s="23">
        <v>224399</v>
      </c>
      <c r="T48" s="23">
        <v>226721</v>
      </c>
      <c r="U48" s="23">
        <v>233209</v>
      </c>
      <c r="V48" s="23">
        <v>252604</v>
      </c>
      <c r="W48" s="23">
        <v>278516</v>
      </c>
    </row>
    <row r="49" spans="1:23" s="1" customFormat="1" ht="12" x14ac:dyDescent="0.2">
      <c r="A49" s="20" t="s">
        <v>30</v>
      </c>
      <c r="B49" s="21">
        <v>170585</v>
      </c>
      <c r="C49" s="21">
        <v>178459</v>
      </c>
      <c r="D49" s="21">
        <v>172307</v>
      </c>
      <c r="E49" s="21">
        <v>165873</v>
      </c>
      <c r="F49" s="21">
        <v>173216</v>
      </c>
      <c r="G49" s="21">
        <v>177626</v>
      </c>
      <c r="H49" s="21">
        <f t="shared" ref="H49:J49" si="9">H50+H52+H54</f>
        <v>199583</v>
      </c>
      <c r="I49" s="21">
        <f t="shared" si="9"/>
        <v>230214</v>
      </c>
      <c r="J49" s="21">
        <f t="shared" si="9"/>
        <v>279551</v>
      </c>
      <c r="K49" s="21">
        <f>K50+K52+K54</f>
        <v>304726</v>
      </c>
      <c r="L49" s="21">
        <f t="shared" ref="L49:Q49" si="10">L50+L52+L54</f>
        <v>369018</v>
      </c>
      <c r="M49" s="21">
        <f t="shared" si="10"/>
        <v>405937</v>
      </c>
      <c r="N49" s="21">
        <f t="shared" si="10"/>
        <v>414751</v>
      </c>
      <c r="O49" s="21">
        <f t="shared" si="10"/>
        <v>428014</v>
      </c>
      <c r="P49" s="21">
        <f t="shared" si="10"/>
        <v>436100</v>
      </c>
      <c r="Q49" s="21">
        <f t="shared" si="10"/>
        <v>389814</v>
      </c>
      <c r="R49" s="21">
        <f t="shared" ref="R49:W49" si="11">R50+R52+R54</f>
        <v>343671</v>
      </c>
      <c r="S49" s="21">
        <f t="shared" si="11"/>
        <v>325974</v>
      </c>
      <c r="T49" s="21">
        <f t="shared" si="11"/>
        <v>324948</v>
      </c>
      <c r="U49" s="21">
        <f t="shared" si="11"/>
        <v>325732</v>
      </c>
      <c r="V49" s="21">
        <f t="shared" si="11"/>
        <v>347357</v>
      </c>
      <c r="W49" s="21">
        <f t="shared" si="11"/>
        <v>366237</v>
      </c>
    </row>
    <row r="50" spans="1:23" s="1" customFormat="1" ht="12" x14ac:dyDescent="0.2">
      <c r="A50" s="14" t="s">
        <v>23</v>
      </c>
      <c r="B50" s="22">
        <v>64528</v>
      </c>
      <c r="C50" s="22">
        <v>63377</v>
      </c>
      <c r="D50" s="22">
        <v>60408</v>
      </c>
      <c r="E50" s="22">
        <v>55012</v>
      </c>
      <c r="F50" s="22">
        <v>55481</v>
      </c>
      <c r="G50" s="22">
        <v>56391</v>
      </c>
      <c r="H50" s="22">
        <v>68215</v>
      </c>
      <c r="I50" s="22">
        <v>79562</v>
      </c>
      <c r="J50" s="22">
        <v>101129</v>
      </c>
      <c r="K50" s="22">
        <v>116236</v>
      </c>
      <c r="L50" s="22">
        <v>142419</v>
      </c>
      <c r="M50" s="22">
        <v>154560</v>
      </c>
      <c r="N50" s="22">
        <v>161211</v>
      </c>
      <c r="O50" s="22">
        <v>159678</v>
      </c>
      <c r="P50" s="22">
        <v>166840</v>
      </c>
      <c r="Q50" s="22">
        <v>151193</v>
      </c>
      <c r="R50" s="22">
        <v>132487</v>
      </c>
      <c r="S50" s="22">
        <v>121402</v>
      </c>
      <c r="T50" s="22">
        <v>120244</v>
      </c>
      <c r="U50" s="22">
        <v>123656</v>
      </c>
      <c r="V50" s="22">
        <v>142550</v>
      </c>
      <c r="W50" s="22">
        <v>148575</v>
      </c>
    </row>
    <row r="51" spans="1:23" s="1" customFormat="1" ht="12" x14ac:dyDescent="0.2">
      <c r="A51" s="15" t="s">
        <v>56</v>
      </c>
      <c r="B51" s="23">
        <v>24107</v>
      </c>
      <c r="C51" s="23">
        <v>23309</v>
      </c>
      <c r="D51" s="23">
        <v>22010</v>
      </c>
      <c r="E51" s="23">
        <v>16252</v>
      </c>
      <c r="F51" s="23">
        <v>17709</v>
      </c>
      <c r="G51" s="23">
        <v>17877</v>
      </c>
      <c r="H51" s="23">
        <v>22935</v>
      </c>
      <c r="I51" s="23">
        <v>25979</v>
      </c>
      <c r="J51" s="23">
        <v>30544</v>
      </c>
      <c r="K51" s="23">
        <v>36766</v>
      </c>
      <c r="L51" s="23">
        <v>43306</v>
      </c>
      <c r="M51" s="23">
        <v>50904</v>
      </c>
      <c r="N51" s="23">
        <v>56107</v>
      </c>
      <c r="O51" s="23">
        <v>49576</v>
      </c>
      <c r="P51" s="23">
        <v>55254</v>
      </c>
      <c r="Q51" s="23">
        <v>47104</v>
      </c>
      <c r="R51" s="23">
        <v>42735</v>
      </c>
      <c r="S51" s="23">
        <v>36813</v>
      </c>
      <c r="T51" s="23">
        <v>39136</v>
      </c>
      <c r="U51" s="23">
        <v>39593</v>
      </c>
      <c r="V51" s="23">
        <v>47725</v>
      </c>
      <c r="W51" s="23">
        <v>48956</v>
      </c>
    </row>
    <row r="52" spans="1:23" s="1" customFormat="1" ht="12" x14ac:dyDescent="0.2">
      <c r="A52" s="14" t="s">
        <v>9</v>
      </c>
      <c r="B52" s="22">
        <v>37519</v>
      </c>
      <c r="C52" s="22">
        <v>41836</v>
      </c>
      <c r="D52" s="22">
        <v>42779</v>
      </c>
      <c r="E52" s="22">
        <v>40874</v>
      </c>
      <c r="F52" s="22">
        <v>43943</v>
      </c>
      <c r="G52" s="22">
        <v>49907</v>
      </c>
      <c r="H52" s="22">
        <v>56068</v>
      </c>
      <c r="I52" s="22">
        <v>65915</v>
      </c>
      <c r="J52" s="22">
        <v>78971</v>
      </c>
      <c r="K52" s="22">
        <v>79837</v>
      </c>
      <c r="L52" s="22">
        <v>94527</v>
      </c>
      <c r="M52" s="22">
        <v>105238</v>
      </c>
      <c r="N52" s="22">
        <v>106402</v>
      </c>
      <c r="O52" s="22">
        <v>111627</v>
      </c>
      <c r="P52" s="22">
        <v>114654</v>
      </c>
      <c r="Q52" s="22">
        <v>104750</v>
      </c>
      <c r="R52" s="22">
        <v>91961</v>
      </c>
      <c r="S52" s="22">
        <v>90112</v>
      </c>
      <c r="T52" s="22">
        <v>90327</v>
      </c>
      <c r="U52" s="22">
        <v>94577</v>
      </c>
      <c r="V52" s="22">
        <v>95859</v>
      </c>
      <c r="W52" s="22">
        <v>105960</v>
      </c>
    </row>
    <row r="53" spans="1:23" s="1" customFormat="1" ht="12" x14ac:dyDescent="0.2">
      <c r="A53" s="15" t="s">
        <v>57</v>
      </c>
      <c r="B53" s="23">
        <v>4201</v>
      </c>
      <c r="C53" s="23">
        <v>4317</v>
      </c>
      <c r="D53" s="23">
        <v>4678</v>
      </c>
      <c r="E53" s="23">
        <v>4928</v>
      </c>
      <c r="F53" s="23">
        <v>4605</v>
      </c>
      <c r="G53" s="23">
        <v>5856</v>
      </c>
      <c r="H53" s="23">
        <v>4536</v>
      </c>
      <c r="I53" s="23">
        <v>5181</v>
      </c>
      <c r="J53" s="23">
        <v>5464</v>
      </c>
      <c r="K53" s="23">
        <v>6538</v>
      </c>
      <c r="L53" s="23">
        <v>8610</v>
      </c>
      <c r="M53" s="23">
        <v>10480</v>
      </c>
      <c r="N53" s="23">
        <v>9424</v>
      </c>
      <c r="O53" s="23">
        <v>8430</v>
      </c>
      <c r="P53" s="23">
        <v>10485</v>
      </c>
      <c r="Q53" s="23">
        <v>7953</v>
      </c>
      <c r="R53" s="23">
        <v>8870</v>
      </c>
      <c r="S53" s="23">
        <v>7295</v>
      </c>
      <c r="T53" s="23">
        <v>6863</v>
      </c>
      <c r="U53" s="23">
        <v>5601</v>
      </c>
      <c r="V53" s="23">
        <v>6969</v>
      </c>
      <c r="W53" s="23">
        <v>8062</v>
      </c>
    </row>
    <row r="54" spans="1:23" s="1" customFormat="1" ht="12" x14ac:dyDescent="0.2">
      <c r="A54" s="16" t="s">
        <v>10</v>
      </c>
      <c r="B54" s="22">
        <v>68538</v>
      </c>
      <c r="C54" s="22">
        <v>73246</v>
      </c>
      <c r="D54" s="22">
        <v>69120</v>
      </c>
      <c r="E54" s="22">
        <v>69987</v>
      </c>
      <c r="F54" s="22">
        <v>73792</v>
      </c>
      <c r="G54" s="22">
        <v>71328</v>
      </c>
      <c r="H54" s="22">
        <v>75300</v>
      </c>
      <c r="I54" s="22">
        <v>84737</v>
      </c>
      <c r="J54" s="22">
        <v>99451</v>
      </c>
      <c r="K54" s="22">
        <v>108653</v>
      </c>
      <c r="L54" s="22">
        <v>132072</v>
      </c>
      <c r="M54" s="22">
        <v>146139</v>
      </c>
      <c r="N54" s="22">
        <v>147138</v>
      </c>
      <c r="O54" s="22">
        <v>156709</v>
      </c>
      <c r="P54" s="22">
        <v>154606</v>
      </c>
      <c r="Q54" s="22">
        <v>133871</v>
      </c>
      <c r="R54" s="22">
        <v>119223</v>
      </c>
      <c r="S54" s="22">
        <v>114460</v>
      </c>
      <c r="T54" s="22">
        <v>114377</v>
      </c>
      <c r="U54" s="22">
        <v>107499</v>
      </c>
      <c r="V54" s="22">
        <v>108948</v>
      </c>
      <c r="W54" s="22">
        <v>111702</v>
      </c>
    </row>
    <row r="55" spans="1:23" s="1" customFormat="1" ht="12" x14ac:dyDescent="0.2">
      <c r="A55" s="17" t="s">
        <v>58</v>
      </c>
      <c r="B55" s="23">
        <v>22532</v>
      </c>
      <c r="C55" s="23">
        <v>21075</v>
      </c>
      <c r="D55" s="23">
        <v>18822</v>
      </c>
      <c r="E55" s="23">
        <v>18001</v>
      </c>
      <c r="F55" s="23">
        <v>19277</v>
      </c>
      <c r="G55" s="23">
        <v>20294</v>
      </c>
      <c r="H55" s="23">
        <v>20448</v>
      </c>
      <c r="I55" s="23">
        <v>23671</v>
      </c>
      <c r="J55" s="23">
        <v>30354</v>
      </c>
      <c r="K55" s="23">
        <v>33259</v>
      </c>
      <c r="L55" s="23">
        <v>37777</v>
      </c>
      <c r="M55" s="23">
        <v>40174</v>
      </c>
      <c r="N55" s="23">
        <v>40194</v>
      </c>
      <c r="O55" s="23">
        <v>41216</v>
      </c>
      <c r="P55" s="23">
        <v>41475</v>
      </c>
      <c r="Q55" s="23">
        <v>36326</v>
      </c>
      <c r="R55" s="23">
        <v>32420</v>
      </c>
      <c r="S55" s="23">
        <v>28775</v>
      </c>
      <c r="T55" s="23">
        <v>29895</v>
      </c>
      <c r="U55" s="23">
        <v>26495</v>
      </c>
      <c r="V55" s="23">
        <v>26447</v>
      </c>
      <c r="W55" s="23">
        <v>24343</v>
      </c>
    </row>
    <row r="56" spans="1:23" s="1" customFormat="1" ht="12" x14ac:dyDescent="0.2">
      <c r="A56" s="20" t="s">
        <v>31</v>
      </c>
      <c r="B56" s="21">
        <v>82893</v>
      </c>
      <c r="C56" s="21">
        <v>93555</v>
      </c>
      <c r="D56" s="21">
        <v>85531</v>
      </c>
      <c r="E56" s="21">
        <v>83124</v>
      </c>
      <c r="F56" s="21">
        <v>93907</v>
      </c>
      <c r="G56" s="21">
        <v>99798</v>
      </c>
      <c r="H56" s="21">
        <f t="shared" ref="H56:K56" si="12">H57+H59+H61+H63</f>
        <v>110336</v>
      </c>
      <c r="I56" s="21">
        <f t="shared" si="12"/>
        <v>136977</v>
      </c>
      <c r="J56" s="21">
        <f t="shared" si="12"/>
        <v>164980</v>
      </c>
      <c r="K56" s="21">
        <f t="shared" si="12"/>
        <v>181500</v>
      </c>
      <c r="L56" s="21">
        <f>L57+L59+L61+L63</f>
        <v>215338</v>
      </c>
      <c r="M56" s="21">
        <f t="shared" ref="M56:Q56" si="13">M57+M59+M61+M63</f>
        <v>239687</v>
      </c>
      <c r="N56" s="21">
        <f t="shared" si="13"/>
        <v>260094</v>
      </c>
      <c r="O56" s="21">
        <f t="shared" si="13"/>
        <v>262589</v>
      </c>
      <c r="P56" s="21">
        <f t="shared" si="13"/>
        <v>234571</v>
      </c>
      <c r="Q56" s="21">
        <f t="shared" si="13"/>
        <v>195308</v>
      </c>
      <c r="R56" s="21">
        <f t="shared" ref="R56:W56" si="14">R57+R59+R61+R63</f>
        <v>166460</v>
      </c>
      <c r="S56" s="21">
        <f t="shared" si="14"/>
        <v>163315</v>
      </c>
      <c r="T56" s="21">
        <f t="shared" si="14"/>
        <v>162934</v>
      </c>
      <c r="U56" s="21">
        <f t="shared" si="14"/>
        <v>164282</v>
      </c>
      <c r="V56" s="21">
        <f t="shared" si="14"/>
        <v>173256</v>
      </c>
      <c r="W56" s="21">
        <f t="shared" si="14"/>
        <v>201224</v>
      </c>
    </row>
    <row r="57" spans="1:23" s="1" customFormat="1" ht="12" x14ac:dyDescent="0.2">
      <c r="A57" s="14" t="s">
        <v>11</v>
      </c>
      <c r="B57" s="22">
        <v>10708</v>
      </c>
      <c r="C57" s="22">
        <v>13266</v>
      </c>
      <c r="D57" s="22">
        <v>12925</v>
      </c>
      <c r="E57" s="22">
        <v>11996</v>
      </c>
      <c r="F57" s="22">
        <v>13775</v>
      </c>
      <c r="G57" s="22">
        <v>14873</v>
      </c>
      <c r="H57" s="22">
        <v>14722</v>
      </c>
      <c r="I57" s="22">
        <v>21211</v>
      </c>
      <c r="J57" s="22">
        <v>24950</v>
      </c>
      <c r="K57" s="22">
        <v>23064</v>
      </c>
      <c r="L57" s="22">
        <v>28348</v>
      </c>
      <c r="M57" s="22">
        <v>32117</v>
      </c>
      <c r="N57" s="22">
        <v>33818</v>
      </c>
      <c r="O57" s="22">
        <v>39283</v>
      </c>
      <c r="P57" s="22">
        <v>30422</v>
      </c>
      <c r="Q57" s="22">
        <v>25818</v>
      </c>
      <c r="R57" s="22">
        <v>26746</v>
      </c>
      <c r="S57" s="22">
        <v>23150</v>
      </c>
      <c r="T57" s="22">
        <v>20240</v>
      </c>
      <c r="U57" s="22">
        <v>19840</v>
      </c>
      <c r="V57" s="22">
        <v>19674</v>
      </c>
      <c r="W57" s="22">
        <v>22164</v>
      </c>
    </row>
    <row r="58" spans="1:23" s="1" customFormat="1" ht="12" x14ac:dyDescent="0.2">
      <c r="A58" s="15" t="s">
        <v>59</v>
      </c>
      <c r="B58" s="23">
        <v>8104</v>
      </c>
      <c r="C58" s="23">
        <v>10107</v>
      </c>
      <c r="D58" s="23">
        <v>9464</v>
      </c>
      <c r="E58" s="23">
        <v>9178</v>
      </c>
      <c r="F58" s="23">
        <v>10742</v>
      </c>
      <c r="G58" s="23">
        <v>11468</v>
      </c>
      <c r="H58" s="23">
        <v>11114</v>
      </c>
      <c r="I58" s="23">
        <v>14588</v>
      </c>
      <c r="J58" s="23">
        <v>17512</v>
      </c>
      <c r="K58" s="23">
        <v>17076</v>
      </c>
      <c r="L58" s="23">
        <v>18900</v>
      </c>
      <c r="M58" s="23">
        <v>22582</v>
      </c>
      <c r="N58" s="23">
        <v>22308</v>
      </c>
      <c r="O58" s="23">
        <v>23083</v>
      </c>
      <c r="P58" s="23">
        <v>20860</v>
      </c>
      <c r="Q58" s="23">
        <v>16970</v>
      </c>
      <c r="R58" s="23">
        <v>14762</v>
      </c>
      <c r="S58" s="23">
        <v>13558</v>
      </c>
      <c r="T58" s="23">
        <v>12999</v>
      </c>
      <c r="U58" s="23">
        <v>12366</v>
      </c>
      <c r="V58" s="23">
        <v>12318</v>
      </c>
      <c r="W58" s="23">
        <v>13135</v>
      </c>
    </row>
    <row r="59" spans="1:23" s="1" customFormat="1" ht="12" x14ac:dyDescent="0.2">
      <c r="A59" s="14" t="s">
        <v>12</v>
      </c>
      <c r="B59" s="22">
        <v>11686</v>
      </c>
      <c r="C59" s="22">
        <v>12418</v>
      </c>
      <c r="D59" s="22">
        <v>12380</v>
      </c>
      <c r="E59" s="22">
        <v>13033</v>
      </c>
      <c r="F59" s="22">
        <v>15848</v>
      </c>
      <c r="G59" s="22">
        <v>13349</v>
      </c>
      <c r="H59" s="22">
        <v>15540</v>
      </c>
      <c r="I59" s="22">
        <v>25242</v>
      </c>
      <c r="J59" s="22">
        <v>28367</v>
      </c>
      <c r="K59" s="22">
        <v>28464</v>
      </c>
      <c r="L59" s="22">
        <v>34526</v>
      </c>
      <c r="M59" s="22">
        <v>38105</v>
      </c>
      <c r="N59" s="22">
        <v>48061</v>
      </c>
      <c r="O59" s="22">
        <v>50845</v>
      </c>
      <c r="P59" s="22">
        <v>48809</v>
      </c>
      <c r="Q59" s="22">
        <v>41012</v>
      </c>
      <c r="R59" s="22">
        <v>30698</v>
      </c>
      <c r="S59" s="22">
        <v>32035</v>
      </c>
      <c r="T59" s="22">
        <v>33944</v>
      </c>
      <c r="U59" s="22">
        <v>30799</v>
      </c>
      <c r="V59" s="22">
        <v>33514</v>
      </c>
      <c r="W59" s="22">
        <v>38476</v>
      </c>
    </row>
    <row r="60" spans="1:23" s="1" customFormat="1" ht="12" x14ac:dyDescent="0.2">
      <c r="A60" s="15" t="s">
        <v>60</v>
      </c>
      <c r="B60" s="23">
        <v>6471</v>
      </c>
      <c r="C60" s="23">
        <v>6075</v>
      </c>
      <c r="D60" s="23">
        <v>6766</v>
      </c>
      <c r="E60" s="23">
        <v>6567</v>
      </c>
      <c r="F60" s="23">
        <v>8584</v>
      </c>
      <c r="G60" s="23">
        <v>7305</v>
      </c>
      <c r="H60" s="23">
        <v>8316</v>
      </c>
      <c r="I60" s="23">
        <v>12874</v>
      </c>
      <c r="J60" s="23">
        <v>14196</v>
      </c>
      <c r="K60" s="23">
        <v>13587</v>
      </c>
      <c r="L60" s="23">
        <v>17232</v>
      </c>
      <c r="M60" s="23">
        <v>18973</v>
      </c>
      <c r="N60" s="23">
        <v>22097</v>
      </c>
      <c r="O60" s="23">
        <v>21297</v>
      </c>
      <c r="P60" s="23">
        <v>21321</v>
      </c>
      <c r="Q60" s="23">
        <v>15954</v>
      </c>
      <c r="R60" s="23">
        <v>11972</v>
      </c>
      <c r="S60" s="23">
        <v>11637</v>
      </c>
      <c r="T60" s="23">
        <v>11023</v>
      </c>
      <c r="U60" s="23">
        <v>10241</v>
      </c>
      <c r="V60" s="23">
        <v>11729</v>
      </c>
      <c r="W60" s="23">
        <v>13404</v>
      </c>
    </row>
    <row r="61" spans="1:23" s="1" customFormat="1" ht="12" x14ac:dyDescent="0.2">
      <c r="A61" s="14" t="s">
        <v>24</v>
      </c>
      <c r="B61" s="22">
        <v>33511</v>
      </c>
      <c r="C61" s="22">
        <v>38355</v>
      </c>
      <c r="D61" s="22">
        <v>30914</v>
      </c>
      <c r="E61" s="22">
        <v>30126</v>
      </c>
      <c r="F61" s="22">
        <v>31351</v>
      </c>
      <c r="G61" s="22">
        <v>35626</v>
      </c>
      <c r="H61" s="22">
        <v>38199</v>
      </c>
      <c r="I61" s="22">
        <v>46826</v>
      </c>
      <c r="J61" s="22">
        <v>60391</v>
      </c>
      <c r="K61" s="22">
        <v>67620</v>
      </c>
      <c r="L61" s="22">
        <v>81200</v>
      </c>
      <c r="M61" s="22">
        <v>87978</v>
      </c>
      <c r="N61" s="22">
        <v>98150</v>
      </c>
      <c r="O61" s="22">
        <v>92621</v>
      </c>
      <c r="P61" s="22">
        <v>86143</v>
      </c>
      <c r="Q61" s="22">
        <v>75051</v>
      </c>
      <c r="R61" s="22">
        <v>63044</v>
      </c>
      <c r="S61" s="22">
        <v>63426</v>
      </c>
      <c r="T61" s="22">
        <v>63231</v>
      </c>
      <c r="U61" s="22">
        <v>66352</v>
      </c>
      <c r="V61" s="22">
        <v>70831</v>
      </c>
      <c r="W61" s="22">
        <v>79571</v>
      </c>
    </row>
    <row r="62" spans="1:23" s="1" customFormat="1" ht="12" x14ac:dyDescent="0.2">
      <c r="A62" s="15" t="s">
        <v>61</v>
      </c>
      <c r="B62" s="23">
        <v>20091</v>
      </c>
      <c r="C62" s="23">
        <v>22884</v>
      </c>
      <c r="D62" s="23">
        <v>17235</v>
      </c>
      <c r="E62" s="23">
        <v>15148</v>
      </c>
      <c r="F62" s="23">
        <v>17400</v>
      </c>
      <c r="G62" s="23">
        <v>19237</v>
      </c>
      <c r="H62" s="23">
        <v>21623</v>
      </c>
      <c r="I62" s="23">
        <v>24562</v>
      </c>
      <c r="J62" s="23">
        <v>30202</v>
      </c>
      <c r="K62" s="23">
        <v>34842</v>
      </c>
      <c r="L62" s="23">
        <v>44185</v>
      </c>
      <c r="M62" s="23">
        <v>49191</v>
      </c>
      <c r="N62" s="23">
        <v>51994</v>
      </c>
      <c r="O62" s="23">
        <v>47772</v>
      </c>
      <c r="P62" s="23">
        <v>44438</v>
      </c>
      <c r="Q62" s="23">
        <v>38224</v>
      </c>
      <c r="R62" s="23">
        <v>31408</v>
      </c>
      <c r="S62" s="23">
        <v>29832</v>
      </c>
      <c r="T62" s="23">
        <v>28672</v>
      </c>
      <c r="U62" s="23">
        <v>31797</v>
      </c>
      <c r="V62" s="23">
        <v>31004</v>
      </c>
      <c r="W62" s="23">
        <v>34799</v>
      </c>
    </row>
    <row r="63" spans="1:23" s="1" customFormat="1" ht="12" x14ac:dyDescent="0.2">
      <c r="A63" s="16" t="s">
        <v>13</v>
      </c>
      <c r="B63" s="22">
        <v>26988</v>
      </c>
      <c r="C63" s="22">
        <v>29516</v>
      </c>
      <c r="D63" s="22">
        <v>29312</v>
      </c>
      <c r="E63" s="22">
        <v>27969</v>
      </c>
      <c r="F63" s="22">
        <v>32933</v>
      </c>
      <c r="G63" s="22">
        <v>35950</v>
      </c>
      <c r="H63" s="22">
        <v>41875</v>
      </c>
      <c r="I63" s="22">
        <v>43698</v>
      </c>
      <c r="J63" s="22">
        <v>51272</v>
      </c>
      <c r="K63" s="22">
        <v>62352</v>
      </c>
      <c r="L63" s="22">
        <v>71264</v>
      </c>
      <c r="M63" s="22">
        <v>81487</v>
      </c>
      <c r="N63" s="22">
        <v>80065</v>
      </c>
      <c r="O63" s="22">
        <v>79840</v>
      </c>
      <c r="P63" s="22">
        <v>69197</v>
      </c>
      <c r="Q63" s="22">
        <v>53427</v>
      </c>
      <c r="R63" s="22">
        <v>45972</v>
      </c>
      <c r="S63" s="22">
        <v>44704</v>
      </c>
      <c r="T63" s="22">
        <v>45519</v>
      </c>
      <c r="U63" s="22">
        <v>47291</v>
      </c>
      <c r="V63" s="22">
        <v>49237</v>
      </c>
      <c r="W63" s="22">
        <v>61013</v>
      </c>
    </row>
    <row r="64" spans="1:23" s="1" customFormat="1" ht="12" x14ac:dyDescent="0.2">
      <c r="A64" s="17" t="s">
        <v>62</v>
      </c>
      <c r="B64" s="23">
        <v>26988</v>
      </c>
      <c r="C64" s="23">
        <v>29516</v>
      </c>
      <c r="D64" s="23">
        <v>29312</v>
      </c>
      <c r="E64" s="23">
        <v>27969</v>
      </c>
      <c r="F64" s="23">
        <v>32933</v>
      </c>
      <c r="G64" s="23">
        <v>35950</v>
      </c>
      <c r="H64" s="23">
        <v>41875</v>
      </c>
      <c r="I64" s="23">
        <v>43698</v>
      </c>
      <c r="J64" s="23">
        <v>51272</v>
      </c>
      <c r="K64" s="23">
        <v>62352</v>
      </c>
      <c r="L64" s="23">
        <v>71264</v>
      </c>
      <c r="M64" s="23">
        <v>81487</v>
      </c>
      <c r="N64" s="23">
        <v>80065</v>
      </c>
      <c r="O64" s="23">
        <v>79840</v>
      </c>
      <c r="P64" s="23">
        <v>69197</v>
      </c>
      <c r="Q64" s="23">
        <v>53427</v>
      </c>
      <c r="R64" s="23">
        <v>45972</v>
      </c>
      <c r="S64" s="23">
        <v>44704</v>
      </c>
      <c r="T64" s="23">
        <v>45519</v>
      </c>
      <c r="U64" s="23">
        <v>47291</v>
      </c>
      <c r="V64" s="23">
        <v>49237</v>
      </c>
      <c r="W64" s="23">
        <v>61013</v>
      </c>
    </row>
    <row r="65" spans="1:23" s="1" customFormat="1" ht="12" hidden="1" x14ac:dyDescent="0.2">
      <c r="A65" s="34" t="s">
        <v>84</v>
      </c>
      <c r="B65" s="23" t="s">
        <v>85</v>
      </c>
      <c r="C65" s="23" t="s">
        <v>85</v>
      </c>
      <c r="D65" s="23" t="s">
        <v>85</v>
      </c>
      <c r="E65" s="23" t="s">
        <v>85</v>
      </c>
      <c r="F65" s="23" t="s">
        <v>85</v>
      </c>
      <c r="G65" s="23" t="s">
        <v>85</v>
      </c>
      <c r="H65" s="23" t="s">
        <v>85</v>
      </c>
      <c r="I65" s="23" t="s">
        <v>85</v>
      </c>
      <c r="J65" s="23" t="s">
        <v>85</v>
      </c>
      <c r="K65" s="23" t="s">
        <v>85</v>
      </c>
      <c r="L65" s="23" t="s">
        <v>85</v>
      </c>
      <c r="M65" s="23" t="s">
        <v>85</v>
      </c>
      <c r="N65" s="23" t="s">
        <v>85</v>
      </c>
      <c r="O65" s="23" t="s">
        <v>85</v>
      </c>
      <c r="P65" s="23" t="s">
        <v>85</v>
      </c>
      <c r="Q65" s="23" t="s">
        <v>85</v>
      </c>
      <c r="R65" s="23" t="s">
        <v>85</v>
      </c>
      <c r="S65" s="23" t="s">
        <v>85</v>
      </c>
      <c r="T65" s="23" t="s">
        <v>85</v>
      </c>
      <c r="U65" s="23" t="s">
        <v>85</v>
      </c>
      <c r="V65" s="23" t="s">
        <v>85</v>
      </c>
      <c r="W65" s="23">
        <v>14</v>
      </c>
    </row>
    <row r="66" spans="1:23" s="24" customFormat="1" ht="12" x14ac:dyDescent="0.2">
      <c r="A66" s="19" t="s">
        <v>32</v>
      </c>
      <c r="B66" s="18">
        <v>1094528</v>
      </c>
      <c r="C66" s="18">
        <v>1132955</v>
      </c>
      <c r="D66" s="18">
        <v>1106350</v>
      </c>
      <c r="E66" s="18">
        <v>1048251</v>
      </c>
      <c r="F66" s="18">
        <v>1118570</v>
      </c>
      <c r="G66" s="18">
        <v>1245395</v>
      </c>
      <c r="H66" s="18">
        <f>H56+H49+H40+H21+H6</f>
        <v>1438713</v>
      </c>
      <c r="I66" s="18">
        <f t="shared" ref="I66:K66" si="15">I56+I49+I40+I21+I6</f>
        <v>1674483</v>
      </c>
      <c r="J66" s="18">
        <f t="shared" si="15"/>
        <v>1987131</v>
      </c>
      <c r="K66" s="18">
        <f t="shared" si="15"/>
        <v>2221254</v>
      </c>
      <c r="L66" s="18">
        <f t="shared" ref="L66:P66" si="16">L56+L49+L40+L21+L6</f>
        <v>2633674</v>
      </c>
      <c r="M66" s="18">
        <f t="shared" si="16"/>
        <v>2909131</v>
      </c>
      <c r="N66" s="18">
        <f t="shared" si="16"/>
        <v>3015373</v>
      </c>
      <c r="O66" s="18">
        <f t="shared" si="16"/>
        <v>3094153</v>
      </c>
      <c r="P66" s="18">
        <f t="shared" si="16"/>
        <v>3019427</v>
      </c>
      <c r="Q66" s="18">
        <f t="shared" ref="Q66:V66" si="17">Q56+Q49+Q40+Q21+Q6</f>
        <v>2585168</v>
      </c>
      <c r="R66" s="18">
        <f t="shared" si="17"/>
        <v>2122335</v>
      </c>
      <c r="S66" s="18">
        <f t="shared" si="17"/>
        <v>1961791</v>
      </c>
      <c r="T66" s="18">
        <f t="shared" si="17"/>
        <v>1977182</v>
      </c>
      <c r="U66" s="18">
        <f t="shared" si="17"/>
        <v>1987390</v>
      </c>
      <c r="V66" s="18">
        <f t="shared" si="17"/>
        <v>2111806</v>
      </c>
      <c r="W66" s="18">
        <f>W56+W49+W40+W21+W6+W65</f>
        <v>2313533</v>
      </c>
    </row>
    <row r="67" spans="1:23" s="1" customFormat="1" x14ac:dyDescent="0.2">
      <c r="A67" s="9" t="s">
        <v>83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23" s="1" customFormat="1" x14ac:dyDescent="0.2">
      <c r="A68" s="9" t="s">
        <v>64</v>
      </c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</row>
    <row r="69" spans="1:23" s="1" customFormat="1" x14ac:dyDescent="0.2">
      <c r="A69" s="26" t="s">
        <v>67</v>
      </c>
    </row>
    <row r="70" spans="1:23" s="1" customFormat="1" x14ac:dyDescent="0.2"/>
    <row r="71" spans="1:23" s="1" customFormat="1" x14ac:dyDescent="0.2"/>
    <row r="72" spans="1:23" s="1" customFormat="1" x14ac:dyDescent="0.2"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</row>
    <row r="73" spans="1:23" s="1" customFormat="1" x14ac:dyDescent="0.2"/>
    <row r="74" spans="1:23" s="1" customFormat="1" x14ac:dyDescent="0.2"/>
    <row r="75" spans="1:23" s="1" customFormat="1" x14ac:dyDescent="0.2"/>
    <row r="76" spans="1:23" s="1" customFormat="1" x14ac:dyDescent="0.2"/>
    <row r="77" spans="1:23" s="1" customFormat="1" x14ac:dyDescent="0.2"/>
    <row r="78" spans="1:23" s="1" customFormat="1" x14ac:dyDescent="0.2"/>
    <row r="79" spans="1:23" s="1" customFormat="1" x14ac:dyDescent="0.2"/>
    <row r="80" spans="1:23" s="1" customFormat="1" x14ac:dyDescent="0.2"/>
    <row r="81" spans="2:3" s="1" customFormat="1" x14ac:dyDescent="0.2"/>
    <row r="82" spans="2:3" s="1" customFormat="1" x14ac:dyDescent="0.2"/>
    <row r="83" spans="2:3" s="1" customFormat="1" x14ac:dyDescent="0.2"/>
    <row r="84" spans="2:3" s="1" customFormat="1" x14ac:dyDescent="0.2"/>
    <row r="85" spans="2:3" s="1" customFormat="1" x14ac:dyDescent="0.2"/>
    <row r="86" spans="2:3" s="1" customFormat="1" x14ac:dyDescent="0.2"/>
    <row r="87" spans="2:3" s="1" customFormat="1" x14ac:dyDescent="0.2"/>
    <row r="88" spans="2:3" s="1" customFormat="1" x14ac:dyDescent="0.2"/>
    <row r="89" spans="2:3" s="1" customFormat="1" x14ac:dyDescent="0.2"/>
    <row r="90" spans="2:3" s="1" customFormat="1" x14ac:dyDescent="0.2"/>
    <row r="91" spans="2:3" s="1" customFormat="1" x14ac:dyDescent="0.2"/>
    <row r="92" spans="2:3" s="1" customFormat="1" x14ac:dyDescent="0.2"/>
    <row r="93" spans="2:3" x14ac:dyDescent="0.2">
      <c r="B93" s="8"/>
      <c r="C93" s="8"/>
    </row>
  </sheetData>
  <mergeCells count="4">
    <mergeCell ref="A4:A5"/>
    <mergeCell ref="B4:S4"/>
    <mergeCell ref="A1:U1"/>
    <mergeCell ref="A2:U2"/>
  </mergeCells>
  <phoneticPr fontId="0" type="noConversion"/>
  <printOptions horizontalCentered="1"/>
  <pageMargins left="0" right="0" top="0.19685039370078741" bottom="0" header="0" footer="0.19685039370078741"/>
  <pageSetup paperSize="9" scale="66" orientation="landscape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tabela_03.D.01</vt:lpstr>
      <vt:lpstr>tabela_03.D.01!Area_de_impressao</vt:lpstr>
    </vt:vector>
  </TitlesOfParts>
  <Company>Câmara Brasileira da Indústria da Construção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Câmara Brasileira da Indústria da Construção</dc:creator>
  <cp:lastModifiedBy>Joedilson Resende</cp:lastModifiedBy>
  <cp:lastPrinted>2020-10-29T13:14:11Z</cp:lastPrinted>
  <dcterms:created xsi:type="dcterms:W3CDTF">2004-01-21T12:31:18Z</dcterms:created>
  <dcterms:modified xsi:type="dcterms:W3CDTF">2023-01-18T12:46:13Z</dcterms:modified>
</cp:coreProperties>
</file>