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770" windowWidth="10875" windowHeight="2235"/>
  </bookViews>
  <sheets>
    <sheet name="2021" sheetId="22" r:id="rId1"/>
    <sheet name="2020" sheetId="21" r:id="rId2"/>
    <sheet name="2019" sheetId="20" r:id="rId3"/>
    <sheet name="2018" sheetId="19" r:id="rId4"/>
    <sheet name="2017" sheetId="18" r:id="rId5"/>
    <sheet name="2016" sheetId="17" r:id="rId6"/>
    <sheet name="2015" sheetId="16" r:id="rId7"/>
    <sheet name="2014" sheetId="15" r:id="rId8"/>
    <sheet name="2013" sheetId="14" r:id="rId9"/>
    <sheet name="2012" sheetId="13" r:id="rId10"/>
    <sheet name="2011" sheetId="12" r:id="rId11"/>
    <sheet name="2010" sheetId="11" r:id="rId12"/>
    <sheet name="2009" sheetId="10" r:id="rId13"/>
    <sheet name="2008" sheetId="9" r:id="rId14"/>
    <sheet name="2007" sheetId="8" r:id="rId15"/>
    <sheet name="2006" sheetId="7" r:id="rId16"/>
    <sheet name="2005" sheetId="6" r:id="rId17"/>
    <sheet name="2004" sheetId="5" r:id="rId18"/>
    <sheet name="2003" sheetId="4" r:id="rId19"/>
    <sheet name="2002" sheetId="3" r:id="rId20"/>
    <sheet name="2001" sheetId="2" r:id="rId21"/>
    <sheet name="2000" sheetId="1" r:id="rId22"/>
  </sheets>
  <calcPr calcId="145621"/>
</workbook>
</file>

<file path=xl/calcChain.xml><?xml version="1.0" encoding="utf-8"?>
<calcChain xmlns="http://schemas.openxmlformats.org/spreadsheetml/2006/main">
  <c r="K40" i="22" l="1"/>
  <c r="J40" i="22"/>
  <c r="I40" i="22"/>
  <c r="H40" i="22"/>
  <c r="F40" i="22"/>
  <c r="E40" i="22"/>
  <c r="D40" i="22"/>
  <c r="C40" i="22"/>
  <c r="B40" i="22"/>
  <c r="B39" i="13"/>
  <c r="K39" i="12"/>
  <c r="D38" i="11"/>
  <c r="K38" i="22"/>
  <c r="J38" i="22"/>
  <c r="I38" i="22"/>
  <c r="H38" i="22"/>
  <c r="G38" i="22"/>
  <c r="F38" i="22"/>
  <c r="E38" i="22"/>
  <c r="D38" i="22"/>
  <c r="C38" i="22"/>
  <c r="B38" i="22"/>
  <c r="K33" i="22"/>
  <c r="J33" i="22"/>
  <c r="I33" i="22"/>
  <c r="H33" i="22"/>
  <c r="G33" i="22"/>
  <c r="F33" i="22"/>
  <c r="E33" i="22"/>
  <c r="D33" i="22"/>
  <c r="C33" i="22"/>
  <c r="B33" i="22"/>
  <c r="K29" i="22"/>
  <c r="J29" i="22"/>
  <c r="I29" i="22"/>
  <c r="H29" i="22"/>
  <c r="G29" i="22"/>
  <c r="G40" i="22" s="1"/>
  <c r="F29" i="22"/>
  <c r="E29" i="22"/>
  <c r="D29" i="22"/>
  <c r="C29" i="22"/>
  <c r="B29" i="22"/>
  <c r="K24" i="22"/>
  <c r="J24" i="22"/>
  <c r="I24" i="22"/>
  <c r="H24" i="22"/>
  <c r="G24" i="22"/>
  <c r="F24" i="22"/>
  <c r="E24" i="22"/>
  <c r="D24" i="22"/>
  <c r="C24" i="22"/>
  <c r="B24" i="22"/>
  <c r="K14" i="22"/>
  <c r="J14" i="22"/>
  <c r="I14" i="22"/>
  <c r="H14" i="22"/>
  <c r="G14" i="22"/>
  <c r="F14" i="22"/>
  <c r="E14" i="22"/>
  <c r="D14" i="22"/>
  <c r="C14" i="22"/>
  <c r="B14" i="22"/>
  <c r="K39" i="22"/>
  <c r="K38" i="21" l="1"/>
  <c r="K33" i="21"/>
  <c r="K29" i="21"/>
  <c r="K24" i="21"/>
  <c r="K14" i="21"/>
  <c r="K39" i="21" l="1"/>
  <c r="J38" i="21"/>
  <c r="I38" i="21"/>
  <c r="H38" i="21"/>
  <c r="G38" i="21"/>
  <c r="F38" i="21"/>
  <c r="E38" i="21"/>
  <c r="D38" i="21"/>
  <c r="C38" i="21"/>
  <c r="B38" i="21"/>
  <c r="J33" i="21"/>
  <c r="I33" i="21"/>
  <c r="H33" i="21"/>
  <c r="G33" i="21"/>
  <c r="F33" i="21"/>
  <c r="E33" i="21"/>
  <c r="D33" i="21"/>
  <c r="C33" i="21"/>
  <c r="B33" i="21"/>
  <c r="J29" i="21"/>
  <c r="I29" i="21"/>
  <c r="H29" i="21"/>
  <c r="G29" i="21"/>
  <c r="F29" i="21"/>
  <c r="E29" i="21"/>
  <c r="D29" i="21"/>
  <c r="C29" i="21"/>
  <c r="B29" i="21"/>
  <c r="J24" i="21"/>
  <c r="I24" i="21"/>
  <c r="H24" i="21"/>
  <c r="G24" i="21"/>
  <c r="F24" i="21"/>
  <c r="E24" i="21"/>
  <c r="D24" i="21"/>
  <c r="C24" i="21"/>
  <c r="B24" i="21"/>
  <c r="J14" i="21"/>
  <c r="I14" i="21"/>
  <c r="H14" i="21"/>
  <c r="G14" i="21"/>
  <c r="F14" i="21"/>
  <c r="E14" i="21"/>
  <c r="D14" i="21"/>
  <c r="D39" i="21" s="1"/>
  <c r="C14" i="21"/>
  <c r="B14" i="21"/>
  <c r="C39" i="21" l="1"/>
  <c r="G39" i="21"/>
  <c r="H39" i="21"/>
  <c r="E39" i="21"/>
  <c r="I39" i="21"/>
  <c r="B39" i="21"/>
  <c r="F39" i="21"/>
  <c r="J39" i="21"/>
  <c r="K14" i="20" l="1"/>
  <c r="K38" i="20"/>
  <c r="J38" i="20"/>
  <c r="I38" i="20"/>
  <c r="H38" i="20"/>
  <c r="G38" i="20"/>
  <c r="F38" i="20"/>
  <c r="E38" i="20"/>
  <c r="D38" i="20"/>
  <c r="C38" i="20"/>
  <c r="B38" i="20"/>
  <c r="K33" i="20"/>
  <c r="J33" i="20"/>
  <c r="I33" i="20"/>
  <c r="H33" i="20"/>
  <c r="G33" i="20"/>
  <c r="F33" i="20"/>
  <c r="E33" i="20"/>
  <c r="D33" i="20"/>
  <c r="C33" i="20"/>
  <c r="B33" i="20"/>
  <c r="K29" i="20"/>
  <c r="J29" i="20"/>
  <c r="I29" i="20"/>
  <c r="H29" i="20"/>
  <c r="G29" i="20"/>
  <c r="F29" i="20"/>
  <c r="E29" i="20"/>
  <c r="D29" i="20"/>
  <c r="C29" i="20"/>
  <c r="B29" i="20"/>
  <c r="K24" i="20"/>
  <c r="J24" i="20"/>
  <c r="I24" i="20"/>
  <c r="H24" i="20"/>
  <c r="G24" i="20"/>
  <c r="F24" i="20"/>
  <c r="E24" i="20"/>
  <c r="D24" i="20"/>
  <c r="C24" i="20"/>
  <c r="B24" i="20"/>
  <c r="J14" i="20"/>
  <c r="I14" i="20"/>
  <c r="H14" i="20"/>
  <c r="G14" i="20"/>
  <c r="F14" i="20"/>
  <c r="E14" i="20"/>
  <c r="D14" i="20"/>
  <c r="C14" i="20"/>
  <c r="B14" i="20"/>
  <c r="E39" i="20" l="1"/>
  <c r="I39" i="20"/>
  <c r="C39" i="20"/>
  <c r="G39" i="20"/>
  <c r="K39" i="20"/>
  <c r="D39" i="20"/>
  <c r="H39" i="20"/>
  <c r="B39" i="20"/>
  <c r="F39" i="20"/>
  <c r="J39" i="20"/>
  <c r="K38" i="19"/>
  <c r="J38" i="19"/>
  <c r="I38" i="19"/>
  <c r="H38" i="19"/>
  <c r="G38" i="19"/>
  <c r="F38" i="19"/>
  <c r="E38" i="19"/>
  <c r="D38" i="19"/>
  <c r="C38" i="19"/>
  <c r="B38" i="19"/>
  <c r="K33" i="19"/>
  <c r="J33" i="19"/>
  <c r="I33" i="19"/>
  <c r="H33" i="19"/>
  <c r="G33" i="19"/>
  <c r="F33" i="19"/>
  <c r="E33" i="19"/>
  <c r="D33" i="19"/>
  <c r="C33" i="19"/>
  <c r="B33" i="19"/>
  <c r="K29" i="19"/>
  <c r="J29" i="19"/>
  <c r="I29" i="19"/>
  <c r="H29" i="19"/>
  <c r="G29" i="19"/>
  <c r="F29" i="19"/>
  <c r="E29" i="19"/>
  <c r="D29" i="19"/>
  <c r="C29" i="19"/>
  <c r="B29" i="19"/>
  <c r="K24" i="19"/>
  <c r="J24" i="19"/>
  <c r="I24" i="19"/>
  <c r="H24" i="19"/>
  <c r="G24" i="19"/>
  <c r="F24" i="19"/>
  <c r="E24" i="19"/>
  <c r="D24" i="19"/>
  <c r="C24" i="19"/>
  <c r="B24" i="19"/>
  <c r="K14" i="19"/>
  <c r="J14" i="19"/>
  <c r="I14" i="19"/>
  <c r="H14" i="19"/>
  <c r="G14" i="19"/>
  <c r="F14" i="19"/>
  <c r="E14" i="19"/>
  <c r="D14" i="19"/>
  <c r="C14" i="19"/>
  <c r="B14" i="19"/>
  <c r="B39" i="19" l="1"/>
  <c r="F39" i="19"/>
  <c r="J39" i="19"/>
  <c r="C39" i="19"/>
  <c r="G39" i="19"/>
  <c r="K39" i="19"/>
  <c r="D39" i="19"/>
  <c r="E39" i="19"/>
  <c r="I39" i="19"/>
  <c r="H39" i="19"/>
  <c r="K14" i="18"/>
  <c r="J14" i="18"/>
  <c r="I14" i="18"/>
  <c r="H14" i="18"/>
  <c r="G14" i="18"/>
  <c r="F14" i="18"/>
  <c r="E14" i="18"/>
  <c r="D14" i="18"/>
  <c r="C14" i="18"/>
  <c r="B14" i="18"/>
  <c r="K38" i="18"/>
  <c r="J38" i="18"/>
  <c r="I38" i="18"/>
  <c r="H38" i="18"/>
  <c r="G38" i="18"/>
  <c r="F38" i="18"/>
  <c r="E38" i="18"/>
  <c r="D38" i="18"/>
  <c r="C38" i="18"/>
  <c r="B38" i="18"/>
  <c r="K33" i="18"/>
  <c r="J33" i="18"/>
  <c r="I33" i="18"/>
  <c r="H33" i="18"/>
  <c r="G33" i="18"/>
  <c r="F33" i="18"/>
  <c r="E33" i="18"/>
  <c r="D33" i="18"/>
  <c r="C33" i="18"/>
  <c r="B33" i="18"/>
  <c r="K29" i="18"/>
  <c r="J29" i="18"/>
  <c r="I29" i="18"/>
  <c r="H29" i="18"/>
  <c r="G29" i="18"/>
  <c r="F29" i="18"/>
  <c r="E29" i="18"/>
  <c r="D29" i="18"/>
  <c r="C29" i="18"/>
  <c r="B29" i="18"/>
  <c r="K24" i="18"/>
  <c r="J24" i="18"/>
  <c r="I24" i="18"/>
  <c r="H24" i="18"/>
  <c r="G24" i="18"/>
  <c r="F24" i="18"/>
  <c r="E24" i="18"/>
  <c r="D24" i="18"/>
  <c r="C24" i="18"/>
  <c r="B24" i="18"/>
  <c r="C39" i="18" l="1"/>
  <c r="G39" i="18"/>
  <c r="K39" i="18"/>
  <c r="E39" i="18"/>
  <c r="B39" i="18"/>
  <c r="F39" i="18"/>
  <c r="J39" i="18"/>
  <c r="H39" i="18"/>
  <c r="I39" i="18"/>
  <c r="D39" i="18"/>
  <c r="K38" i="17"/>
  <c r="J38" i="17"/>
  <c r="I38" i="17"/>
  <c r="H38" i="17"/>
  <c r="G38" i="17"/>
  <c r="F38" i="17"/>
  <c r="E38" i="17"/>
  <c r="D38" i="17"/>
  <c r="C38" i="17"/>
  <c r="B38" i="17"/>
  <c r="K33" i="17"/>
  <c r="J33" i="17"/>
  <c r="I33" i="17"/>
  <c r="H33" i="17"/>
  <c r="G33" i="17"/>
  <c r="F33" i="17"/>
  <c r="E33" i="17"/>
  <c r="D33" i="17"/>
  <c r="C33" i="17"/>
  <c r="B33" i="17"/>
  <c r="K29" i="17"/>
  <c r="J29" i="17"/>
  <c r="I29" i="17"/>
  <c r="H29" i="17"/>
  <c r="G29" i="17"/>
  <c r="F29" i="17"/>
  <c r="E29" i="17"/>
  <c r="D29" i="17"/>
  <c r="C29" i="17"/>
  <c r="B29" i="17"/>
  <c r="K24" i="17"/>
  <c r="J24" i="17"/>
  <c r="I24" i="17"/>
  <c r="H24" i="17"/>
  <c r="G24" i="17"/>
  <c r="F24" i="17"/>
  <c r="E24" i="17"/>
  <c r="D24" i="17"/>
  <c r="C24" i="17"/>
  <c r="B24" i="17"/>
  <c r="K14" i="17"/>
  <c r="K39" i="17" s="1"/>
  <c r="J14" i="17"/>
  <c r="I14" i="17"/>
  <c r="H14" i="17"/>
  <c r="G14" i="17"/>
  <c r="F14" i="17"/>
  <c r="E14" i="17"/>
  <c r="D14" i="17"/>
  <c r="C14" i="17"/>
  <c r="B14" i="17"/>
  <c r="D39" i="17" l="1"/>
  <c r="H39" i="17"/>
  <c r="E39" i="17"/>
  <c r="I39" i="17"/>
  <c r="B39" i="17"/>
  <c r="F39" i="17"/>
  <c r="J39" i="17"/>
  <c r="C39" i="17"/>
  <c r="G39" i="17"/>
  <c r="K38" i="16"/>
  <c r="J38" i="16"/>
  <c r="I38" i="16"/>
  <c r="H38" i="16"/>
  <c r="G38" i="16"/>
  <c r="F38" i="16"/>
  <c r="E38" i="16"/>
  <c r="D38" i="16"/>
  <c r="C38" i="16"/>
  <c r="B38" i="16"/>
  <c r="K33" i="16"/>
  <c r="J33" i="16"/>
  <c r="I33" i="16"/>
  <c r="H33" i="16"/>
  <c r="G33" i="16"/>
  <c r="F33" i="16"/>
  <c r="E33" i="16"/>
  <c r="D33" i="16"/>
  <c r="C33" i="16"/>
  <c r="B33" i="16"/>
  <c r="K29" i="16"/>
  <c r="J29" i="16"/>
  <c r="I29" i="16"/>
  <c r="H29" i="16"/>
  <c r="G29" i="16"/>
  <c r="F29" i="16"/>
  <c r="E29" i="16"/>
  <c r="D29" i="16"/>
  <c r="C29" i="16"/>
  <c r="B29" i="16"/>
  <c r="K24" i="16"/>
  <c r="J24" i="16"/>
  <c r="I24" i="16"/>
  <c r="H24" i="16"/>
  <c r="G24" i="16"/>
  <c r="F24" i="16"/>
  <c r="E24" i="16"/>
  <c r="D24" i="16"/>
  <c r="C24" i="16"/>
  <c r="B24" i="16"/>
  <c r="K14" i="16"/>
  <c r="J14" i="16"/>
  <c r="I14" i="16"/>
  <c r="H14" i="16"/>
  <c r="G14" i="16"/>
  <c r="F14" i="16"/>
  <c r="E14" i="16"/>
  <c r="D14" i="16"/>
  <c r="C14" i="16"/>
  <c r="B14" i="16"/>
  <c r="E39" i="16" l="1"/>
  <c r="I39" i="16"/>
  <c r="C39" i="16"/>
  <c r="G39" i="16"/>
  <c r="K39" i="16"/>
  <c r="D39" i="16"/>
  <c r="H39" i="16"/>
  <c r="B39" i="16"/>
  <c r="F39" i="16"/>
  <c r="J39" i="16"/>
  <c r="K38" i="15"/>
  <c r="J38" i="15"/>
  <c r="I38" i="15"/>
  <c r="H38" i="15"/>
  <c r="G38" i="15"/>
  <c r="F38" i="15"/>
  <c r="E38" i="15"/>
  <c r="D38" i="15"/>
  <c r="C38" i="15"/>
  <c r="B38" i="15"/>
  <c r="K33" i="15"/>
  <c r="J33" i="15"/>
  <c r="I33" i="15"/>
  <c r="H33" i="15"/>
  <c r="G33" i="15"/>
  <c r="F33" i="15"/>
  <c r="E33" i="15"/>
  <c r="D33" i="15"/>
  <c r="C33" i="15"/>
  <c r="B33" i="15"/>
  <c r="K29" i="15"/>
  <c r="J29" i="15"/>
  <c r="I29" i="15"/>
  <c r="H29" i="15"/>
  <c r="G29" i="15"/>
  <c r="F29" i="15"/>
  <c r="E29" i="15"/>
  <c r="D29" i="15"/>
  <c r="C29" i="15"/>
  <c r="B29" i="15"/>
  <c r="K24" i="15"/>
  <c r="J24" i="15"/>
  <c r="I24" i="15"/>
  <c r="H24" i="15"/>
  <c r="G24" i="15"/>
  <c r="F24" i="15"/>
  <c r="E24" i="15"/>
  <c r="D24" i="15"/>
  <c r="C24" i="15"/>
  <c r="B24" i="15"/>
  <c r="K14" i="15"/>
  <c r="K39" i="15" s="1"/>
  <c r="J14" i="15"/>
  <c r="J39" i="15" s="1"/>
  <c r="I14" i="15"/>
  <c r="H14" i="15"/>
  <c r="G14" i="15"/>
  <c r="G39" i="15" s="1"/>
  <c r="F14" i="15"/>
  <c r="F39" i="15" s="1"/>
  <c r="E14" i="15"/>
  <c r="D14" i="15"/>
  <c r="C14" i="15"/>
  <c r="C39" i="15" s="1"/>
  <c r="B14" i="15"/>
  <c r="B39" i="15" s="1"/>
  <c r="D39" i="15" l="1"/>
  <c r="H39" i="15"/>
  <c r="E39" i="15"/>
  <c r="I39" i="15"/>
  <c r="K38" i="14"/>
  <c r="J38" i="14"/>
  <c r="I38" i="14"/>
  <c r="H38" i="14"/>
  <c r="G38" i="14"/>
  <c r="F38" i="14"/>
  <c r="E38" i="14"/>
  <c r="D38" i="14"/>
  <c r="C38" i="14"/>
  <c r="B38" i="14"/>
  <c r="K33" i="14"/>
  <c r="J33" i="14"/>
  <c r="I33" i="14"/>
  <c r="H33" i="14"/>
  <c r="G33" i="14"/>
  <c r="F33" i="14"/>
  <c r="E33" i="14"/>
  <c r="D33" i="14"/>
  <c r="C33" i="14"/>
  <c r="B33" i="14"/>
  <c r="K29" i="14"/>
  <c r="J29" i="14"/>
  <c r="I29" i="14"/>
  <c r="H29" i="14"/>
  <c r="G29" i="14"/>
  <c r="F29" i="14"/>
  <c r="E29" i="14"/>
  <c r="D29" i="14"/>
  <c r="C29" i="14"/>
  <c r="B29" i="14"/>
  <c r="K24" i="14"/>
  <c r="J24" i="14"/>
  <c r="I24" i="14"/>
  <c r="H24" i="14"/>
  <c r="G24" i="14"/>
  <c r="F24" i="14"/>
  <c r="E24" i="14"/>
  <c r="D24" i="14"/>
  <c r="C24" i="14"/>
  <c r="B24" i="14"/>
  <c r="K14" i="14"/>
  <c r="J14" i="14"/>
  <c r="I14" i="14"/>
  <c r="H14" i="14"/>
  <c r="G14" i="14"/>
  <c r="F14" i="14"/>
  <c r="E14" i="14"/>
  <c r="D14" i="14"/>
  <c r="C14" i="14"/>
  <c r="B14" i="14"/>
  <c r="E39" i="14" l="1"/>
  <c r="I39" i="14"/>
  <c r="B39" i="14"/>
  <c r="C39" i="14"/>
  <c r="G39" i="14"/>
  <c r="K39" i="14"/>
  <c r="D39" i="14"/>
  <c r="H39" i="14"/>
  <c r="F39" i="14"/>
  <c r="J39" i="14"/>
  <c r="K38" i="13"/>
  <c r="J38" i="13"/>
  <c r="I38" i="13"/>
  <c r="H38" i="13"/>
  <c r="G38" i="13"/>
  <c r="F38" i="13"/>
  <c r="E38" i="13"/>
  <c r="D38" i="13"/>
  <c r="C38" i="13"/>
  <c r="B38" i="13"/>
  <c r="K33" i="13"/>
  <c r="J33" i="13"/>
  <c r="I33" i="13"/>
  <c r="H33" i="13"/>
  <c r="G33" i="13"/>
  <c r="F33" i="13"/>
  <c r="E33" i="13"/>
  <c r="D33" i="13"/>
  <c r="C33" i="13"/>
  <c r="B33" i="13"/>
  <c r="K29" i="13"/>
  <c r="J29" i="13"/>
  <c r="I29" i="13"/>
  <c r="H29" i="13"/>
  <c r="G29" i="13"/>
  <c r="F29" i="13"/>
  <c r="E29" i="13"/>
  <c r="D29" i="13"/>
  <c r="C29" i="13"/>
  <c r="B29" i="13"/>
  <c r="K24" i="13"/>
  <c r="J24" i="13"/>
  <c r="I24" i="13"/>
  <c r="H24" i="13"/>
  <c r="H39" i="13" s="1"/>
  <c r="G24" i="13"/>
  <c r="F24" i="13"/>
  <c r="E24" i="13"/>
  <c r="D24" i="13"/>
  <c r="D39" i="13" s="1"/>
  <c r="C24" i="13"/>
  <c r="B24" i="13"/>
  <c r="K14" i="13"/>
  <c r="K39" i="13" s="1"/>
  <c r="J14" i="13"/>
  <c r="J39" i="13" s="1"/>
  <c r="I14" i="13"/>
  <c r="I39" i="13" s="1"/>
  <c r="H14" i="13"/>
  <c r="G14" i="13"/>
  <c r="G39" i="13" s="1"/>
  <c r="F14" i="13"/>
  <c r="F39" i="13" s="1"/>
  <c r="E14" i="13"/>
  <c r="E39" i="13" s="1"/>
  <c r="D14" i="13"/>
  <c r="C14" i="13"/>
  <c r="C39" i="13" s="1"/>
  <c r="B14" i="13"/>
  <c r="K38" i="12" l="1"/>
  <c r="J38" i="12"/>
  <c r="I38" i="12"/>
  <c r="H38" i="12"/>
  <c r="G38" i="12"/>
  <c r="F38" i="12"/>
  <c r="E38" i="12"/>
  <c r="D38" i="12"/>
  <c r="C38" i="12"/>
  <c r="B38" i="12"/>
  <c r="K33" i="12"/>
  <c r="J33" i="12"/>
  <c r="I33" i="12"/>
  <c r="H33" i="12"/>
  <c r="G33" i="12"/>
  <c r="F33" i="12"/>
  <c r="E33" i="12"/>
  <c r="D33" i="12"/>
  <c r="C33" i="12"/>
  <c r="B33" i="12"/>
  <c r="K29" i="12"/>
  <c r="J29" i="12"/>
  <c r="I29" i="12"/>
  <c r="H29" i="12"/>
  <c r="G29" i="12"/>
  <c r="F29" i="12"/>
  <c r="E29" i="12"/>
  <c r="D29" i="12"/>
  <c r="C29" i="12"/>
  <c r="B29" i="12"/>
  <c r="K24" i="12"/>
  <c r="J24" i="12"/>
  <c r="I24" i="12"/>
  <c r="H24" i="12"/>
  <c r="G24" i="12"/>
  <c r="F24" i="12"/>
  <c r="E24" i="12"/>
  <c r="D24" i="12"/>
  <c r="C24" i="12"/>
  <c r="B24" i="12"/>
  <c r="K14" i="12"/>
  <c r="J14" i="12"/>
  <c r="J39" i="12" s="1"/>
  <c r="I14" i="12"/>
  <c r="I39" i="12" s="1"/>
  <c r="H14" i="12"/>
  <c r="G14" i="12"/>
  <c r="F14" i="12"/>
  <c r="F39" i="12" s="1"/>
  <c r="E14" i="12"/>
  <c r="E39" i="12" s="1"/>
  <c r="D14" i="12"/>
  <c r="C14" i="12"/>
  <c r="B14" i="12"/>
  <c r="B39" i="12" s="1"/>
  <c r="C38" i="11"/>
  <c r="E38" i="11"/>
  <c r="F38" i="11"/>
  <c r="G38" i="11"/>
  <c r="H38" i="11"/>
  <c r="I38" i="11"/>
  <c r="J38" i="11"/>
  <c r="K38" i="11"/>
  <c r="C33" i="11"/>
  <c r="D33" i="11"/>
  <c r="E33" i="11"/>
  <c r="F33" i="11"/>
  <c r="G33" i="11"/>
  <c r="H33" i="11"/>
  <c r="I33" i="11"/>
  <c r="J33" i="11"/>
  <c r="K33" i="11"/>
  <c r="C29" i="11"/>
  <c r="D29" i="11"/>
  <c r="E29" i="11"/>
  <c r="F29" i="11"/>
  <c r="G29" i="11"/>
  <c r="H29" i="11"/>
  <c r="I29" i="11"/>
  <c r="J29" i="11"/>
  <c r="K29" i="11"/>
  <c r="C24" i="11"/>
  <c r="D24" i="11"/>
  <c r="E24" i="11"/>
  <c r="F24" i="11"/>
  <c r="G24" i="11"/>
  <c r="H24" i="11"/>
  <c r="I24" i="11"/>
  <c r="J24" i="11"/>
  <c r="K24" i="11"/>
  <c r="C14" i="11"/>
  <c r="D14" i="11"/>
  <c r="E14" i="11"/>
  <c r="F14" i="11"/>
  <c r="G14" i="11"/>
  <c r="H14" i="11"/>
  <c r="I14" i="11"/>
  <c r="J14" i="11"/>
  <c r="K14" i="11"/>
  <c r="B38" i="11"/>
  <c r="B33" i="11"/>
  <c r="B29" i="11"/>
  <c r="B24" i="11"/>
  <c r="B14" i="11"/>
  <c r="C39" i="12" l="1"/>
  <c r="G39" i="12"/>
  <c r="D39" i="12"/>
  <c r="H39" i="12"/>
</calcChain>
</file>

<file path=xl/sharedStrings.xml><?xml version="1.0" encoding="utf-8"?>
<sst xmlns="http://schemas.openxmlformats.org/spreadsheetml/2006/main" count="1166" uniqueCount="120">
  <si>
    <t xml:space="preserve">Estoque de Trabalhadores segundo grandes grupos da Construção Civil, </t>
  </si>
  <si>
    <t>ESTADOS, REGIÕES</t>
  </si>
  <si>
    <t xml:space="preserve">Preparação </t>
  </si>
  <si>
    <t xml:space="preserve">Construção de </t>
  </si>
  <si>
    <t xml:space="preserve">Obras de infra-estrutura </t>
  </si>
  <si>
    <t xml:space="preserve">Obras </t>
  </si>
  <si>
    <t>Obras de acabamento</t>
  </si>
  <si>
    <t xml:space="preserve">Aluguel de equip. </t>
  </si>
  <si>
    <t>Construção</t>
  </si>
  <si>
    <t xml:space="preserve">E TOTAL DO </t>
  </si>
  <si>
    <t>do terreno</t>
  </si>
  <si>
    <t xml:space="preserve">edifícios e obras </t>
  </si>
  <si>
    <t xml:space="preserve">para eng. elétrica, </t>
  </si>
  <si>
    <t xml:space="preserve">e </t>
  </si>
  <si>
    <t xml:space="preserve"> e serviços auxiliares</t>
  </si>
  <si>
    <t>de construção e demo-</t>
  </si>
  <si>
    <t>Civil</t>
  </si>
  <si>
    <t xml:space="preserve">BRASIL </t>
  </si>
  <si>
    <t>de engenharia civil</t>
  </si>
  <si>
    <t>eletrônica e enge...</t>
  </si>
  <si>
    <t>instalações</t>
  </si>
  <si>
    <t xml:space="preserve"> da construção</t>
  </si>
  <si>
    <t>lição com operários</t>
  </si>
  <si>
    <t>Total</t>
  </si>
  <si>
    <t>Rondônia</t>
  </si>
  <si>
    <t>Acre</t>
  </si>
  <si>
    <t>Amazonas</t>
  </si>
  <si>
    <t>Roraima</t>
  </si>
  <si>
    <t>Para</t>
  </si>
  <si>
    <t>Amapá</t>
  </si>
  <si>
    <t>Tocantins</t>
  </si>
  <si>
    <t>NORTE</t>
  </si>
  <si>
    <t>Maranhão</t>
  </si>
  <si>
    <t>Piauí</t>
  </si>
  <si>
    <t>Ceara</t>
  </si>
  <si>
    <t>Rio Grande do Norte</t>
  </si>
  <si>
    <t>Paraíba</t>
  </si>
  <si>
    <t>Pernambuco</t>
  </si>
  <si>
    <t>Alagoas</t>
  </si>
  <si>
    <t>Sergipe</t>
  </si>
  <si>
    <t>Bahia</t>
  </si>
  <si>
    <t>NORDESTE</t>
  </si>
  <si>
    <t>Minas Gerais</t>
  </si>
  <si>
    <t>Espírito Santo</t>
  </si>
  <si>
    <t>Rio de Janeiro</t>
  </si>
  <si>
    <t>São Paulo</t>
  </si>
  <si>
    <t>SUDESTE</t>
  </si>
  <si>
    <t>Paraná</t>
  </si>
  <si>
    <t>Santa Catarina</t>
  </si>
  <si>
    <t>Rio Grande do Sul</t>
  </si>
  <si>
    <t>SUL</t>
  </si>
  <si>
    <t>Mato Grosso do Sul</t>
  </si>
  <si>
    <t>Mato Grosso</t>
  </si>
  <si>
    <t>Goiás</t>
  </si>
  <si>
    <t>Distrito Federal</t>
  </si>
  <si>
    <t>CENTRO-OESTE</t>
  </si>
  <si>
    <t>TOTAL BRASIL</t>
  </si>
  <si>
    <t>Fonte: RAIS 2000 - MTE.</t>
  </si>
  <si>
    <t>Elaboração: Banco de Dados da CBIC.</t>
  </si>
  <si>
    <t>Fonte: RAIS 2002 - MTE.</t>
  </si>
  <si>
    <t>Fonte: RAIS 2001 - MTE.</t>
  </si>
  <si>
    <t>Fonte: RAIS 2003 - MTE.</t>
  </si>
  <si>
    <t>Fonte: RAIS 2004 - MTE.</t>
  </si>
  <si>
    <t>Fonte: RAIS 2005 - MTE.</t>
  </si>
  <si>
    <t>Incorporação de empreendimentos imobiliários</t>
  </si>
  <si>
    <t>Construção de edifícios</t>
  </si>
  <si>
    <t>Construção de rodovias, ferrovias, obras urbanas e obras de arte especiais</t>
  </si>
  <si>
    <t>Construção de outras obras de infra-estrutura</t>
  </si>
  <si>
    <t>Demolição e preparação do terreno</t>
  </si>
  <si>
    <t>Instalações elétricas, hidráulicas e outras instalações em construções</t>
  </si>
  <si>
    <t>Outros serviços especializados para construção</t>
  </si>
  <si>
    <t>Elaboração: Banco de Dados-CBIC.</t>
  </si>
  <si>
    <t>ESTADOS, GRANDES REGIÕES E TOTAL BRASIL - 2006</t>
  </si>
  <si>
    <t>Fonte: RAIS 2006-MTE.</t>
  </si>
  <si>
    <t>nº de trabalhadores</t>
  </si>
  <si>
    <t>TOTAL</t>
  </si>
  <si>
    <t>(1) Grupos de acordo com a CNAE 2.0/IBGE de novembro de 2006.</t>
  </si>
  <si>
    <t>Obras de infra-estrutura para energia elétrica, telecomunicações, água, esgoto e transporte por dutos</t>
  </si>
  <si>
    <t>ESTADOS, GRANDES REGIÕES E TOTAL BRASIL - 2007</t>
  </si>
  <si>
    <t>Fonte: RAIS 2007-MTE.</t>
  </si>
  <si>
    <t>Localidade</t>
  </si>
  <si>
    <t>Fonte: RAIS 2008-MTE.</t>
  </si>
  <si>
    <t>ESTADOS, GRANDES REGIÕES E TOTAL BRASIL - 2008</t>
  </si>
  <si>
    <t>Estados, regiões geográficas e Total Brasil - 2005</t>
  </si>
  <si>
    <t>Estados, regiões geográficas e Total Brasil - 2004</t>
  </si>
  <si>
    <t>Estados, regiões geográficas e Total Brasil - 2002</t>
  </si>
  <si>
    <t>Estados, regiões geográficas e Total Brasil - 2000</t>
  </si>
  <si>
    <t>Estados, regiões geográficas e Total Brasil - 2003</t>
  </si>
  <si>
    <t>Estados, regiões geográficas e Total Brasil - 2001</t>
  </si>
  <si>
    <t>Fonte: RAIS 2009-MTE.</t>
  </si>
  <si>
    <t>ESTADOS, GRANDES REGIÕES E TOTAL BRASIL - 2009</t>
  </si>
  <si>
    <t>ESTADOS, GRANDES REGIÕES E TOTAL BRASIL - 2010</t>
  </si>
  <si>
    <t>Fonte: RAIS 2010-MTE.</t>
  </si>
  <si>
    <r>
      <t>ESTOQUE DE TRABALHADORES POR GRUPOS</t>
    </r>
    <r>
      <rPr>
        <b/>
        <vertAlign val="superscript"/>
        <sz val="11"/>
        <color indexed="48"/>
        <rFont val="Arial"/>
        <family val="2"/>
      </rPr>
      <t>1</t>
    </r>
    <r>
      <rPr>
        <b/>
        <sz val="11"/>
        <color indexed="48"/>
        <rFont val="Arial"/>
        <family val="2"/>
      </rPr>
      <t xml:space="preserve"> DE ATIVIDADE ECONÔMICA DA CONSTRUÇÃO CIVIL </t>
    </r>
  </si>
  <si>
    <t>ESTADOS, GRANDES REGIÕES E TOTAL BRASIL - 2011</t>
  </si>
  <si>
    <t>Fonte: RAIS 2011-MTE.</t>
  </si>
  <si>
    <t>ESTADOS, GRANDES REGIÕES E TOTAL BRASIL - 2012</t>
  </si>
  <si>
    <t>Fonte: RAIS 2012-MTE.</t>
  </si>
  <si>
    <t>Fonte: RAIS 2013-MTE.</t>
  </si>
  <si>
    <t>ESTADOS, GRANDES REGIÕES E TOTAL BRASIL - 2013</t>
  </si>
  <si>
    <t>ESTADOS, GRANDES REGIÕES E TOTAL BRASIL - 2014</t>
  </si>
  <si>
    <t>Fonte: RAIS 2014-MTE.</t>
  </si>
  <si>
    <t>ESTADOS, GRANDES REGIÕES E TOTAL BRASIL - 2015</t>
  </si>
  <si>
    <t>Fonte: RAIS 2015-MTE.</t>
  </si>
  <si>
    <t>ESTADOS, GRANDES REGIÕES E TOTAL BRASIL - 2016</t>
  </si>
  <si>
    <t>Fonte: RAIS 2016-MTPS.</t>
  </si>
  <si>
    <t>ESTADOS, GRANDES REGIÕES E TOTAL BRASIL - 2017</t>
  </si>
  <si>
    <t>.</t>
  </si>
  <si>
    <t>Fonte: RAIS 2017-MTb.</t>
  </si>
  <si>
    <t>ESTADOS, GRANDES REGIÕES E TOTAL BRASIL - 2018</t>
  </si>
  <si>
    <t>Fonte: RAIS 2018-SEPT-ME.</t>
  </si>
  <si>
    <t>ESTADOS, GRANDES REGIÕES E TOTAL BRASIL - 2019</t>
  </si>
  <si>
    <t>Fonte: RAIS 2019-SEPT-ME.</t>
  </si>
  <si>
    <t>ESTADOS, GRANDES REGIÕES E TOTAL BRASIL - 2020</t>
  </si>
  <si>
    <t>Fonte: RAIS 2020-Ministério do Trabalho.</t>
  </si>
  <si>
    <t>Construção de outras obras de infraestrutura</t>
  </si>
  <si>
    <t>Obras de infraestrutura para energia elétrica, telecomunicações, água, esgoto e transporte por dutos</t>
  </si>
  <si>
    <t>ESTADOS, GRANDES REGIÕES E TOTAL BRASIL - 2021</t>
  </si>
  <si>
    <t>Não class.</t>
  </si>
  <si>
    <t>Fonte: RAIS 2021-Ministério do Trabalho.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</si>
</sst>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sz val="8"/>
      <color indexed="48"/>
      <name val="Arial"/>
      <family val="2"/>
    </font>
    <font>
      <sz val="9"/>
      <color indexed="48"/>
      <name val="Arial"/>
      <family val="2"/>
    </font>
    <font>
      <b/>
      <sz val="9"/>
      <color indexed="9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1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0" borderId="4" xfId="0" applyBorder="1"/>
    <xf numFmtId="0" fontId="4" fillId="0" borderId="1" xfId="0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0" fontId="1" fillId="2" borderId="9" xfId="0" applyFont="1" applyFill="1" applyBorder="1"/>
    <xf numFmtId="3" fontId="1" fillId="2" borderId="9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3" fontId="1" fillId="2" borderId="11" xfId="0" applyNumberFormat="1" applyFont="1" applyFill="1" applyBorder="1" applyAlignment="1">
      <alignment horizontal="center"/>
    </xf>
    <xf numFmtId="3" fontId="1" fillId="2" borderId="12" xfId="0" applyNumberFormat="1" applyFont="1" applyFill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1" fillId="2" borderId="14" xfId="0" applyNumberFormat="1" applyFont="1" applyFill="1" applyBorder="1" applyAlignment="1">
      <alignment horizontal="center"/>
    </xf>
    <xf numFmtId="0" fontId="0" fillId="0" borderId="6" xfId="0" applyBorder="1"/>
    <xf numFmtId="0" fontId="1" fillId="2" borderId="6" xfId="0" applyFont="1" applyFill="1" applyBorder="1"/>
    <xf numFmtId="0" fontId="1" fillId="2" borderId="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3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/>
    <xf numFmtId="0" fontId="2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1" fillId="3" borderId="9" xfId="0" applyFont="1" applyFill="1" applyBorder="1"/>
    <xf numFmtId="3" fontId="1" fillId="3" borderId="10" xfId="0" applyNumberFormat="1" applyFont="1" applyFill="1" applyBorder="1" applyAlignment="1">
      <alignment horizontal="center"/>
    </xf>
    <xf numFmtId="3" fontId="1" fillId="3" borderId="11" xfId="0" applyNumberFormat="1" applyFont="1" applyFill="1" applyBorder="1" applyAlignment="1">
      <alignment horizontal="center"/>
    </xf>
    <xf numFmtId="3" fontId="1" fillId="3" borderId="9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4" fillId="0" borderId="3" xfId="0" applyNumberFormat="1" applyFont="1" applyBorder="1" applyAlignment="1">
      <alignment horizontal="center"/>
    </xf>
    <xf numFmtId="0" fontId="1" fillId="3" borderId="6" xfId="0" applyFont="1" applyFill="1" applyBorder="1"/>
    <xf numFmtId="0" fontId="1" fillId="3" borderId="9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3" fontId="4" fillId="0" borderId="15" xfId="0" applyNumberFormat="1" applyFont="1" applyBorder="1" applyAlignment="1">
      <alignment horizontal="center"/>
    </xf>
    <xf numFmtId="0" fontId="1" fillId="4" borderId="9" xfId="0" applyFont="1" applyFill="1" applyBorder="1"/>
    <xf numFmtId="3" fontId="1" fillId="4" borderId="9" xfId="0" applyNumberFormat="1" applyFont="1" applyFill="1" applyBorder="1" applyAlignment="1">
      <alignment horizontal="center"/>
    </xf>
    <xf numFmtId="3" fontId="1" fillId="4" borderId="10" xfId="0" applyNumberFormat="1" applyFont="1" applyFill="1" applyBorder="1" applyAlignment="1">
      <alignment horizontal="center"/>
    </xf>
    <xf numFmtId="3" fontId="1" fillId="4" borderId="11" xfId="0" applyNumberFormat="1" applyFont="1" applyFill="1" applyBorder="1" applyAlignment="1">
      <alignment horizontal="center"/>
    </xf>
    <xf numFmtId="3" fontId="1" fillId="4" borderId="14" xfId="0" applyNumberFormat="1" applyFont="1" applyFill="1" applyBorder="1" applyAlignment="1">
      <alignment horizontal="center"/>
    </xf>
    <xf numFmtId="0" fontId="1" fillId="4" borderId="6" xfId="0" applyFont="1" applyFill="1" applyBorder="1"/>
    <xf numFmtId="0" fontId="1" fillId="4" borderId="9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1" fillId="5" borderId="9" xfId="0" applyFont="1" applyFill="1" applyBorder="1"/>
    <xf numFmtId="3" fontId="1" fillId="5" borderId="10" xfId="0" applyNumberFormat="1" applyFont="1" applyFill="1" applyBorder="1" applyAlignment="1">
      <alignment horizontal="center"/>
    </xf>
    <xf numFmtId="3" fontId="1" fillId="5" borderId="11" xfId="0" applyNumberFormat="1" applyFont="1" applyFill="1" applyBorder="1" applyAlignment="1">
      <alignment horizontal="center"/>
    </xf>
    <xf numFmtId="3" fontId="1" fillId="5" borderId="9" xfId="0" applyNumberFormat="1" applyFont="1" applyFill="1" applyBorder="1" applyAlignment="1">
      <alignment horizontal="center"/>
    </xf>
    <xf numFmtId="0" fontId="1" fillId="5" borderId="6" xfId="0" applyFont="1" applyFill="1" applyBorder="1"/>
    <xf numFmtId="0" fontId="1" fillId="5" borderId="9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1" fillId="6" borderId="9" xfId="0" applyFont="1" applyFill="1" applyBorder="1"/>
    <xf numFmtId="3" fontId="1" fillId="6" borderId="10" xfId="0" applyNumberFormat="1" applyFont="1" applyFill="1" applyBorder="1" applyAlignment="1">
      <alignment horizontal="center"/>
    </xf>
    <xf numFmtId="3" fontId="1" fillId="6" borderId="11" xfId="0" applyNumberFormat="1" applyFont="1" applyFill="1" applyBorder="1" applyAlignment="1">
      <alignment horizontal="center"/>
    </xf>
    <xf numFmtId="3" fontId="1" fillId="6" borderId="9" xfId="0" applyNumberFormat="1" applyFont="1" applyFill="1" applyBorder="1" applyAlignment="1">
      <alignment horizontal="center"/>
    </xf>
    <xf numFmtId="0" fontId="1" fillId="6" borderId="6" xfId="0" applyFont="1" applyFill="1" applyBorder="1"/>
    <xf numFmtId="0" fontId="1" fillId="6" borderId="9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1" fillId="7" borderId="9" xfId="0" applyFont="1" applyFill="1" applyBorder="1"/>
    <xf numFmtId="3" fontId="1" fillId="7" borderId="10" xfId="0" applyNumberFormat="1" applyFont="1" applyFill="1" applyBorder="1" applyAlignment="1">
      <alignment horizontal="center"/>
    </xf>
    <xf numFmtId="3" fontId="1" fillId="7" borderId="11" xfId="0" applyNumberFormat="1" applyFont="1" applyFill="1" applyBorder="1" applyAlignment="1">
      <alignment horizontal="center"/>
    </xf>
    <xf numFmtId="3" fontId="1" fillId="7" borderId="9" xfId="0" applyNumberFormat="1" applyFont="1" applyFill="1" applyBorder="1" applyAlignment="1">
      <alignment horizontal="center"/>
    </xf>
    <xf numFmtId="0" fontId="1" fillId="7" borderId="6" xfId="0" applyFont="1" applyFill="1" applyBorder="1"/>
    <xf numFmtId="0" fontId="1" fillId="7" borderId="9" xfId="0" applyFont="1" applyFill="1" applyBorder="1" applyAlignment="1">
      <alignment horizontal="left"/>
    </xf>
    <xf numFmtId="0" fontId="7" fillId="0" borderId="0" xfId="0" applyFont="1"/>
    <xf numFmtId="0" fontId="7" fillId="0" borderId="0" xfId="0" applyFont="1" applyFill="1"/>
    <xf numFmtId="3" fontId="7" fillId="0" borderId="2" xfId="0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/>
    </xf>
    <xf numFmtId="3" fontId="7" fillId="0" borderId="4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3" fontId="2" fillId="8" borderId="10" xfId="0" applyNumberFormat="1" applyFont="1" applyFill="1" applyBorder="1" applyAlignment="1">
      <alignment horizontal="center" vertical="center"/>
    </xf>
    <xf numFmtId="3" fontId="2" fillId="8" borderId="9" xfId="0" applyNumberFormat="1" applyFont="1" applyFill="1" applyBorder="1" applyAlignment="1">
      <alignment horizontal="center" vertical="center"/>
    </xf>
    <xf numFmtId="0" fontId="7" fillId="0" borderId="13" xfId="0" applyFont="1" applyFill="1" applyBorder="1"/>
    <xf numFmtId="0" fontId="2" fillId="8" borderId="14" xfId="0" applyFont="1" applyFill="1" applyBorder="1"/>
    <xf numFmtId="0" fontId="7" fillId="0" borderId="12" xfId="0" applyFont="1" applyFill="1" applyBorder="1"/>
    <xf numFmtId="0" fontId="2" fillId="8" borderId="12" xfId="0" applyFont="1" applyFill="1" applyBorder="1"/>
    <xf numFmtId="0" fontId="11" fillId="0" borderId="0" xfId="0" applyFont="1" applyFill="1"/>
    <xf numFmtId="0" fontId="12" fillId="0" borderId="0" xfId="0" applyFont="1" applyFill="1"/>
    <xf numFmtId="3" fontId="2" fillId="0" borderId="1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0" fontId="10" fillId="9" borderId="14" xfId="0" applyFont="1" applyFill="1" applyBorder="1" applyAlignment="1">
      <alignment horizontal="center"/>
    </xf>
    <xf numFmtId="3" fontId="10" fillId="9" borderId="10" xfId="0" applyNumberFormat="1" applyFont="1" applyFill="1" applyBorder="1" applyAlignment="1">
      <alignment horizontal="center" vertical="center"/>
    </xf>
    <xf numFmtId="3" fontId="10" fillId="9" borderId="9" xfId="0" applyNumberFormat="1" applyFont="1" applyFill="1" applyBorder="1" applyAlignment="1">
      <alignment horizontal="center" vertical="center"/>
    </xf>
    <xf numFmtId="0" fontId="16" fillId="0" borderId="0" xfId="0" applyFont="1"/>
    <xf numFmtId="3" fontId="7" fillId="0" borderId="0" xfId="0" applyNumberFormat="1" applyFont="1" applyFill="1"/>
    <xf numFmtId="3" fontId="4" fillId="0" borderId="1" xfId="0" applyNumberFormat="1" applyFont="1" applyBorder="1" applyAlignment="1">
      <alignment horizontal="center"/>
    </xf>
    <xf numFmtId="3" fontId="7" fillId="0" borderId="0" xfId="0" applyNumberFormat="1" applyFont="1" applyFill="1" applyBorder="1"/>
    <xf numFmtId="0" fontId="7" fillId="0" borderId="0" xfId="0" applyFont="1" applyFill="1" applyBorder="1"/>
    <xf numFmtId="3" fontId="4" fillId="0" borderId="2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0" fontId="4" fillId="0" borderId="0" xfId="0" applyFont="1"/>
    <xf numFmtId="0" fontId="2" fillId="10" borderId="12" xfId="0" applyFont="1" applyFill="1" applyBorder="1"/>
    <xf numFmtId="3" fontId="2" fillId="10" borderId="10" xfId="0" applyNumberFormat="1" applyFont="1" applyFill="1" applyBorder="1" applyAlignment="1">
      <alignment horizontal="center" vertical="center"/>
    </xf>
    <xf numFmtId="3" fontId="2" fillId="10" borderId="9" xfId="0" applyNumberFormat="1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6" fillId="9" borderId="7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9" borderId="15" xfId="0" applyFont="1" applyFill="1" applyBorder="1" applyAlignment="1">
      <alignment horizontal="center" vertical="center"/>
    </xf>
    <xf numFmtId="0" fontId="10" fillId="9" borderId="13" xfId="0" applyFont="1" applyFill="1" applyBorder="1" applyAlignment="1">
      <alignment horizontal="center" vertical="center"/>
    </xf>
    <xf numFmtId="0" fontId="10" fillId="9" borderId="12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A9E4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43"/>
  <sheetViews>
    <sheetView showGridLines="0" tabSelected="1" topLeftCell="B10" workbookViewId="0">
      <selection activeCell="D42" sqref="D42"/>
    </sheetView>
  </sheetViews>
  <sheetFormatPr defaultRowHeight="11.25" x14ac:dyDescent="0.2"/>
  <cols>
    <col min="1" max="1" width="15.140625" style="135" customWidth="1"/>
    <col min="2" max="2" width="15.7109375" style="135" customWidth="1"/>
    <col min="3" max="3" width="11.42578125" style="135" customWidth="1"/>
    <col min="4" max="4" width="19" style="135" customWidth="1"/>
    <col min="5" max="5" width="20" style="135" customWidth="1"/>
    <col min="6" max="6" width="13" style="135" customWidth="1"/>
    <col min="7" max="7" width="11.42578125" style="135" customWidth="1"/>
    <col min="8" max="8" width="17.85546875" style="135" customWidth="1"/>
    <col min="9" max="9" width="10.42578125" style="135" customWidth="1"/>
    <col min="10" max="10" width="14.28515625" style="135" customWidth="1"/>
    <col min="11" max="11" width="10.42578125" style="135" customWidth="1"/>
    <col min="12" max="16384" width="9.140625" style="135"/>
  </cols>
  <sheetData>
    <row r="1" spans="1:11" ht="17.25" x14ac:dyDescent="0.25">
      <c r="A1" s="174" t="s">
        <v>93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1" ht="12" x14ac:dyDescent="0.2">
      <c r="A2" s="175" t="s">
        <v>117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1" x14ac:dyDescent="0.2">
      <c r="A3" s="164" t="s">
        <v>107</v>
      </c>
      <c r="J3" s="141"/>
      <c r="K3" s="141" t="s">
        <v>74</v>
      </c>
    </row>
    <row r="4" spans="1:11" ht="19.5" customHeight="1" x14ac:dyDescent="0.2">
      <c r="A4" s="176" t="s">
        <v>80</v>
      </c>
      <c r="B4" s="168" t="s">
        <v>64</v>
      </c>
      <c r="C4" s="168" t="s">
        <v>65</v>
      </c>
      <c r="D4" s="168" t="s">
        <v>66</v>
      </c>
      <c r="E4" s="168" t="s">
        <v>116</v>
      </c>
      <c r="F4" s="168" t="s">
        <v>115</v>
      </c>
      <c r="G4" s="168" t="s">
        <v>68</v>
      </c>
      <c r="H4" s="168" t="s">
        <v>69</v>
      </c>
      <c r="I4" s="168" t="s">
        <v>6</v>
      </c>
      <c r="J4" s="171" t="s">
        <v>70</v>
      </c>
      <c r="K4" s="171" t="s">
        <v>75</v>
      </c>
    </row>
    <row r="5" spans="1:11" ht="19.5" customHeight="1" x14ac:dyDescent="0.2">
      <c r="A5" s="177"/>
      <c r="B5" s="169"/>
      <c r="C5" s="169"/>
      <c r="D5" s="169"/>
      <c r="E5" s="169"/>
      <c r="F5" s="169"/>
      <c r="G5" s="169"/>
      <c r="H5" s="169"/>
      <c r="I5" s="169"/>
      <c r="J5" s="172"/>
      <c r="K5" s="172"/>
    </row>
    <row r="6" spans="1:11" ht="19.5" customHeight="1" x14ac:dyDescent="0.2">
      <c r="A6" s="178"/>
      <c r="B6" s="170"/>
      <c r="C6" s="170"/>
      <c r="D6" s="170"/>
      <c r="E6" s="170"/>
      <c r="F6" s="170"/>
      <c r="G6" s="170"/>
      <c r="H6" s="170"/>
      <c r="I6" s="170"/>
      <c r="J6" s="173"/>
      <c r="K6" s="173"/>
    </row>
    <row r="7" spans="1:11" s="136" customFormat="1" x14ac:dyDescent="0.2">
      <c r="A7" s="144" t="s">
        <v>24</v>
      </c>
      <c r="B7" s="160">
        <v>340</v>
      </c>
      <c r="C7" s="160">
        <v>3007</v>
      </c>
      <c r="D7" s="160">
        <v>686</v>
      </c>
      <c r="E7" s="160">
        <v>1588</v>
      </c>
      <c r="F7" s="160">
        <v>573</v>
      </c>
      <c r="G7" s="160">
        <v>321</v>
      </c>
      <c r="H7" s="160">
        <v>1192</v>
      </c>
      <c r="I7" s="160">
        <v>272</v>
      </c>
      <c r="J7" s="161">
        <v>780</v>
      </c>
      <c r="K7" s="150">
        <v>8759</v>
      </c>
    </row>
    <row r="8" spans="1:11" s="136" customFormat="1" x14ac:dyDescent="0.2">
      <c r="A8" s="144" t="s">
        <v>25</v>
      </c>
      <c r="B8" s="162">
        <v>114</v>
      </c>
      <c r="C8" s="162">
        <v>1583</v>
      </c>
      <c r="D8" s="162">
        <v>455</v>
      </c>
      <c r="E8" s="162">
        <v>745</v>
      </c>
      <c r="F8" s="162">
        <v>97</v>
      </c>
      <c r="G8" s="162">
        <v>1691</v>
      </c>
      <c r="H8" s="162">
        <v>833</v>
      </c>
      <c r="I8" s="162">
        <v>18</v>
      </c>
      <c r="J8" s="163">
        <v>106</v>
      </c>
      <c r="K8" s="151">
        <v>5642</v>
      </c>
    </row>
    <row r="9" spans="1:11" s="136" customFormat="1" x14ac:dyDescent="0.2">
      <c r="A9" s="144" t="s">
        <v>26</v>
      </c>
      <c r="B9" s="162">
        <v>1310</v>
      </c>
      <c r="C9" s="162">
        <v>6345</v>
      </c>
      <c r="D9" s="162">
        <v>920</v>
      </c>
      <c r="E9" s="162">
        <v>954</v>
      </c>
      <c r="F9" s="162">
        <v>982</v>
      </c>
      <c r="G9" s="162">
        <v>1055</v>
      </c>
      <c r="H9" s="162">
        <v>8386</v>
      </c>
      <c r="I9" s="162">
        <v>872</v>
      </c>
      <c r="J9" s="163">
        <v>1835</v>
      </c>
      <c r="K9" s="151">
        <v>22659</v>
      </c>
    </row>
    <row r="10" spans="1:11" s="136" customFormat="1" x14ac:dyDescent="0.2">
      <c r="A10" s="144" t="s">
        <v>27</v>
      </c>
      <c r="B10" s="162">
        <v>77</v>
      </c>
      <c r="C10" s="162">
        <v>2081</v>
      </c>
      <c r="D10" s="162">
        <v>1299</v>
      </c>
      <c r="E10" s="162">
        <v>1051</v>
      </c>
      <c r="F10" s="162">
        <v>95</v>
      </c>
      <c r="G10" s="162">
        <v>81</v>
      </c>
      <c r="H10" s="162">
        <v>482</v>
      </c>
      <c r="I10" s="162">
        <v>15</v>
      </c>
      <c r="J10" s="163">
        <v>260</v>
      </c>
      <c r="K10" s="151">
        <v>5441</v>
      </c>
    </row>
    <row r="11" spans="1:11" s="136" customFormat="1" x14ac:dyDescent="0.2">
      <c r="A11" s="144" t="s">
        <v>28</v>
      </c>
      <c r="B11" s="162">
        <v>3088</v>
      </c>
      <c r="C11" s="162">
        <v>23973</v>
      </c>
      <c r="D11" s="162">
        <v>10129</v>
      </c>
      <c r="E11" s="162">
        <v>5818</v>
      </c>
      <c r="F11" s="162">
        <v>16360</v>
      </c>
      <c r="G11" s="162">
        <v>4668</v>
      </c>
      <c r="H11" s="162">
        <v>7391</v>
      </c>
      <c r="I11" s="162">
        <v>489</v>
      </c>
      <c r="J11" s="163">
        <v>3411</v>
      </c>
      <c r="K11" s="151">
        <v>75327</v>
      </c>
    </row>
    <row r="12" spans="1:11" s="136" customFormat="1" x14ac:dyDescent="0.2">
      <c r="A12" s="144" t="s">
        <v>29</v>
      </c>
      <c r="B12" s="162">
        <v>70</v>
      </c>
      <c r="C12" s="162">
        <v>2643</v>
      </c>
      <c r="D12" s="162">
        <v>1366</v>
      </c>
      <c r="E12" s="162">
        <v>216</v>
      </c>
      <c r="F12" s="162">
        <v>78</v>
      </c>
      <c r="G12" s="162">
        <v>324</v>
      </c>
      <c r="H12" s="162">
        <v>188</v>
      </c>
      <c r="I12" s="162">
        <v>33</v>
      </c>
      <c r="J12" s="163">
        <v>155</v>
      </c>
      <c r="K12" s="151">
        <v>5073</v>
      </c>
    </row>
    <row r="13" spans="1:11" s="136" customFormat="1" x14ac:dyDescent="0.2">
      <c r="A13" s="144" t="s">
        <v>30</v>
      </c>
      <c r="B13" s="162">
        <v>761</v>
      </c>
      <c r="C13" s="162">
        <v>2985</v>
      </c>
      <c r="D13" s="162">
        <v>774</v>
      </c>
      <c r="E13" s="162">
        <v>3764</v>
      </c>
      <c r="F13" s="162">
        <v>270</v>
      </c>
      <c r="G13" s="162">
        <v>490</v>
      </c>
      <c r="H13" s="162">
        <v>798</v>
      </c>
      <c r="I13" s="162">
        <v>126</v>
      </c>
      <c r="J13" s="163">
        <v>364</v>
      </c>
      <c r="K13" s="151">
        <v>10332</v>
      </c>
    </row>
    <row r="14" spans="1:11" s="136" customFormat="1" x14ac:dyDescent="0.2">
      <c r="A14" s="145" t="s">
        <v>31</v>
      </c>
      <c r="B14" s="142">
        <f t="shared" ref="B14:K14" si="0">SUM(B7:B13)</f>
        <v>5760</v>
      </c>
      <c r="C14" s="142">
        <f t="shared" si="0"/>
        <v>42617</v>
      </c>
      <c r="D14" s="142">
        <f t="shared" si="0"/>
        <v>15629</v>
      </c>
      <c r="E14" s="142">
        <f t="shared" si="0"/>
        <v>14136</v>
      </c>
      <c r="F14" s="142">
        <f t="shared" si="0"/>
        <v>18455</v>
      </c>
      <c r="G14" s="142">
        <f t="shared" si="0"/>
        <v>8630</v>
      </c>
      <c r="H14" s="142">
        <f t="shared" si="0"/>
        <v>19270</v>
      </c>
      <c r="I14" s="142">
        <f t="shared" si="0"/>
        <v>1825</v>
      </c>
      <c r="J14" s="142">
        <f t="shared" si="0"/>
        <v>6911</v>
      </c>
      <c r="K14" s="143">
        <f t="shared" si="0"/>
        <v>133233</v>
      </c>
    </row>
    <row r="15" spans="1:11" s="136" customFormat="1" x14ac:dyDescent="0.2">
      <c r="A15" s="144" t="s">
        <v>32</v>
      </c>
      <c r="B15" s="162">
        <v>727</v>
      </c>
      <c r="C15" s="162">
        <v>21815</v>
      </c>
      <c r="D15" s="162">
        <v>6883</v>
      </c>
      <c r="E15" s="162">
        <v>3882</v>
      </c>
      <c r="F15" s="162">
        <v>4093</v>
      </c>
      <c r="G15" s="162">
        <v>2179</v>
      </c>
      <c r="H15" s="162">
        <v>3897</v>
      </c>
      <c r="I15" s="162">
        <v>463</v>
      </c>
      <c r="J15" s="163">
        <v>1622</v>
      </c>
      <c r="K15" s="151">
        <v>45561</v>
      </c>
    </row>
    <row r="16" spans="1:11" s="136" customFormat="1" x14ac:dyDescent="0.2">
      <c r="A16" s="144" t="s">
        <v>33</v>
      </c>
      <c r="B16" s="162">
        <v>729</v>
      </c>
      <c r="C16" s="162">
        <v>13396</v>
      </c>
      <c r="D16" s="162">
        <v>1964</v>
      </c>
      <c r="E16" s="162">
        <v>3503</v>
      </c>
      <c r="F16" s="162">
        <v>414</v>
      </c>
      <c r="G16" s="162">
        <v>174</v>
      </c>
      <c r="H16" s="162">
        <v>2082</v>
      </c>
      <c r="I16" s="162">
        <v>425</v>
      </c>
      <c r="J16" s="163">
        <v>603</v>
      </c>
      <c r="K16" s="151">
        <v>23290</v>
      </c>
    </row>
    <row r="17" spans="1:11" s="136" customFormat="1" x14ac:dyDescent="0.2">
      <c r="A17" s="144" t="s">
        <v>34</v>
      </c>
      <c r="B17" s="162">
        <v>5746</v>
      </c>
      <c r="C17" s="162">
        <v>29699</v>
      </c>
      <c r="D17" s="162">
        <v>5692</v>
      </c>
      <c r="E17" s="162">
        <v>7564</v>
      </c>
      <c r="F17" s="162">
        <v>3291</v>
      </c>
      <c r="G17" s="162">
        <v>1497</v>
      </c>
      <c r="H17" s="162">
        <v>9087</v>
      </c>
      <c r="I17" s="162">
        <v>2188</v>
      </c>
      <c r="J17" s="163">
        <v>3014</v>
      </c>
      <c r="K17" s="151">
        <v>67778</v>
      </c>
    </row>
    <row r="18" spans="1:11" s="136" customFormat="1" x14ac:dyDescent="0.2">
      <c r="A18" s="144" t="s">
        <v>35</v>
      </c>
      <c r="B18" s="162">
        <v>2412</v>
      </c>
      <c r="C18" s="162">
        <v>19714</v>
      </c>
      <c r="D18" s="162">
        <v>3031</v>
      </c>
      <c r="E18" s="162">
        <v>3268</v>
      </c>
      <c r="F18" s="162">
        <v>1305</v>
      </c>
      <c r="G18" s="162">
        <v>881</v>
      </c>
      <c r="H18" s="162">
        <v>2957</v>
      </c>
      <c r="I18" s="162">
        <v>656</v>
      </c>
      <c r="J18" s="163">
        <v>973</v>
      </c>
      <c r="K18" s="151">
        <v>35197</v>
      </c>
    </row>
    <row r="19" spans="1:11" s="136" customFormat="1" x14ac:dyDescent="0.2">
      <c r="A19" s="144" t="s">
        <v>36</v>
      </c>
      <c r="B19" s="162">
        <v>8427</v>
      </c>
      <c r="C19" s="162">
        <v>21244</v>
      </c>
      <c r="D19" s="162">
        <v>619</v>
      </c>
      <c r="E19" s="162">
        <v>2897</v>
      </c>
      <c r="F19" s="162">
        <v>979</v>
      </c>
      <c r="G19" s="162">
        <v>290</v>
      </c>
      <c r="H19" s="162">
        <v>2246</v>
      </c>
      <c r="I19" s="162">
        <v>641</v>
      </c>
      <c r="J19" s="163">
        <v>901</v>
      </c>
      <c r="K19" s="151">
        <v>38244</v>
      </c>
    </row>
    <row r="20" spans="1:11" s="136" customFormat="1" x14ac:dyDescent="0.2">
      <c r="A20" s="144" t="s">
        <v>37</v>
      </c>
      <c r="B20" s="162">
        <v>8649</v>
      </c>
      <c r="C20" s="162">
        <v>24728</v>
      </c>
      <c r="D20" s="162">
        <v>5129</v>
      </c>
      <c r="E20" s="162">
        <v>3975</v>
      </c>
      <c r="F20" s="162">
        <v>5911</v>
      </c>
      <c r="G20" s="162">
        <v>2150</v>
      </c>
      <c r="H20" s="162">
        <v>6668</v>
      </c>
      <c r="I20" s="162">
        <v>4256</v>
      </c>
      <c r="J20" s="163">
        <v>4290</v>
      </c>
      <c r="K20" s="151">
        <v>65756</v>
      </c>
    </row>
    <row r="21" spans="1:11" s="136" customFormat="1" x14ac:dyDescent="0.2">
      <c r="A21" s="144" t="s">
        <v>38</v>
      </c>
      <c r="B21" s="162">
        <v>874</v>
      </c>
      <c r="C21" s="162">
        <v>13128</v>
      </c>
      <c r="D21" s="162">
        <v>1522</v>
      </c>
      <c r="E21" s="162">
        <v>1495</v>
      </c>
      <c r="F21" s="162">
        <v>1405</v>
      </c>
      <c r="G21" s="162">
        <v>1461</v>
      </c>
      <c r="H21" s="162">
        <v>3235</v>
      </c>
      <c r="I21" s="162">
        <v>442</v>
      </c>
      <c r="J21" s="163">
        <v>826</v>
      </c>
      <c r="K21" s="151">
        <v>24388</v>
      </c>
    </row>
    <row r="22" spans="1:11" s="136" customFormat="1" x14ac:dyDescent="0.2">
      <c r="A22" s="144" t="s">
        <v>39</v>
      </c>
      <c r="B22" s="162">
        <v>4036</v>
      </c>
      <c r="C22" s="162">
        <v>10129</v>
      </c>
      <c r="D22" s="162">
        <v>678</v>
      </c>
      <c r="E22" s="162">
        <v>784</v>
      </c>
      <c r="F22" s="162">
        <v>1835</v>
      </c>
      <c r="G22" s="162">
        <v>340</v>
      </c>
      <c r="H22" s="162">
        <v>1507</v>
      </c>
      <c r="I22" s="162">
        <v>779</v>
      </c>
      <c r="J22" s="163">
        <v>944</v>
      </c>
      <c r="K22" s="151">
        <v>21032</v>
      </c>
    </row>
    <row r="23" spans="1:11" s="136" customFormat="1" x14ac:dyDescent="0.2">
      <c r="A23" s="144" t="s">
        <v>40</v>
      </c>
      <c r="B23" s="162">
        <v>9600</v>
      </c>
      <c r="C23" s="162">
        <v>36449</v>
      </c>
      <c r="D23" s="162">
        <v>10695</v>
      </c>
      <c r="E23" s="162">
        <v>24726</v>
      </c>
      <c r="F23" s="162">
        <v>13823</v>
      </c>
      <c r="G23" s="162">
        <v>4929</v>
      </c>
      <c r="H23" s="162">
        <v>11462</v>
      </c>
      <c r="I23" s="162">
        <v>3710</v>
      </c>
      <c r="J23" s="163">
        <v>8611</v>
      </c>
      <c r="K23" s="151">
        <v>124005</v>
      </c>
    </row>
    <row r="24" spans="1:11" s="136" customFormat="1" x14ac:dyDescent="0.2">
      <c r="A24" s="145" t="s">
        <v>41</v>
      </c>
      <c r="B24" s="142">
        <f t="shared" ref="B24:K24" si="1">SUM(B15:B23)</f>
        <v>41200</v>
      </c>
      <c r="C24" s="142">
        <f t="shared" si="1"/>
        <v>190302</v>
      </c>
      <c r="D24" s="142">
        <f t="shared" si="1"/>
        <v>36213</v>
      </c>
      <c r="E24" s="142">
        <f t="shared" si="1"/>
        <v>52094</v>
      </c>
      <c r="F24" s="142">
        <f t="shared" si="1"/>
        <v>33056</v>
      </c>
      <c r="G24" s="142">
        <f t="shared" si="1"/>
        <v>13901</v>
      </c>
      <c r="H24" s="142">
        <f t="shared" si="1"/>
        <v>43141</v>
      </c>
      <c r="I24" s="142">
        <f t="shared" si="1"/>
        <v>13560</v>
      </c>
      <c r="J24" s="142">
        <f t="shared" si="1"/>
        <v>21784</v>
      </c>
      <c r="K24" s="143">
        <f t="shared" si="1"/>
        <v>445251</v>
      </c>
    </row>
    <row r="25" spans="1:11" s="136" customFormat="1" x14ac:dyDescent="0.2">
      <c r="A25" s="144" t="s">
        <v>42</v>
      </c>
      <c r="B25" s="162">
        <v>23836</v>
      </c>
      <c r="C25" s="162">
        <v>102241</v>
      </c>
      <c r="D25" s="162">
        <v>38803</v>
      </c>
      <c r="E25" s="162">
        <v>32920</v>
      </c>
      <c r="F25" s="162">
        <v>38467</v>
      </c>
      <c r="G25" s="162">
        <v>20090</v>
      </c>
      <c r="H25" s="162">
        <v>32402</v>
      </c>
      <c r="I25" s="162">
        <v>11796</v>
      </c>
      <c r="J25" s="163">
        <v>23868</v>
      </c>
      <c r="K25" s="151">
        <v>324423</v>
      </c>
    </row>
    <row r="26" spans="1:11" s="136" customFormat="1" x14ac:dyDescent="0.2">
      <c r="A26" s="144" t="s">
        <v>43</v>
      </c>
      <c r="B26" s="162">
        <v>3619</v>
      </c>
      <c r="C26" s="162">
        <v>11401</v>
      </c>
      <c r="D26" s="162">
        <v>7328</v>
      </c>
      <c r="E26" s="162">
        <v>4603</v>
      </c>
      <c r="F26" s="162">
        <v>5478</v>
      </c>
      <c r="G26" s="162">
        <v>1916</v>
      </c>
      <c r="H26" s="162">
        <v>8054</v>
      </c>
      <c r="I26" s="162">
        <v>2127</v>
      </c>
      <c r="J26" s="163">
        <v>7149</v>
      </c>
      <c r="K26" s="151">
        <v>51675</v>
      </c>
    </row>
    <row r="27" spans="1:11" s="136" customFormat="1" x14ac:dyDescent="0.2">
      <c r="A27" s="144" t="s">
        <v>44</v>
      </c>
      <c r="B27" s="162">
        <v>6388</v>
      </c>
      <c r="C27" s="162">
        <v>40008</v>
      </c>
      <c r="D27" s="162">
        <v>9513</v>
      </c>
      <c r="E27" s="162">
        <v>19027</v>
      </c>
      <c r="F27" s="162">
        <v>23883</v>
      </c>
      <c r="G27" s="162">
        <v>3960</v>
      </c>
      <c r="H27" s="162">
        <v>39378</v>
      </c>
      <c r="I27" s="162">
        <v>7222</v>
      </c>
      <c r="J27" s="163">
        <v>14881</v>
      </c>
      <c r="K27" s="151">
        <v>164260</v>
      </c>
    </row>
    <row r="28" spans="1:11" s="136" customFormat="1" x14ac:dyDescent="0.2">
      <c r="A28" s="144" t="s">
        <v>45</v>
      </c>
      <c r="B28" s="162">
        <v>33582</v>
      </c>
      <c r="C28" s="162">
        <v>166154</v>
      </c>
      <c r="D28" s="162">
        <v>54490</v>
      </c>
      <c r="E28" s="162">
        <v>51545</v>
      </c>
      <c r="F28" s="162">
        <v>68962</v>
      </c>
      <c r="G28" s="162">
        <v>19410</v>
      </c>
      <c r="H28" s="162">
        <v>106232</v>
      </c>
      <c r="I28" s="162">
        <v>53798</v>
      </c>
      <c r="J28" s="163">
        <v>73043</v>
      </c>
      <c r="K28" s="151">
        <v>627216</v>
      </c>
    </row>
    <row r="29" spans="1:11" s="136" customFormat="1" x14ac:dyDescent="0.2">
      <c r="A29" s="145" t="s">
        <v>46</v>
      </c>
      <c r="B29" s="142">
        <f t="shared" ref="B29:K29" si="2">SUM(B25:B28)</f>
        <v>67425</v>
      </c>
      <c r="C29" s="142">
        <f t="shared" si="2"/>
        <v>319804</v>
      </c>
      <c r="D29" s="142">
        <f t="shared" si="2"/>
        <v>110134</v>
      </c>
      <c r="E29" s="142">
        <f t="shared" si="2"/>
        <v>108095</v>
      </c>
      <c r="F29" s="142">
        <f t="shared" si="2"/>
        <v>136790</v>
      </c>
      <c r="G29" s="142">
        <f t="shared" si="2"/>
        <v>45376</v>
      </c>
      <c r="H29" s="142">
        <f t="shared" si="2"/>
        <v>186066</v>
      </c>
      <c r="I29" s="142">
        <f t="shared" si="2"/>
        <v>74943</v>
      </c>
      <c r="J29" s="142">
        <f t="shared" si="2"/>
        <v>118941</v>
      </c>
      <c r="K29" s="143">
        <f t="shared" si="2"/>
        <v>1167574</v>
      </c>
    </row>
    <row r="30" spans="1:11" s="136" customFormat="1" x14ac:dyDescent="0.2">
      <c r="A30" s="144" t="s">
        <v>47</v>
      </c>
      <c r="B30" s="160">
        <v>8919</v>
      </c>
      <c r="C30" s="160">
        <v>45567</v>
      </c>
      <c r="D30" s="160">
        <v>17883</v>
      </c>
      <c r="E30" s="160">
        <v>20742</v>
      </c>
      <c r="F30" s="160">
        <v>11821</v>
      </c>
      <c r="G30" s="160">
        <v>5995</v>
      </c>
      <c r="H30" s="160">
        <v>15741</v>
      </c>
      <c r="I30" s="160">
        <v>8924</v>
      </c>
      <c r="J30" s="161">
        <v>12983</v>
      </c>
      <c r="K30" s="150">
        <v>148575</v>
      </c>
    </row>
    <row r="31" spans="1:11" s="136" customFormat="1" x14ac:dyDescent="0.2">
      <c r="A31" s="144" t="s">
        <v>48</v>
      </c>
      <c r="B31" s="162">
        <v>9313</v>
      </c>
      <c r="C31" s="162">
        <v>43628</v>
      </c>
      <c r="D31" s="162">
        <v>6505</v>
      </c>
      <c r="E31" s="162">
        <v>8008</v>
      </c>
      <c r="F31" s="162">
        <v>3211</v>
      </c>
      <c r="G31" s="162">
        <v>4658</v>
      </c>
      <c r="H31" s="162">
        <v>11853</v>
      </c>
      <c r="I31" s="162">
        <v>8130</v>
      </c>
      <c r="J31" s="163">
        <v>10654</v>
      </c>
      <c r="K31" s="151">
        <v>105960</v>
      </c>
    </row>
    <row r="32" spans="1:11" s="136" customFormat="1" x14ac:dyDescent="0.2">
      <c r="A32" s="144" t="s">
        <v>49</v>
      </c>
      <c r="B32" s="162">
        <v>10891</v>
      </c>
      <c r="C32" s="162">
        <v>36715</v>
      </c>
      <c r="D32" s="162">
        <v>7700</v>
      </c>
      <c r="E32" s="162">
        <v>10022</v>
      </c>
      <c r="F32" s="162">
        <v>6613</v>
      </c>
      <c r="G32" s="162">
        <v>5206</v>
      </c>
      <c r="H32" s="162">
        <v>16631</v>
      </c>
      <c r="I32" s="162">
        <v>7210</v>
      </c>
      <c r="J32" s="163">
        <v>10714</v>
      </c>
      <c r="K32" s="151">
        <v>111702</v>
      </c>
    </row>
    <row r="33" spans="1:11" s="136" customFormat="1" x14ac:dyDescent="0.2">
      <c r="A33" s="145" t="s">
        <v>50</v>
      </c>
      <c r="B33" s="142">
        <f t="shared" ref="B33:K33" si="3">SUM(B30:B32)</f>
        <v>29123</v>
      </c>
      <c r="C33" s="142">
        <f t="shared" si="3"/>
        <v>125910</v>
      </c>
      <c r="D33" s="142">
        <f t="shared" si="3"/>
        <v>32088</v>
      </c>
      <c r="E33" s="142">
        <f t="shared" si="3"/>
        <v>38772</v>
      </c>
      <c r="F33" s="142">
        <f t="shared" si="3"/>
        <v>21645</v>
      </c>
      <c r="G33" s="142">
        <f t="shared" si="3"/>
        <v>15859</v>
      </c>
      <c r="H33" s="142">
        <f t="shared" si="3"/>
        <v>44225</v>
      </c>
      <c r="I33" s="142">
        <f t="shared" si="3"/>
        <v>24264</v>
      </c>
      <c r="J33" s="142">
        <f t="shared" si="3"/>
        <v>34351</v>
      </c>
      <c r="K33" s="143">
        <f t="shared" si="3"/>
        <v>366237</v>
      </c>
    </row>
    <row r="34" spans="1:11" s="136" customFormat="1" x14ac:dyDescent="0.2">
      <c r="A34" s="144" t="s">
        <v>51</v>
      </c>
      <c r="B34" s="162">
        <v>1216</v>
      </c>
      <c r="C34" s="162">
        <v>8337</v>
      </c>
      <c r="D34" s="162">
        <v>2360</v>
      </c>
      <c r="E34" s="162">
        <v>1973</v>
      </c>
      <c r="F34" s="162">
        <v>1351</v>
      </c>
      <c r="G34" s="162">
        <v>1863</v>
      </c>
      <c r="H34" s="162">
        <v>2286</v>
      </c>
      <c r="I34" s="162">
        <v>964</v>
      </c>
      <c r="J34" s="163">
        <v>1814</v>
      </c>
      <c r="K34" s="151">
        <v>22164</v>
      </c>
    </row>
    <row r="35" spans="1:11" s="136" customFormat="1" x14ac:dyDescent="0.2">
      <c r="A35" s="144" t="s">
        <v>52</v>
      </c>
      <c r="B35" s="162">
        <v>1677</v>
      </c>
      <c r="C35" s="162">
        <v>15132</v>
      </c>
      <c r="D35" s="162">
        <v>4141</v>
      </c>
      <c r="E35" s="162">
        <v>4952</v>
      </c>
      <c r="F35" s="162">
        <v>2786</v>
      </c>
      <c r="G35" s="162">
        <v>2520</v>
      </c>
      <c r="H35" s="162">
        <v>3382</v>
      </c>
      <c r="I35" s="162">
        <v>1051</v>
      </c>
      <c r="J35" s="163">
        <v>2835</v>
      </c>
      <c r="K35" s="151">
        <v>38476</v>
      </c>
    </row>
    <row r="36" spans="1:11" s="136" customFormat="1" x14ac:dyDescent="0.2">
      <c r="A36" s="144" t="s">
        <v>53</v>
      </c>
      <c r="B36" s="162">
        <v>10057</v>
      </c>
      <c r="C36" s="162">
        <v>19123</v>
      </c>
      <c r="D36" s="162">
        <v>8117</v>
      </c>
      <c r="E36" s="162">
        <v>11676</v>
      </c>
      <c r="F36" s="162">
        <v>7122</v>
      </c>
      <c r="G36" s="162">
        <v>5195</v>
      </c>
      <c r="H36" s="162">
        <v>9786</v>
      </c>
      <c r="I36" s="162">
        <v>3655</v>
      </c>
      <c r="J36" s="163">
        <v>4840</v>
      </c>
      <c r="K36" s="151">
        <v>79571</v>
      </c>
    </row>
    <row r="37" spans="1:11" s="136" customFormat="1" x14ac:dyDescent="0.2">
      <c r="A37" s="146" t="s">
        <v>54</v>
      </c>
      <c r="B37" s="162">
        <v>6826</v>
      </c>
      <c r="C37" s="162">
        <v>25942</v>
      </c>
      <c r="D37" s="162">
        <v>4834</v>
      </c>
      <c r="E37" s="162">
        <v>2381</v>
      </c>
      <c r="F37" s="162">
        <v>1319</v>
      </c>
      <c r="G37" s="162">
        <v>982</v>
      </c>
      <c r="H37" s="162">
        <v>14079</v>
      </c>
      <c r="I37" s="162">
        <v>2114</v>
      </c>
      <c r="J37" s="163">
        <v>2536</v>
      </c>
      <c r="K37" s="151">
        <v>61013</v>
      </c>
    </row>
    <row r="38" spans="1:11" s="136" customFormat="1" x14ac:dyDescent="0.2">
      <c r="A38" s="147" t="s">
        <v>55</v>
      </c>
      <c r="B38" s="142">
        <f t="shared" ref="B38:K38" si="4">SUM(B34:B37)</f>
        <v>19776</v>
      </c>
      <c r="C38" s="142">
        <f t="shared" si="4"/>
        <v>68534</v>
      </c>
      <c r="D38" s="142">
        <f t="shared" si="4"/>
        <v>19452</v>
      </c>
      <c r="E38" s="142">
        <f t="shared" si="4"/>
        <v>20982</v>
      </c>
      <c r="F38" s="142">
        <f t="shared" si="4"/>
        <v>12578</v>
      </c>
      <c r="G38" s="142">
        <f t="shared" si="4"/>
        <v>10560</v>
      </c>
      <c r="H38" s="142">
        <f t="shared" si="4"/>
        <v>29533</v>
      </c>
      <c r="I38" s="142">
        <f t="shared" si="4"/>
        <v>7784</v>
      </c>
      <c r="J38" s="142">
        <f t="shared" si="4"/>
        <v>12025</v>
      </c>
      <c r="K38" s="143">
        <f t="shared" si="4"/>
        <v>201224</v>
      </c>
    </row>
    <row r="39" spans="1:11" s="136" customFormat="1" x14ac:dyDescent="0.2">
      <c r="A39" s="165" t="s">
        <v>118</v>
      </c>
      <c r="B39" s="166">
        <v>0</v>
      </c>
      <c r="C39" s="166">
        <v>0</v>
      </c>
      <c r="D39" s="166">
        <v>14</v>
      </c>
      <c r="E39" s="166">
        <v>0</v>
      </c>
      <c r="F39" s="166">
        <v>0</v>
      </c>
      <c r="G39" s="166">
        <v>0</v>
      </c>
      <c r="H39" s="166">
        <v>0</v>
      </c>
      <c r="I39" s="166">
        <v>0</v>
      </c>
      <c r="J39" s="166">
        <v>0</v>
      </c>
      <c r="K39" s="167">
        <f>SUM(B39:J39)</f>
        <v>14</v>
      </c>
    </row>
    <row r="40" spans="1:11" s="136" customFormat="1" ht="12" x14ac:dyDescent="0.2">
      <c r="A40" s="152" t="s">
        <v>56</v>
      </c>
      <c r="B40" s="153">
        <f>B14+B24+B29+B33+B38+B39</f>
        <v>163284</v>
      </c>
      <c r="C40" s="153">
        <f>C14+C24+C29+C33+C38+C39</f>
        <v>747167</v>
      </c>
      <c r="D40" s="153">
        <f>D14+D24+D29+D33+D38+D39</f>
        <v>213530</v>
      </c>
      <c r="E40" s="153">
        <f>E14+E24+E29+E33+E38+E39</f>
        <v>234079</v>
      </c>
      <c r="F40" s="153">
        <f>F14+F24+F29+F33+F38+F39</f>
        <v>222524</v>
      </c>
      <c r="G40" s="153">
        <f t="shared" ref="G40" si="5">G14+G24+G29+G33+G38+G39</f>
        <v>94326</v>
      </c>
      <c r="H40" s="153">
        <f>H14+H24+H29+H33+H38+H39</f>
        <v>322235</v>
      </c>
      <c r="I40" s="153">
        <f>I14+I24+I29+I33+I38+I39</f>
        <v>122376</v>
      </c>
      <c r="J40" s="153">
        <f>J14+J24+J29+J33+J38+J39</f>
        <v>194012</v>
      </c>
      <c r="K40" s="154">
        <f>K14+K24+K29+K33+K38+K39</f>
        <v>2313533</v>
      </c>
    </row>
    <row r="41" spans="1:11" s="136" customFormat="1" x14ac:dyDescent="0.2">
      <c r="A41" s="148" t="s">
        <v>119</v>
      </c>
      <c r="B41" s="156"/>
      <c r="C41" s="156"/>
      <c r="D41" s="156"/>
      <c r="E41" s="156"/>
      <c r="F41" s="156"/>
      <c r="G41" s="156"/>
      <c r="H41" s="156"/>
      <c r="I41" s="156"/>
      <c r="J41" s="156"/>
      <c r="K41" s="158"/>
    </row>
    <row r="42" spans="1:11" s="136" customFormat="1" x14ac:dyDescent="0.2">
      <c r="A42" s="148" t="s">
        <v>71</v>
      </c>
      <c r="K42" s="159"/>
    </row>
    <row r="43" spans="1:11" x14ac:dyDescent="0.2">
      <c r="A43" s="149" t="s">
        <v>76</v>
      </c>
    </row>
  </sheetData>
  <mergeCells count="13">
    <mergeCell ref="I4:I6"/>
    <mergeCell ref="J4:J6"/>
    <mergeCell ref="K4:K6"/>
    <mergeCell ref="A1:K1"/>
    <mergeCell ref="A2:K2"/>
    <mergeCell ref="A4:A6"/>
    <mergeCell ref="B4:B6"/>
    <mergeCell ref="C4:C6"/>
    <mergeCell ref="D4:D6"/>
    <mergeCell ref="E4:E6"/>
    <mergeCell ref="F4:F6"/>
    <mergeCell ref="G4:G6"/>
    <mergeCell ref="H4:H6"/>
  </mergeCells>
  <printOptions horizontalCentered="1"/>
  <pageMargins left="0" right="0" top="0.19685039370078741" bottom="0.19685039370078741" header="0" footer="0.19685039370078741"/>
  <pageSetup paperSize="9" scale="93" orientation="landscape" r:id="rId1"/>
  <headerFooter alignWithMargins="0">
    <oddFooter>&amp;R&amp;8Tabela 103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K42"/>
  <sheetViews>
    <sheetView showGridLines="0" topLeftCell="A10" workbookViewId="0">
      <selection activeCell="D43" sqref="D43"/>
    </sheetView>
  </sheetViews>
  <sheetFormatPr defaultRowHeight="11.25" x14ac:dyDescent="0.2"/>
  <cols>
    <col min="1" max="1" width="15.140625" style="135" customWidth="1"/>
    <col min="2" max="2" width="15.7109375" style="135" customWidth="1"/>
    <col min="3" max="3" width="11.42578125" style="135" customWidth="1"/>
    <col min="4" max="4" width="19" style="135" customWidth="1"/>
    <col min="5" max="5" width="20" style="135" customWidth="1"/>
    <col min="6" max="6" width="13" style="135" customWidth="1"/>
    <col min="7" max="7" width="11.42578125" style="135" customWidth="1"/>
    <col min="8" max="8" width="17.85546875" style="135" customWidth="1"/>
    <col min="9" max="9" width="10.42578125" style="135" customWidth="1"/>
    <col min="10" max="10" width="14.28515625" style="135" customWidth="1"/>
    <col min="11" max="11" width="10.42578125" style="135" customWidth="1"/>
    <col min="12" max="16384" width="9.140625" style="135"/>
  </cols>
  <sheetData>
    <row r="1" spans="1:11" ht="17.25" x14ac:dyDescent="0.25">
      <c r="A1" s="174" t="s">
        <v>93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1" ht="12" x14ac:dyDescent="0.2">
      <c r="A2" s="175" t="s">
        <v>96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1" x14ac:dyDescent="0.2">
      <c r="J3" s="141"/>
      <c r="K3" s="141" t="s">
        <v>74</v>
      </c>
    </row>
    <row r="4" spans="1:11" ht="19.5" customHeight="1" x14ac:dyDescent="0.2">
      <c r="A4" s="176" t="s">
        <v>80</v>
      </c>
      <c r="B4" s="168" t="s">
        <v>64</v>
      </c>
      <c r="C4" s="168" t="s">
        <v>65</v>
      </c>
      <c r="D4" s="168" t="s">
        <v>66</v>
      </c>
      <c r="E4" s="168" t="s">
        <v>77</v>
      </c>
      <c r="F4" s="168" t="s">
        <v>67</v>
      </c>
      <c r="G4" s="168" t="s">
        <v>68</v>
      </c>
      <c r="H4" s="168" t="s">
        <v>69</v>
      </c>
      <c r="I4" s="168" t="s">
        <v>6</v>
      </c>
      <c r="J4" s="171" t="s">
        <v>70</v>
      </c>
      <c r="K4" s="171" t="s">
        <v>75</v>
      </c>
    </row>
    <row r="5" spans="1:11" ht="19.5" customHeight="1" x14ac:dyDescent="0.2">
      <c r="A5" s="177"/>
      <c r="B5" s="169"/>
      <c r="C5" s="169"/>
      <c r="D5" s="169"/>
      <c r="E5" s="169"/>
      <c r="F5" s="169"/>
      <c r="G5" s="169"/>
      <c r="H5" s="169"/>
      <c r="I5" s="169"/>
      <c r="J5" s="172"/>
      <c r="K5" s="172"/>
    </row>
    <row r="6" spans="1:11" ht="19.5" customHeight="1" x14ac:dyDescent="0.2">
      <c r="A6" s="178"/>
      <c r="B6" s="170"/>
      <c r="C6" s="170"/>
      <c r="D6" s="170"/>
      <c r="E6" s="170"/>
      <c r="F6" s="170"/>
      <c r="G6" s="170"/>
      <c r="H6" s="170"/>
      <c r="I6" s="170"/>
      <c r="J6" s="173"/>
      <c r="K6" s="173"/>
    </row>
    <row r="7" spans="1:11" s="136" customFormat="1" x14ac:dyDescent="0.2">
      <c r="A7" s="144" t="s">
        <v>24</v>
      </c>
      <c r="B7" s="137">
        <v>1193</v>
      </c>
      <c r="C7" s="137">
        <v>6376</v>
      </c>
      <c r="D7" s="137">
        <v>4442</v>
      </c>
      <c r="E7" s="137">
        <v>23601</v>
      </c>
      <c r="F7" s="137">
        <v>3711</v>
      </c>
      <c r="G7" s="137">
        <v>1217</v>
      </c>
      <c r="H7" s="137">
        <v>1860</v>
      </c>
      <c r="I7" s="137">
        <v>395</v>
      </c>
      <c r="J7" s="140">
        <v>883</v>
      </c>
      <c r="K7" s="150">
        <v>43678</v>
      </c>
    </row>
    <row r="8" spans="1:11" s="136" customFormat="1" x14ac:dyDescent="0.2">
      <c r="A8" s="144" t="s">
        <v>25</v>
      </c>
      <c r="B8" s="138">
        <v>239</v>
      </c>
      <c r="C8" s="138">
        <v>4785</v>
      </c>
      <c r="D8" s="138">
        <v>253</v>
      </c>
      <c r="E8" s="138">
        <v>579</v>
      </c>
      <c r="F8" s="138">
        <v>595</v>
      </c>
      <c r="G8" s="138">
        <v>337</v>
      </c>
      <c r="H8" s="138">
        <v>832</v>
      </c>
      <c r="I8" s="138">
        <v>85</v>
      </c>
      <c r="J8" s="139">
        <v>279</v>
      </c>
      <c r="K8" s="151">
        <v>7984</v>
      </c>
    </row>
    <row r="9" spans="1:11" s="136" customFormat="1" x14ac:dyDescent="0.2">
      <c r="A9" s="144" t="s">
        <v>26</v>
      </c>
      <c r="B9" s="138">
        <v>6464</v>
      </c>
      <c r="C9" s="138">
        <v>12629</v>
      </c>
      <c r="D9" s="138">
        <v>4559</v>
      </c>
      <c r="E9" s="138">
        <v>2541</v>
      </c>
      <c r="F9" s="138">
        <v>2783</v>
      </c>
      <c r="G9" s="138">
        <v>1032</v>
      </c>
      <c r="H9" s="138">
        <v>3165</v>
      </c>
      <c r="I9" s="138">
        <v>1280</v>
      </c>
      <c r="J9" s="139">
        <v>3000</v>
      </c>
      <c r="K9" s="151">
        <v>37453</v>
      </c>
    </row>
    <row r="10" spans="1:11" s="136" customFormat="1" x14ac:dyDescent="0.2">
      <c r="A10" s="144" t="s">
        <v>27</v>
      </c>
      <c r="B10" s="138">
        <v>45</v>
      </c>
      <c r="C10" s="138">
        <v>2288</v>
      </c>
      <c r="D10" s="138">
        <v>20</v>
      </c>
      <c r="E10" s="138">
        <v>496</v>
      </c>
      <c r="F10" s="138">
        <v>493</v>
      </c>
      <c r="G10" s="138">
        <v>633</v>
      </c>
      <c r="H10" s="138">
        <v>169</v>
      </c>
      <c r="I10" s="138">
        <v>7</v>
      </c>
      <c r="J10" s="139">
        <v>25</v>
      </c>
      <c r="K10" s="151">
        <v>4176</v>
      </c>
    </row>
    <row r="11" spans="1:11" s="136" customFormat="1" x14ac:dyDescent="0.2">
      <c r="A11" s="144" t="s">
        <v>28</v>
      </c>
      <c r="B11" s="138">
        <v>5191</v>
      </c>
      <c r="C11" s="138">
        <v>31099</v>
      </c>
      <c r="D11" s="138">
        <v>8221</v>
      </c>
      <c r="E11" s="138">
        <v>21672</v>
      </c>
      <c r="F11" s="138">
        <v>12083</v>
      </c>
      <c r="G11" s="138">
        <v>8225</v>
      </c>
      <c r="H11" s="138">
        <v>3539</v>
      </c>
      <c r="I11" s="138">
        <v>939</v>
      </c>
      <c r="J11" s="139">
        <v>3151</v>
      </c>
      <c r="K11" s="151">
        <v>94120</v>
      </c>
    </row>
    <row r="12" spans="1:11" s="136" customFormat="1" x14ac:dyDescent="0.2">
      <c r="A12" s="144" t="s">
        <v>29</v>
      </c>
      <c r="B12" s="138">
        <v>720</v>
      </c>
      <c r="C12" s="138">
        <v>4059</v>
      </c>
      <c r="D12" s="138">
        <v>583</v>
      </c>
      <c r="E12" s="138">
        <v>662</v>
      </c>
      <c r="F12" s="138">
        <v>237</v>
      </c>
      <c r="G12" s="138">
        <v>419</v>
      </c>
      <c r="H12" s="138">
        <v>120</v>
      </c>
      <c r="I12" s="138">
        <v>47</v>
      </c>
      <c r="J12" s="139">
        <v>239</v>
      </c>
      <c r="K12" s="151">
        <v>7086</v>
      </c>
    </row>
    <row r="13" spans="1:11" s="136" customFormat="1" x14ac:dyDescent="0.2">
      <c r="A13" s="144" t="s">
        <v>30</v>
      </c>
      <c r="B13" s="138">
        <v>506</v>
      </c>
      <c r="C13" s="138">
        <v>6669</v>
      </c>
      <c r="D13" s="138">
        <v>970</v>
      </c>
      <c r="E13" s="138">
        <v>2039</v>
      </c>
      <c r="F13" s="138">
        <v>435</v>
      </c>
      <c r="G13" s="138">
        <v>732</v>
      </c>
      <c r="H13" s="138">
        <v>424</v>
      </c>
      <c r="I13" s="138">
        <v>176</v>
      </c>
      <c r="J13" s="139">
        <v>737</v>
      </c>
      <c r="K13" s="151">
        <v>12688</v>
      </c>
    </row>
    <row r="14" spans="1:11" s="136" customFormat="1" x14ac:dyDescent="0.2">
      <c r="A14" s="145" t="s">
        <v>31</v>
      </c>
      <c r="B14" s="142">
        <f>SUM(B7:B13)</f>
        <v>14358</v>
      </c>
      <c r="C14" s="142">
        <f t="shared" ref="C14:K14" si="0">SUM(C7:C13)</f>
        <v>67905</v>
      </c>
      <c r="D14" s="142">
        <f t="shared" si="0"/>
        <v>19048</v>
      </c>
      <c r="E14" s="142">
        <f t="shared" si="0"/>
        <v>51590</v>
      </c>
      <c r="F14" s="142">
        <f t="shared" si="0"/>
        <v>20337</v>
      </c>
      <c r="G14" s="142">
        <f t="shared" si="0"/>
        <v>12595</v>
      </c>
      <c r="H14" s="142">
        <f t="shared" si="0"/>
        <v>10109</v>
      </c>
      <c r="I14" s="142">
        <f t="shared" si="0"/>
        <v>2929</v>
      </c>
      <c r="J14" s="142">
        <f t="shared" si="0"/>
        <v>8314</v>
      </c>
      <c r="K14" s="143">
        <f t="shared" si="0"/>
        <v>207185</v>
      </c>
    </row>
    <row r="15" spans="1:11" s="136" customFormat="1" x14ac:dyDescent="0.2">
      <c r="A15" s="144" t="s">
        <v>32</v>
      </c>
      <c r="B15" s="138">
        <v>966</v>
      </c>
      <c r="C15" s="138">
        <v>28604</v>
      </c>
      <c r="D15" s="138">
        <v>11147</v>
      </c>
      <c r="E15" s="138">
        <v>2407</v>
      </c>
      <c r="F15" s="138">
        <v>6321</v>
      </c>
      <c r="G15" s="138">
        <v>2740</v>
      </c>
      <c r="H15" s="138">
        <v>4349</v>
      </c>
      <c r="I15" s="138">
        <v>613</v>
      </c>
      <c r="J15" s="139">
        <v>3462</v>
      </c>
      <c r="K15" s="151">
        <v>60609</v>
      </c>
    </row>
    <row r="16" spans="1:11" s="136" customFormat="1" x14ac:dyDescent="0.2">
      <c r="A16" s="144" t="s">
        <v>33</v>
      </c>
      <c r="B16" s="138">
        <v>924</v>
      </c>
      <c r="C16" s="138">
        <v>24915</v>
      </c>
      <c r="D16" s="138">
        <v>3420</v>
      </c>
      <c r="E16" s="138">
        <v>1895</v>
      </c>
      <c r="F16" s="138">
        <v>951</v>
      </c>
      <c r="G16" s="138">
        <v>278</v>
      </c>
      <c r="H16" s="138">
        <v>552</v>
      </c>
      <c r="I16" s="138">
        <v>701</v>
      </c>
      <c r="J16" s="139">
        <v>724</v>
      </c>
      <c r="K16" s="151">
        <v>34360</v>
      </c>
    </row>
    <row r="17" spans="1:11" s="136" customFormat="1" x14ac:dyDescent="0.2">
      <c r="A17" s="144" t="s">
        <v>34</v>
      </c>
      <c r="B17" s="138">
        <v>6618</v>
      </c>
      <c r="C17" s="138">
        <v>46643</v>
      </c>
      <c r="D17" s="138">
        <v>6442</v>
      </c>
      <c r="E17" s="138">
        <v>5556</v>
      </c>
      <c r="F17" s="138">
        <v>8014</v>
      </c>
      <c r="G17" s="138">
        <v>2042</v>
      </c>
      <c r="H17" s="138">
        <v>6979</v>
      </c>
      <c r="I17" s="138">
        <v>2404</v>
      </c>
      <c r="J17" s="139">
        <v>3320</v>
      </c>
      <c r="K17" s="151">
        <v>88018</v>
      </c>
    </row>
    <row r="18" spans="1:11" s="136" customFormat="1" x14ac:dyDescent="0.2">
      <c r="A18" s="144" t="s">
        <v>35</v>
      </c>
      <c r="B18" s="138">
        <v>4467</v>
      </c>
      <c r="C18" s="138">
        <v>25638</v>
      </c>
      <c r="D18" s="138">
        <v>3359</v>
      </c>
      <c r="E18" s="138">
        <v>2631</v>
      </c>
      <c r="F18" s="138">
        <v>4284</v>
      </c>
      <c r="G18" s="138">
        <v>1515</v>
      </c>
      <c r="H18" s="138">
        <v>2269</v>
      </c>
      <c r="I18" s="138">
        <v>1962</v>
      </c>
      <c r="J18" s="139">
        <v>981</v>
      </c>
      <c r="K18" s="151">
        <v>47106</v>
      </c>
    </row>
    <row r="19" spans="1:11" s="136" customFormat="1" x14ac:dyDescent="0.2">
      <c r="A19" s="144" t="s">
        <v>36</v>
      </c>
      <c r="B19" s="138">
        <v>3047</v>
      </c>
      <c r="C19" s="138">
        <v>31167</v>
      </c>
      <c r="D19" s="138">
        <v>694</v>
      </c>
      <c r="E19" s="138">
        <v>1830</v>
      </c>
      <c r="F19" s="138">
        <v>2441</v>
      </c>
      <c r="G19" s="138">
        <v>683</v>
      </c>
      <c r="H19" s="138">
        <v>5279</v>
      </c>
      <c r="I19" s="138">
        <v>442</v>
      </c>
      <c r="J19" s="139">
        <v>1475</v>
      </c>
      <c r="K19" s="151">
        <v>47058</v>
      </c>
    </row>
    <row r="20" spans="1:11" s="136" customFormat="1" x14ac:dyDescent="0.2">
      <c r="A20" s="144" t="s">
        <v>37</v>
      </c>
      <c r="B20" s="138">
        <v>10245</v>
      </c>
      <c r="C20" s="138">
        <v>66796</v>
      </c>
      <c r="D20" s="138">
        <v>28145</v>
      </c>
      <c r="E20" s="138">
        <v>7174</v>
      </c>
      <c r="F20" s="138">
        <v>23135</v>
      </c>
      <c r="G20" s="138">
        <v>1873</v>
      </c>
      <c r="H20" s="138">
        <v>8952</v>
      </c>
      <c r="I20" s="138">
        <v>3471</v>
      </c>
      <c r="J20" s="139">
        <v>8333</v>
      </c>
      <c r="K20" s="151">
        <v>158124</v>
      </c>
    </row>
    <row r="21" spans="1:11" s="136" customFormat="1" x14ac:dyDescent="0.2">
      <c r="A21" s="144" t="s">
        <v>38</v>
      </c>
      <c r="B21" s="138">
        <v>617</v>
      </c>
      <c r="C21" s="138">
        <v>26716</v>
      </c>
      <c r="D21" s="138">
        <v>1527</v>
      </c>
      <c r="E21" s="138">
        <v>1572</v>
      </c>
      <c r="F21" s="138">
        <v>3104</v>
      </c>
      <c r="G21" s="138">
        <v>415</v>
      </c>
      <c r="H21" s="138">
        <v>825</v>
      </c>
      <c r="I21" s="138">
        <v>1135</v>
      </c>
      <c r="J21" s="139">
        <v>1008</v>
      </c>
      <c r="K21" s="151">
        <v>36919</v>
      </c>
    </row>
    <row r="22" spans="1:11" s="136" customFormat="1" x14ac:dyDescent="0.2">
      <c r="A22" s="144" t="s">
        <v>39</v>
      </c>
      <c r="B22" s="138">
        <v>1613</v>
      </c>
      <c r="C22" s="138">
        <v>20074</v>
      </c>
      <c r="D22" s="138">
        <v>817</v>
      </c>
      <c r="E22" s="138">
        <v>1175</v>
      </c>
      <c r="F22" s="138">
        <v>2076</v>
      </c>
      <c r="G22" s="138">
        <v>641</v>
      </c>
      <c r="H22" s="138">
        <v>1467</v>
      </c>
      <c r="I22" s="138">
        <v>1840</v>
      </c>
      <c r="J22" s="139">
        <v>877</v>
      </c>
      <c r="K22" s="151">
        <v>30580</v>
      </c>
    </row>
    <row r="23" spans="1:11" s="136" customFormat="1" x14ac:dyDescent="0.2">
      <c r="A23" s="144" t="s">
        <v>40</v>
      </c>
      <c r="B23" s="138">
        <v>16980</v>
      </c>
      <c r="C23" s="138">
        <v>68647</v>
      </c>
      <c r="D23" s="138">
        <v>11907</v>
      </c>
      <c r="E23" s="138">
        <v>12988</v>
      </c>
      <c r="F23" s="138">
        <v>29662</v>
      </c>
      <c r="G23" s="138">
        <v>5636</v>
      </c>
      <c r="H23" s="138">
        <v>13414</v>
      </c>
      <c r="I23" s="138">
        <v>7744</v>
      </c>
      <c r="J23" s="139">
        <v>10903</v>
      </c>
      <c r="K23" s="151">
        <v>177881</v>
      </c>
    </row>
    <row r="24" spans="1:11" s="136" customFormat="1" x14ac:dyDescent="0.2">
      <c r="A24" s="145" t="s">
        <v>41</v>
      </c>
      <c r="B24" s="142">
        <f>SUM(B15:B23)</f>
        <v>45477</v>
      </c>
      <c r="C24" s="142">
        <f t="shared" ref="C24:K24" si="1">SUM(C15:C23)</f>
        <v>339200</v>
      </c>
      <c r="D24" s="142">
        <f t="shared" si="1"/>
        <v>67458</v>
      </c>
      <c r="E24" s="142">
        <f t="shared" si="1"/>
        <v>37228</v>
      </c>
      <c r="F24" s="142">
        <f t="shared" si="1"/>
        <v>79988</v>
      </c>
      <c r="G24" s="142">
        <f t="shared" si="1"/>
        <v>15823</v>
      </c>
      <c r="H24" s="142">
        <f t="shared" si="1"/>
        <v>44086</v>
      </c>
      <c r="I24" s="142">
        <f t="shared" si="1"/>
        <v>20312</v>
      </c>
      <c r="J24" s="142">
        <f t="shared" si="1"/>
        <v>31083</v>
      </c>
      <c r="K24" s="143">
        <f t="shared" si="1"/>
        <v>680655</v>
      </c>
    </row>
    <row r="25" spans="1:11" s="136" customFormat="1" x14ac:dyDescent="0.2">
      <c r="A25" s="144" t="s">
        <v>42</v>
      </c>
      <c r="B25" s="138">
        <v>17798</v>
      </c>
      <c r="C25" s="138">
        <v>132051</v>
      </c>
      <c r="D25" s="138">
        <v>52614</v>
      </c>
      <c r="E25" s="138">
        <v>33307</v>
      </c>
      <c r="F25" s="138">
        <v>51547</v>
      </c>
      <c r="G25" s="138">
        <v>20126</v>
      </c>
      <c r="H25" s="138">
        <v>21947</v>
      </c>
      <c r="I25" s="138">
        <v>15840</v>
      </c>
      <c r="J25" s="139">
        <v>17862</v>
      </c>
      <c r="K25" s="151">
        <v>363092</v>
      </c>
    </row>
    <row r="26" spans="1:11" s="136" customFormat="1" x14ac:dyDescent="0.2">
      <c r="A26" s="144" t="s">
        <v>43</v>
      </c>
      <c r="B26" s="138">
        <v>3362</v>
      </c>
      <c r="C26" s="138">
        <v>27363</v>
      </c>
      <c r="D26" s="138">
        <v>9786</v>
      </c>
      <c r="E26" s="138">
        <v>3578</v>
      </c>
      <c r="F26" s="138">
        <v>8350</v>
      </c>
      <c r="G26" s="138">
        <v>1939</v>
      </c>
      <c r="H26" s="138">
        <v>5368</v>
      </c>
      <c r="I26" s="138">
        <v>5002</v>
      </c>
      <c r="J26" s="139">
        <v>4379</v>
      </c>
      <c r="K26" s="151">
        <v>69127</v>
      </c>
    </row>
    <row r="27" spans="1:11" s="136" customFormat="1" x14ac:dyDescent="0.2">
      <c r="A27" s="144" t="s">
        <v>44</v>
      </c>
      <c r="B27" s="138">
        <v>12668</v>
      </c>
      <c r="C27" s="138">
        <v>70565</v>
      </c>
      <c r="D27" s="138">
        <v>55518</v>
      </c>
      <c r="E27" s="138">
        <v>28607</v>
      </c>
      <c r="F27" s="138">
        <v>58728</v>
      </c>
      <c r="G27" s="138">
        <v>5126</v>
      </c>
      <c r="H27" s="138">
        <v>32685</v>
      </c>
      <c r="I27" s="138">
        <v>18760</v>
      </c>
      <c r="J27" s="139">
        <v>17083</v>
      </c>
      <c r="K27" s="151">
        <v>299740</v>
      </c>
    </row>
    <row r="28" spans="1:11" s="136" customFormat="1" x14ac:dyDescent="0.2">
      <c r="A28" s="144" t="s">
        <v>45</v>
      </c>
      <c r="B28" s="138">
        <v>39958</v>
      </c>
      <c r="C28" s="138">
        <v>230687</v>
      </c>
      <c r="D28" s="138">
        <v>77373</v>
      </c>
      <c r="E28" s="138">
        <v>36550</v>
      </c>
      <c r="F28" s="138">
        <v>78985</v>
      </c>
      <c r="G28" s="138">
        <v>21631</v>
      </c>
      <c r="H28" s="138">
        <v>96768</v>
      </c>
      <c r="I28" s="138">
        <v>71199</v>
      </c>
      <c r="J28" s="139">
        <v>67578</v>
      </c>
      <c r="K28" s="151">
        <v>720729</v>
      </c>
    </row>
    <row r="29" spans="1:11" s="136" customFormat="1" x14ac:dyDescent="0.2">
      <c r="A29" s="145" t="s">
        <v>46</v>
      </c>
      <c r="B29" s="142">
        <f>SUM(B25:B28)</f>
        <v>73786</v>
      </c>
      <c r="C29" s="142">
        <f t="shared" ref="C29:K29" si="2">SUM(C25:C28)</f>
        <v>460666</v>
      </c>
      <c r="D29" s="142">
        <f t="shared" si="2"/>
        <v>195291</v>
      </c>
      <c r="E29" s="142">
        <f t="shared" si="2"/>
        <v>102042</v>
      </c>
      <c r="F29" s="142">
        <f t="shared" si="2"/>
        <v>197610</v>
      </c>
      <c r="G29" s="142">
        <f t="shared" si="2"/>
        <v>48822</v>
      </c>
      <c r="H29" s="142">
        <f t="shared" si="2"/>
        <v>156768</v>
      </c>
      <c r="I29" s="142">
        <f t="shared" si="2"/>
        <v>110801</v>
      </c>
      <c r="J29" s="142">
        <f t="shared" si="2"/>
        <v>106902</v>
      </c>
      <c r="K29" s="143">
        <f t="shared" si="2"/>
        <v>1452688</v>
      </c>
    </row>
    <row r="30" spans="1:11" s="136" customFormat="1" x14ac:dyDescent="0.2">
      <c r="A30" s="144" t="s">
        <v>47</v>
      </c>
      <c r="B30" s="137">
        <v>9787</v>
      </c>
      <c r="C30" s="137">
        <v>65292</v>
      </c>
      <c r="D30" s="137">
        <v>16222</v>
      </c>
      <c r="E30" s="137">
        <v>9214</v>
      </c>
      <c r="F30" s="137">
        <v>17788</v>
      </c>
      <c r="G30" s="137">
        <v>5717</v>
      </c>
      <c r="H30" s="137">
        <v>12375</v>
      </c>
      <c r="I30" s="137">
        <v>11135</v>
      </c>
      <c r="J30" s="140">
        <v>13681</v>
      </c>
      <c r="K30" s="150">
        <v>161211</v>
      </c>
    </row>
    <row r="31" spans="1:11" s="136" customFormat="1" x14ac:dyDescent="0.2">
      <c r="A31" s="144" t="s">
        <v>48</v>
      </c>
      <c r="B31" s="138">
        <v>7423</v>
      </c>
      <c r="C31" s="138">
        <v>53443</v>
      </c>
      <c r="D31" s="138">
        <v>8071</v>
      </c>
      <c r="E31" s="138">
        <v>5363</v>
      </c>
      <c r="F31" s="138">
        <v>4455</v>
      </c>
      <c r="G31" s="138">
        <v>4381</v>
      </c>
      <c r="H31" s="138">
        <v>8495</v>
      </c>
      <c r="I31" s="138">
        <v>6629</v>
      </c>
      <c r="J31" s="139">
        <v>8142</v>
      </c>
      <c r="K31" s="151">
        <v>106402</v>
      </c>
    </row>
    <row r="32" spans="1:11" s="136" customFormat="1" x14ac:dyDescent="0.2">
      <c r="A32" s="144" t="s">
        <v>49</v>
      </c>
      <c r="B32" s="138">
        <v>9021</v>
      </c>
      <c r="C32" s="138">
        <v>61635</v>
      </c>
      <c r="D32" s="138">
        <v>12860</v>
      </c>
      <c r="E32" s="138">
        <v>9053</v>
      </c>
      <c r="F32" s="138">
        <v>17253</v>
      </c>
      <c r="G32" s="138">
        <v>4909</v>
      </c>
      <c r="H32" s="138">
        <v>12615</v>
      </c>
      <c r="I32" s="138">
        <v>7994</v>
      </c>
      <c r="J32" s="139">
        <v>11798</v>
      </c>
      <c r="K32" s="151">
        <v>147138</v>
      </c>
    </row>
    <row r="33" spans="1:11" s="136" customFormat="1" x14ac:dyDescent="0.2">
      <c r="A33" s="145" t="s">
        <v>50</v>
      </c>
      <c r="B33" s="142">
        <f>SUM(B30:B32)</f>
        <v>26231</v>
      </c>
      <c r="C33" s="142">
        <f t="shared" ref="C33:K33" si="3">SUM(C30:C32)</f>
        <v>180370</v>
      </c>
      <c r="D33" s="142">
        <f t="shared" si="3"/>
        <v>37153</v>
      </c>
      <c r="E33" s="142">
        <f t="shared" si="3"/>
        <v>23630</v>
      </c>
      <c r="F33" s="142">
        <f t="shared" si="3"/>
        <v>39496</v>
      </c>
      <c r="G33" s="142">
        <f t="shared" si="3"/>
        <v>15007</v>
      </c>
      <c r="H33" s="142">
        <f t="shared" si="3"/>
        <v>33485</v>
      </c>
      <c r="I33" s="142">
        <f t="shared" si="3"/>
        <v>25758</v>
      </c>
      <c r="J33" s="142">
        <f t="shared" si="3"/>
        <v>33621</v>
      </c>
      <c r="K33" s="143">
        <f t="shared" si="3"/>
        <v>414751</v>
      </c>
    </row>
    <row r="34" spans="1:11" s="136" customFormat="1" x14ac:dyDescent="0.2">
      <c r="A34" s="144" t="s">
        <v>51</v>
      </c>
      <c r="B34" s="138">
        <v>1171</v>
      </c>
      <c r="C34" s="138">
        <v>11766</v>
      </c>
      <c r="D34" s="138">
        <v>2414</v>
      </c>
      <c r="E34" s="138">
        <v>4681</v>
      </c>
      <c r="F34" s="138">
        <v>6165</v>
      </c>
      <c r="G34" s="138">
        <v>1706</v>
      </c>
      <c r="H34" s="138">
        <v>1597</v>
      </c>
      <c r="I34" s="138">
        <v>1791</v>
      </c>
      <c r="J34" s="139">
        <v>2527</v>
      </c>
      <c r="K34" s="151">
        <v>33818</v>
      </c>
    </row>
    <row r="35" spans="1:11" s="136" customFormat="1" x14ac:dyDescent="0.2">
      <c r="A35" s="144" t="s">
        <v>52</v>
      </c>
      <c r="B35" s="138">
        <v>1625</v>
      </c>
      <c r="C35" s="138">
        <v>17465</v>
      </c>
      <c r="D35" s="138">
        <v>8050</v>
      </c>
      <c r="E35" s="138">
        <v>5948</v>
      </c>
      <c r="F35" s="138">
        <v>4817</v>
      </c>
      <c r="G35" s="138">
        <v>4735</v>
      </c>
      <c r="H35" s="138">
        <v>2195</v>
      </c>
      <c r="I35" s="138">
        <v>1061</v>
      </c>
      <c r="J35" s="139">
        <v>2165</v>
      </c>
      <c r="K35" s="151">
        <v>48061</v>
      </c>
    </row>
    <row r="36" spans="1:11" s="136" customFormat="1" x14ac:dyDescent="0.2">
      <c r="A36" s="144" t="s">
        <v>53</v>
      </c>
      <c r="B36" s="138">
        <v>6931</v>
      </c>
      <c r="C36" s="138">
        <v>44378</v>
      </c>
      <c r="D36" s="138">
        <v>14979</v>
      </c>
      <c r="E36" s="138">
        <v>6966</v>
      </c>
      <c r="F36" s="138">
        <v>6250</v>
      </c>
      <c r="G36" s="138">
        <v>3623</v>
      </c>
      <c r="H36" s="138">
        <v>4065</v>
      </c>
      <c r="I36" s="138">
        <v>4496</v>
      </c>
      <c r="J36" s="139">
        <v>6462</v>
      </c>
      <c r="K36" s="151">
        <v>98150</v>
      </c>
    </row>
    <row r="37" spans="1:11" s="136" customFormat="1" x14ac:dyDescent="0.2">
      <c r="A37" s="146" t="s">
        <v>54</v>
      </c>
      <c r="B37" s="138">
        <v>13224</v>
      </c>
      <c r="C37" s="138">
        <v>35358</v>
      </c>
      <c r="D37" s="138">
        <v>7287</v>
      </c>
      <c r="E37" s="138">
        <v>3247</v>
      </c>
      <c r="F37" s="138">
        <v>4214</v>
      </c>
      <c r="G37" s="138">
        <v>847</v>
      </c>
      <c r="H37" s="138">
        <v>6565</v>
      </c>
      <c r="I37" s="138">
        <v>6159</v>
      </c>
      <c r="J37" s="139">
        <v>3164</v>
      </c>
      <c r="K37" s="151">
        <v>80065</v>
      </c>
    </row>
    <row r="38" spans="1:11" s="136" customFormat="1" x14ac:dyDescent="0.2">
      <c r="A38" s="147" t="s">
        <v>55</v>
      </c>
      <c r="B38" s="142">
        <f>SUM(B34:B37)</f>
        <v>22951</v>
      </c>
      <c r="C38" s="142">
        <f t="shared" ref="C38:K38" si="4">SUM(C34:C37)</f>
        <v>108967</v>
      </c>
      <c r="D38" s="142">
        <f t="shared" si="4"/>
        <v>32730</v>
      </c>
      <c r="E38" s="142">
        <f t="shared" si="4"/>
        <v>20842</v>
      </c>
      <c r="F38" s="142">
        <f t="shared" si="4"/>
        <v>21446</v>
      </c>
      <c r="G38" s="142">
        <f t="shared" si="4"/>
        <v>10911</v>
      </c>
      <c r="H38" s="142">
        <f t="shared" si="4"/>
        <v>14422</v>
      </c>
      <c r="I38" s="142">
        <f t="shared" si="4"/>
        <v>13507</v>
      </c>
      <c r="J38" s="142">
        <f t="shared" si="4"/>
        <v>14318</v>
      </c>
      <c r="K38" s="143">
        <f t="shared" si="4"/>
        <v>260094</v>
      </c>
    </row>
    <row r="39" spans="1:11" s="136" customFormat="1" ht="12" x14ac:dyDescent="0.2">
      <c r="A39" s="152" t="s">
        <v>56</v>
      </c>
      <c r="B39" s="153">
        <f>B14+B24+B29+B33+B38</f>
        <v>182803</v>
      </c>
      <c r="C39" s="153">
        <f t="shared" ref="C39:J39" si="5">C14+C24+C29+C33+C38</f>
        <v>1157108</v>
      </c>
      <c r="D39" s="153">
        <f t="shared" si="5"/>
        <v>351680</v>
      </c>
      <c r="E39" s="153">
        <f t="shared" si="5"/>
        <v>235332</v>
      </c>
      <c r="F39" s="153">
        <f t="shared" si="5"/>
        <v>358877</v>
      </c>
      <c r="G39" s="153">
        <f t="shared" si="5"/>
        <v>103158</v>
      </c>
      <c r="H39" s="153">
        <f t="shared" si="5"/>
        <v>258870</v>
      </c>
      <c r="I39" s="153">
        <f t="shared" si="5"/>
        <v>173307</v>
      </c>
      <c r="J39" s="153">
        <f t="shared" si="5"/>
        <v>194238</v>
      </c>
      <c r="K39" s="154">
        <f>K14+K24+K29+K33+K38</f>
        <v>3015373</v>
      </c>
    </row>
    <row r="40" spans="1:11" s="136" customFormat="1" x14ac:dyDescent="0.2">
      <c r="A40" s="148" t="s">
        <v>97</v>
      </c>
      <c r="B40" s="156"/>
      <c r="C40" s="156"/>
      <c r="D40" s="156"/>
      <c r="E40" s="156"/>
      <c r="F40" s="156"/>
      <c r="G40" s="156"/>
      <c r="H40" s="156"/>
      <c r="I40" s="156"/>
      <c r="J40" s="156"/>
      <c r="K40" s="158"/>
    </row>
    <row r="41" spans="1:11" s="136" customFormat="1" x14ac:dyDescent="0.2">
      <c r="A41" s="148" t="s">
        <v>71</v>
      </c>
      <c r="K41" s="159"/>
    </row>
    <row r="42" spans="1:11" x14ac:dyDescent="0.2">
      <c r="A42" s="149" t="s">
        <v>76</v>
      </c>
    </row>
  </sheetData>
  <mergeCells count="13">
    <mergeCell ref="I4:I6"/>
    <mergeCell ref="J4:J6"/>
    <mergeCell ref="K4:K6"/>
    <mergeCell ref="A1:K1"/>
    <mergeCell ref="A2:K2"/>
    <mergeCell ref="A4:A6"/>
    <mergeCell ref="B4:B6"/>
    <mergeCell ref="C4:C6"/>
    <mergeCell ref="D4:D6"/>
    <mergeCell ref="E4:E6"/>
    <mergeCell ref="F4:F6"/>
    <mergeCell ref="G4:G6"/>
    <mergeCell ref="H4:H6"/>
  </mergeCells>
  <printOptions horizontalCentered="1"/>
  <pageMargins left="0" right="0" top="0.19685039370078741" bottom="0.19685039370078741" header="0" footer="0.19685039370078741"/>
  <pageSetup paperSize="9" scale="93" orientation="landscape" r:id="rId1"/>
  <headerFooter alignWithMargins="0">
    <oddFooter>&amp;R&amp;8Tabela 103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K42"/>
  <sheetViews>
    <sheetView showGridLines="0" topLeftCell="A7" workbookViewId="0">
      <selection activeCell="D41" sqref="D41"/>
    </sheetView>
  </sheetViews>
  <sheetFormatPr defaultRowHeight="11.25" x14ac:dyDescent="0.2"/>
  <cols>
    <col min="1" max="1" width="15.140625" style="135" customWidth="1"/>
    <col min="2" max="2" width="15.7109375" style="135" customWidth="1"/>
    <col min="3" max="3" width="11.42578125" style="135" customWidth="1"/>
    <col min="4" max="4" width="19" style="135" customWidth="1"/>
    <col min="5" max="5" width="20" style="135" customWidth="1"/>
    <col min="6" max="6" width="13" style="135" customWidth="1"/>
    <col min="7" max="7" width="11.42578125" style="135" customWidth="1"/>
    <col min="8" max="8" width="17.85546875" style="135" customWidth="1"/>
    <col min="9" max="9" width="10.42578125" style="135" customWidth="1"/>
    <col min="10" max="10" width="14.28515625" style="135" customWidth="1"/>
    <col min="11" max="11" width="10.42578125" style="135" customWidth="1"/>
    <col min="12" max="16384" width="9.140625" style="135"/>
  </cols>
  <sheetData>
    <row r="1" spans="1:11" ht="17.25" x14ac:dyDescent="0.25">
      <c r="A1" s="174" t="s">
        <v>93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1" ht="12" x14ac:dyDescent="0.2">
      <c r="A2" s="175" t="s">
        <v>94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1" x14ac:dyDescent="0.2">
      <c r="J3" s="141"/>
      <c r="K3" s="141" t="s">
        <v>74</v>
      </c>
    </row>
    <row r="4" spans="1:11" ht="19.5" customHeight="1" x14ac:dyDescent="0.2">
      <c r="A4" s="176" t="s">
        <v>80</v>
      </c>
      <c r="B4" s="168" t="s">
        <v>64</v>
      </c>
      <c r="C4" s="168" t="s">
        <v>65</v>
      </c>
      <c r="D4" s="168" t="s">
        <v>66</v>
      </c>
      <c r="E4" s="168" t="s">
        <v>77</v>
      </c>
      <c r="F4" s="168" t="s">
        <v>67</v>
      </c>
      <c r="G4" s="168" t="s">
        <v>68</v>
      </c>
      <c r="H4" s="168" t="s">
        <v>69</v>
      </c>
      <c r="I4" s="168" t="s">
        <v>6</v>
      </c>
      <c r="J4" s="171" t="s">
        <v>70</v>
      </c>
      <c r="K4" s="171" t="s">
        <v>75</v>
      </c>
    </row>
    <row r="5" spans="1:11" ht="19.5" customHeight="1" x14ac:dyDescent="0.2">
      <c r="A5" s="177"/>
      <c r="B5" s="169"/>
      <c r="C5" s="169"/>
      <c r="D5" s="169"/>
      <c r="E5" s="169"/>
      <c r="F5" s="169"/>
      <c r="G5" s="169"/>
      <c r="H5" s="169"/>
      <c r="I5" s="169"/>
      <c r="J5" s="172"/>
      <c r="K5" s="172"/>
    </row>
    <row r="6" spans="1:11" ht="19.5" customHeight="1" x14ac:dyDescent="0.2">
      <c r="A6" s="178"/>
      <c r="B6" s="170"/>
      <c r="C6" s="170"/>
      <c r="D6" s="170"/>
      <c r="E6" s="170"/>
      <c r="F6" s="170"/>
      <c r="G6" s="170"/>
      <c r="H6" s="170"/>
      <c r="I6" s="170"/>
      <c r="J6" s="173"/>
      <c r="K6" s="173"/>
    </row>
    <row r="7" spans="1:11" s="136" customFormat="1" x14ac:dyDescent="0.2">
      <c r="A7" s="144" t="s">
        <v>24</v>
      </c>
      <c r="B7" s="137">
        <v>307</v>
      </c>
      <c r="C7" s="137">
        <v>7471</v>
      </c>
      <c r="D7" s="137">
        <v>3428</v>
      </c>
      <c r="E7" s="137">
        <v>26646</v>
      </c>
      <c r="F7" s="137">
        <v>1946</v>
      </c>
      <c r="G7" s="137">
        <v>842</v>
      </c>
      <c r="H7" s="137">
        <v>730</v>
      </c>
      <c r="I7" s="137">
        <v>389</v>
      </c>
      <c r="J7" s="140">
        <v>815</v>
      </c>
      <c r="K7" s="150">
        <v>42574</v>
      </c>
    </row>
    <row r="8" spans="1:11" s="136" customFormat="1" x14ac:dyDescent="0.2">
      <c r="A8" s="144" t="s">
        <v>25</v>
      </c>
      <c r="B8" s="138">
        <v>162</v>
      </c>
      <c r="C8" s="138">
        <v>4081</v>
      </c>
      <c r="D8" s="138">
        <v>118</v>
      </c>
      <c r="E8" s="138">
        <v>1423</v>
      </c>
      <c r="F8" s="138">
        <v>569</v>
      </c>
      <c r="G8" s="138">
        <v>346</v>
      </c>
      <c r="H8" s="138">
        <v>220</v>
      </c>
      <c r="I8" s="138">
        <v>75</v>
      </c>
      <c r="J8" s="139">
        <v>256</v>
      </c>
      <c r="K8" s="151">
        <v>7250</v>
      </c>
    </row>
    <row r="9" spans="1:11" s="136" customFormat="1" x14ac:dyDescent="0.2">
      <c r="A9" s="144" t="s">
        <v>26</v>
      </c>
      <c r="B9" s="138">
        <v>6371</v>
      </c>
      <c r="C9" s="138">
        <v>13492</v>
      </c>
      <c r="D9" s="138">
        <v>4544</v>
      </c>
      <c r="E9" s="138">
        <v>2393</v>
      </c>
      <c r="F9" s="138">
        <v>2805</v>
      </c>
      <c r="G9" s="138">
        <v>835</v>
      </c>
      <c r="H9" s="138">
        <v>2598</v>
      </c>
      <c r="I9" s="138">
        <v>1228</v>
      </c>
      <c r="J9" s="139">
        <v>2326</v>
      </c>
      <c r="K9" s="151">
        <v>36592</v>
      </c>
    </row>
    <row r="10" spans="1:11" s="136" customFormat="1" x14ac:dyDescent="0.2">
      <c r="A10" s="144" t="s">
        <v>27</v>
      </c>
      <c r="B10" s="138">
        <v>33</v>
      </c>
      <c r="C10" s="138">
        <v>2084</v>
      </c>
      <c r="D10" s="138">
        <v>24</v>
      </c>
      <c r="E10" s="138">
        <v>333</v>
      </c>
      <c r="F10" s="138">
        <v>227</v>
      </c>
      <c r="G10" s="138">
        <v>553</v>
      </c>
      <c r="H10" s="138">
        <v>174</v>
      </c>
      <c r="I10" s="138">
        <v>6</v>
      </c>
      <c r="J10" s="139">
        <v>62</v>
      </c>
      <c r="K10" s="151">
        <v>3496</v>
      </c>
    </row>
    <row r="11" spans="1:11" s="136" customFormat="1" x14ac:dyDescent="0.2">
      <c r="A11" s="144" t="s">
        <v>28</v>
      </c>
      <c r="B11" s="138">
        <v>4850</v>
      </c>
      <c r="C11" s="138">
        <v>30036</v>
      </c>
      <c r="D11" s="138">
        <v>6994</v>
      </c>
      <c r="E11" s="138">
        <v>10829</v>
      </c>
      <c r="F11" s="138">
        <v>8914</v>
      </c>
      <c r="G11" s="138">
        <v>10529</v>
      </c>
      <c r="H11" s="138">
        <v>2801</v>
      </c>
      <c r="I11" s="138">
        <v>1462</v>
      </c>
      <c r="J11" s="139">
        <v>3498</v>
      </c>
      <c r="K11" s="151">
        <v>79913</v>
      </c>
    </row>
    <row r="12" spans="1:11" s="136" customFormat="1" x14ac:dyDescent="0.2">
      <c r="A12" s="144" t="s">
        <v>29</v>
      </c>
      <c r="B12" s="138">
        <v>43</v>
      </c>
      <c r="C12" s="138">
        <v>4378</v>
      </c>
      <c r="D12" s="138">
        <v>453</v>
      </c>
      <c r="E12" s="138">
        <v>619</v>
      </c>
      <c r="F12" s="138">
        <v>526</v>
      </c>
      <c r="G12" s="138">
        <v>143</v>
      </c>
      <c r="H12" s="138">
        <v>107</v>
      </c>
      <c r="I12" s="138">
        <v>34</v>
      </c>
      <c r="J12" s="139">
        <v>194</v>
      </c>
      <c r="K12" s="151">
        <v>6497</v>
      </c>
    </row>
    <row r="13" spans="1:11" s="136" customFormat="1" x14ac:dyDescent="0.2">
      <c r="A13" s="144" t="s">
        <v>30</v>
      </c>
      <c r="B13" s="138">
        <v>361</v>
      </c>
      <c r="C13" s="138">
        <v>5759</v>
      </c>
      <c r="D13" s="138">
        <v>2163</v>
      </c>
      <c r="E13" s="138">
        <v>3397</v>
      </c>
      <c r="F13" s="138">
        <v>227</v>
      </c>
      <c r="G13" s="138">
        <v>564</v>
      </c>
      <c r="H13" s="138">
        <v>511</v>
      </c>
      <c r="I13" s="138">
        <v>118</v>
      </c>
      <c r="J13" s="139">
        <v>271</v>
      </c>
      <c r="K13" s="151">
        <v>13371</v>
      </c>
    </row>
    <row r="14" spans="1:11" s="136" customFormat="1" x14ac:dyDescent="0.2">
      <c r="A14" s="145" t="s">
        <v>31</v>
      </c>
      <c r="B14" s="142">
        <f>SUM(B7:B13)</f>
        <v>12127</v>
      </c>
      <c r="C14" s="142">
        <f t="shared" ref="C14:K14" si="0">SUM(C7:C13)</f>
        <v>67301</v>
      </c>
      <c r="D14" s="142">
        <f t="shared" si="0"/>
        <v>17724</v>
      </c>
      <c r="E14" s="142">
        <f t="shared" si="0"/>
        <v>45640</v>
      </c>
      <c r="F14" s="142">
        <f t="shared" si="0"/>
        <v>15214</v>
      </c>
      <c r="G14" s="142">
        <f t="shared" si="0"/>
        <v>13812</v>
      </c>
      <c r="H14" s="142">
        <f t="shared" si="0"/>
        <v>7141</v>
      </c>
      <c r="I14" s="142">
        <f t="shared" si="0"/>
        <v>3312</v>
      </c>
      <c r="J14" s="142">
        <f t="shared" si="0"/>
        <v>7422</v>
      </c>
      <c r="K14" s="143">
        <f t="shared" si="0"/>
        <v>189693</v>
      </c>
    </row>
    <row r="15" spans="1:11" s="136" customFormat="1" x14ac:dyDescent="0.2">
      <c r="A15" s="144" t="s">
        <v>32</v>
      </c>
      <c r="B15" s="138">
        <v>487</v>
      </c>
      <c r="C15" s="138">
        <v>33151</v>
      </c>
      <c r="D15" s="138">
        <v>9884</v>
      </c>
      <c r="E15" s="138">
        <v>3527</v>
      </c>
      <c r="F15" s="138">
        <v>4501</v>
      </c>
      <c r="G15" s="138">
        <v>3012</v>
      </c>
      <c r="H15" s="138">
        <v>3516</v>
      </c>
      <c r="I15" s="138">
        <v>705</v>
      </c>
      <c r="J15" s="139">
        <v>2567</v>
      </c>
      <c r="K15" s="151">
        <v>61350</v>
      </c>
    </row>
    <row r="16" spans="1:11" s="136" customFormat="1" x14ac:dyDescent="0.2">
      <c r="A16" s="144" t="s">
        <v>33</v>
      </c>
      <c r="B16" s="138">
        <v>856</v>
      </c>
      <c r="C16" s="138">
        <v>21778</v>
      </c>
      <c r="D16" s="138">
        <v>4125</v>
      </c>
      <c r="E16" s="138">
        <v>1643</v>
      </c>
      <c r="F16" s="138">
        <v>594</v>
      </c>
      <c r="G16" s="138">
        <v>182</v>
      </c>
      <c r="H16" s="138">
        <v>451</v>
      </c>
      <c r="I16" s="138">
        <v>568</v>
      </c>
      <c r="J16" s="139">
        <v>442</v>
      </c>
      <c r="K16" s="151">
        <v>30639</v>
      </c>
    </row>
    <row r="17" spans="1:11" s="136" customFormat="1" x14ac:dyDescent="0.2">
      <c r="A17" s="144" t="s">
        <v>34</v>
      </c>
      <c r="B17" s="138">
        <v>5179</v>
      </c>
      <c r="C17" s="138">
        <v>48934</v>
      </c>
      <c r="D17" s="138">
        <v>7134</v>
      </c>
      <c r="E17" s="138">
        <v>5748</v>
      </c>
      <c r="F17" s="138">
        <v>10747</v>
      </c>
      <c r="G17" s="138">
        <v>1926</v>
      </c>
      <c r="H17" s="138">
        <v>5715</v>
      </c>
      <c r="I17" s="138">
        <v>2153</v>
      </c>
      <c r="J17" s="139">
        <v>2637</v>
      </c>
      <c r="K17" s="151">
        <v>90173</v>
      </c>
    </row>
    <row r="18" spans="1:11" s="136" customFormat="1" x14ac:dyDescent="0.2">
      <c r="A18" s="144" t="s">
        <v>35</v>
      </c>
      <c r="B18" s="138">
        <v>4259</v>
      </c>
      <c r="C18" s="138">
        <v>25504</v>
      </c>
      <c r="D18" s="138">
        <v>2833</v>
      </c>
      <c r="E18" s="138">
        <v>3080</v>
      </c>
      <c r="F18" s="138">
        <v>3380</v>
      </c>
      <c r="G18" s="138">
        <v>1490</v>
      </c>
      <c r="H18" s="138">
        <v>1619</v>
      </c>
      <c r="I18" s="138">
        <v>1442</v>
      </c>
      <c r="J18" s="139">
        <v>954</v>
      </c>
      <c r="K18" s="151">
        <v>44561</v>
      </c>
    </row>
    <row r="19" spans="1:11" s="136" customFormat="1" x14ac:dyDescent="0.2">
      <c r="A19" s="144" t="s">
        <v>36</v>
      </c>
      <c r="B19" s="138">
        <v>3360</v>
      </c>
      <c r="C19" s="138">
        <v>29407</v>
      </c>
      <c r="D19" s="138">
        <v>981</v>
      </c>
      <c r="E19" s="138">
        <v>1818</v>
      </c>
      <c r="F19" s="138">
        <v>2049</v>
      </c>
      <c r="G19" s="138">
        <v>569</v>
      </c>
      <c r="H19" s="138">
        <v>4260</v>
      </c>
      <c r="I19" s="138">
        <v>361</v>
      </c>
      <c r="J19" s="139">
        <v>1182</v>
      </c>
      <c r="K19" s="151">
        <v>43987</v>
      </c>
    </row>
    <row r="20" spans="1:11" s="136" customFormat="1" x14ac:dyDescent="0.2">
      <c r="A20" s="144" t="s">
        <v>37</v>
      </c>
      <c r="B20" s="138">
        <v>6125</v>
      </c>
      <c r="C20" s="138">
        <v>52817</v>
      </c>
      <c r="D20" s="138">
        <v>31231</v>
      </c>
      <c r="E20" s="138">
        <v>5836</v>
      </c>
      <c r="F20" s="138">
        <v>29676</v>
      </c>
      <c r="G20" s="138">
        <v>2688</v>
      </c>
      <c r="H20" s="138">
        <v>7918</v>
      </c>
      <c r="I20" s="138">
        <v>3454</v>
      </c>
      <c r="J20" s="139">
        <v>11025</v>
      </c>
      <c r="K20" s="151">
        <v>150770</v>
      </c>
    </row>
    <row r="21" spans="1:11" s="136" customFormat="1" x14ac:dyDescent="0.2">
      <c r="A21" s="144" t="s">
        <v>38</v>
      </c>
      <c r="B21" s="138">
        <v>419</v>
      </c>
      <c r="C21" s="138">
        <v>24916</v>
      </c>
      <c r="D21" s="138">
        <v>4789</v>
      </c>
      <c r="E21" s="138">
        <v>1318</v>
      </c>
      <c r="F21" s="138">
        <v>2516</v>
      </c>
      <c r="G21" s="138">
        <v>348</v>
      </c>
      <c r="H21" s="138">
        <v>638</v>
      </c>
      <c r="I21" s="138">
        <v>919</v>
      </c>
      <c r="J21" s="139">
        <v>1563</v>
      </c>
      <c r="K21" s="151">
        <v>37426</v>
      </c>
    </row>
    <row r="22" spans="1:11" s="136" customFormat="1" x14ac:dyDescent="0.2">
      <c r="A22" s="144" t="s">
        <v>39</v>
      </c>
      <c r="B22" s="138">
        <v>459</v>
      </c>
      <c r="C22" s="138">
        <v>20984</v>
      </c>
      <c r="D22" s="138">
        <v>1472</v>
      </c>
      <c r="E22" s="138">
        <v>1384</v>
      </c>
      <c r="F22" s="138">
        <v>1265</v>
      </c>
      <c r="G22" s="138">
        <v>640</v>
      </c>
      <c r="H22" s="138">
        <v>1179</v>
      </c>
      <c r="I22" s="138">
        <v>1388</v>
      </c>
      <c r="J22" s="139">
        <v>1323</v>
      </c>
      <c r="K22" s="151">
        <v>30094</v>
      </c>
    </row>
    <row r="23" spans="1:11" s="136" customFormat="1" x14ac:dyDescent="0.2">
      <c r="A23" s="144" t="s">
        <v>40</v>
      </c>
      <c r="B23" s="138">
        <v>17487</v>
      </c>
      <c r="C23" s="138">
        <v>66985</v>
      </c>
      <c r="D23" s="138">
        <v>9263</v>
      </c>
      <c r="E23" s="138">
        <v>11380</v>
      </c>
      <c r="F23" s="138">
        <v>33633</v>
      </c>
      <c r="G23" s="138">
        <v>5106</v>
      </c>
      <c r="H23" s="138">
        <v>12523</v>
      </c>
      <c r="I23" s="138">
        <v>7487</v>
      </c>
      <c r="J23" s="139">
        <v>9872</v>
      </c>
      <c r="K23" s="151">
        <v>173736</v>
      </c>
    </row>
    <row r="24" spans="1:11" s="136" customFormat="1" x14ac:dyDescent="0.2">
      <c r="A24" s="145" t="s">
        <v>41</v>
      </c>
      <c r="B24" s="142">
        <f>SUM(B15:B23)</f>
        <v>38631</v>
      </c>
      <c r="C24" s="142">
        <f t="shared" ref="C24:K24" si="1">SUM(C15:C23)</f>
        <v>324476</v>
      </c>
      <c r="D24" s="142">
        <f t="shared" si="1"/>
        <v>71712</v>
      </c>
      <c r="E24" s="142">
        <f t="shared" si="1"/>
        <v>35734</v>
      </c>
      <c r="F24" s="142">
        <f t="shared" si="1"/>
        <v>88361</v>
      </c>
      <c r="G24" s="142">
        <f t="shared" si="1"/>
        <v>15961</v>
      </c>
      <c r="H24" s="142">
        <f t="shared" si="1"/>
        <v>37819</v>
      </c>
      <c r="I24" s="142">
        <f t="shared" si="1"/>
        <v>18477</v>
      </c>
      <c r="J24" s="142">
        <f t="shared" si="1"/>
        <v>31565</v>
      </c>
      <c r="K24" s="143">
        <f t="shared" si="1"/>
        <v>662736</v>
      </c>
    </row>
    <row r="25" spans="1:11" s="136" customFormat="1" x14ac:dyDescent="0.2">
      <c r="A25" s="144" t="s">
        <v>42</v>
      </c>
      <c r="B25" s="138">
        <v>13460</v>
      </c>
      <c r="C25" s="138">
        <v>131087</v>
      </c>
      <c r="D25" s="138">
        <v>48559</v>
      </c>
      <c r="E25" s="138">
        <v>30112</v>
      </c>
      <c r="F25" s="138">
        <v>46101</v>
      </c>
      <c r="G25" s="138">
        <v>18717</v>
      </c>
      <c r="H25" s="138">
        <v>19592</v>
      </c>
      <c r="I25" s="138">
        <v>13856</v>
      </c>
      <c r="J25" s="139">
        <v>17734</v>
      </c>
      <c r="K25" s="151">
        <v>339218</v>
      </c>
    </row>
    <row r="26" spans="1:11" s="136" customFormat="1" x14ac:dyDescent="0.2">
      <c r="A26" s="144" t="s">
        <v>43</v>
      </c>
      <c r="B26" s="138">
        <v>2347</v>
      </c>
      <c r="C26" s="138">
        <v>29088</v>
      </c>
      <c r="D26" s="138">
        <v>11026</v>
      </c>
      <c r="E26" s="138">
        <v>3412</v>
      </c>
      <c r="F26" s="138">
        <v>7359</v>
      </c>
      <c r="G26" s="138">
        <v>1550</v>
      </c>
      <c r="H26" s="138">
        <v>4311</v>
      </c>
      <c r="I26" s="138">
        <v>4477</v>
      </c>
      <c r="J26" s="139">
        <v>3702</v>
      </c>
      <c r="K26" s="151">
        <v>67272</v>
      </c>
    </row>
    <row r="27" spans="1:11" s="136" customFormat="1" x14ac:dyDescent="0.2">
      <c r="A27" s="144" t="s">
        <v>44</v>
      </c>
      <c r="B27" s="138">
        <v>10607</v>
      </c>
      <c r="C27" s="138">
        <v>66773</v>
      </c>
      <c r="D27" s="138">
        <v>52567</v>
      </c>
      <c r="E27" s="138">
        <v>21798</v>
      </c>
      <c r="F27" s="138">
        <v>51550</v>
      </c>
      <c r="G27" s="138">
        <v>6270</v>
      </c>
      <c r="H27" s="138">
        <v>29769</v>
      </c>
      <c r="I27" s="138">
        <v>15015</v>
      </c>
      <c r="J27" s="139">
        <v>17417</v>
      </c>
      <c r="K27" s="151">
        <v>271766</v>
      </c>
    </row>
    <row r="28" spans="1:11" s="136" customFormat="1" x14ac:dyDescent="0.2">
      <c r="A28" s="144" t="s">
        <v>45</v>
      </c>
      <c r="B28" s="138">
        <v>38614</v>
      </c>
      <c r="C28" s="138">
        <v>246121</v>
      </c>
      <c r="D28" s="138">
        <v>74108</v>
      </c>
      <c r="E28" s="138">
        <v>45887</v>
      </c>
      <c r="F28" s="138">
        <v>83457</v>
      </c>
      <c r="G28" s="138">
        <v>20086</v>
      </c>
      <c r="H28" s="138">
        <v>92832</v>
      </c>
      <c r="I28" s="138">
        <v>68796</v>
      </c>
      <c r="J28" s="139">
        <v>62921</v>
      </c>
      <c r="K28" s="151">
        <v>732822</v>
      </c>
    </row>
    <row r="29" spans="1:11" s="136" customFormat="1" x14ac:dyDescent="0.2">
      <c r="A29" s="145" t="s">
        <v>46</v>
      </c>
      <c r="B29" s="142">
        <f>SUM(B25:B28)</f>
        <v>65028</v>
      </c>
      <c r="C29" s="142">
        <f t="shared" ref="C29:K29" si="2">SUM(C25:C28)</f>
        <v>473069</v>
      </c>
      <c r="D29" s="142">
        <f t="shared" si="2"/>
        <v>186260</v>
      </c>
      <c r="E29" s="142">
        <f t="shared" si="2"/>
        <v>101209</v>
      </c>
      <c r="F29" s="142">
        <f t="shared" si="2"/>
        <v>188467</v>
      </c>
      <c r="G29" s="142">
        <f t="shared" si="2"/>
        <v>46623</v>
      </c>
      <c r="H29" s="142">
        <f t="shared" si="2"/>
        <v>146504</v>
      </c>
      <c r="I29" s="142">
        <f t="shared" si="2"/>
        <v>102144</v>
      </c>
      <c r="J29" s="142">
        <f t="shared" si="2"/>
        <v>101774</v>
      </c>
      <c r="K29" s="143">
        <f t="shared" si="2"/>
        <v>1411078</v>
      </c>
    </row>
    <row r="30" spans="1:11" s="136" customFormat="1" x14ac:dyDescent="0.2">
      <c r="A30" s="144" t="s">
        <v>47</v>
      </c>
      <c r="B30" s="137">
        <v>8501</v>
      </c>
      <c r="C30" s="137">
        <v>64577</v>
      </c>
      <c r="D30" s="137">
        <v>15107</v>
      </c>
      <c r="E30" s="137">
        <v>9451</v>
      </c>
      <c r="F30" s="137">
        <v>18286</v>
      </c>
      <c r="G30" s="137">
        <v>5510</v>
      </c>
      <c r="H30" s="137">
        <v>10661</v>
      </c>
      <c r="I30" s="137">
        <v>9736</v>
      </c>
      <c r="J30" s="140">
        <v>12731</v>
      </c>
      <c r="K30" s="150">
        <v>154560</v>
      </c>
    </row>
    <row r="31" spans="1:11" s="136" customFormat="1" x14ac:dyDescent="0.2">
      <c r="A31" s="144" t="s">
        <v>48</v>
      </c>
      <c r="B31" s="138">
        <v>7114</v>
      </c>
      <c r="C31" s="138">
        <v>54323</v>
      </c>
      <c r="D31" s="138">
        <v>7723</v>
      </c>
      <c r="E31" s="138">
        <v>5650</v>
      </c>
      <c r="F31" s="138">
        <v>4384</v>
      </c>
      <c r="G31" s="138">
        <v>4536</v>
      </c>
      <c r="H31" s="138">
        <v>7349</v>
      </c>
      <c r="I31" s="138">
        <v>6169</v>
      </c>
      <c r="J31" s="139">
        <v>7990</v>
      </c>
      <c r="K31" s="151">
        <v>105238</v>
      </c>
    </row>
    <row r="32" spans="1:11" s="136" customFormat="1" x14ac:dyDescent="0.2">
      <c r="A32" s="144" t="s">
        <v>49</v>
      </c>
      <c r="B32" s="138">
        <v>8644</v>
      </c>
      <c r="C32" s="138">
        <v>59713</v>
      </c>
      <c r="D32" s="138">
        <v>16965</v>
      </c>
      <c r="E32" s="138">
        <v>9377</v>
      </c>
      <c r="F32" s="138">
        <v>15960</v>
      </c>
      <c r="G32" s="138">
        <v>4508</v>
      </c>
      <c r="H32" s="138">
        <v>12709</v>
      </c>
      <c r="I32" s="138">
        <v>7359</v>
      </c>
      <c r="J32" s="139">
        <v>10904</v>
      </c>
      <c r="K32" s="151">
        <v>146139</v>
      </c>
    </row>
    <row r="33" spans="1:11" s="136" customFormat="1" x14ac:dyDescent="0.2">
      <c r="A33" s="145" t="s">
        <v>50</v>
      </c>
      <c r="B33" s="142">
        <f>SUM(B30:B32)</f>
        <v>24259</v>
      </c>
      <c r="C33" s="142">
        <f t="shared" ref="C33:K33" si="3">SUM(C30:C32)</f>
        <v>178613</v>
      </c>
      <c r="D33" s="142">
        <f t="shared" si="3"/>
        <v>39795</v>
      </c>
      <c r="E33" s="142">
        <f t="shared" si="3"/>
        <v>24478</v>
      </c>
      <c r="F33" s="142">
        <f t="shared" si="3"/>
        <v>38630</v>
      </c>
      <c r="G33" s="142">
        <f t="shared" si="3"/>
        <v>14554</v>
      </c>
      <c r="H33" s="142">
        <f t="shared" si="3"/>
        <v>30719</v>
      </c>
      <c r="I33" s="142">
        <f t="shared" si="3"/>
        <v>23264</v>
      </c>
      <c r="J33" s="142">
        <f t="shared" si="3"/>
        <v>31625</v>
      </c>
      <c r="K33" s="143">
        <f t="shared" si="3"/>
        <v>405937</v>
      </c>
    </row>
    <row r="34" spans="1:11" s="136" customFormat="1" x14ac:dyDescent="0.2">
      <c r="A34" s="144" t="s">
        <v>51</v>
      </c>
      <c r="B34" s="138">
        <v>1021</v>
      </c>
      <c r="C34" s="138">
        <v>13518</v>
      </c>
      <c r="D34" s="138">
        <v>3399</v>
      </c>
      <c r="E34" s="138">
        <v>2606</v>
      </c>
      <c r="F34" s="138">
        <v>4960</v>
      </c>
      <c r="G34" s="138">
        <v>1630</v>
      </c>
      <c r="H34" s="138">
        <v>1781</v>
      </c>
      <c r="I34" s="138">
        <v>1301</v>
      </c>
      <c r="J34" s="139">
        <v>1901</v>
      </c>
      <c r="K34" s="151">
        <v>32117</v>
      </c>
    </row>
    <row r="35" spans="1:11" s="136" customFormat="1" x14ac:dyDescent="0.2">
      <c r="A35" s="144" t="s">
        <v>52</v>
      </c>
      <c r="B35" s="138">
        <v>1117</v>
      </c>
      <c r="C35" s="138">
        <v>16677</v>
      </c>
      <c r="D35" s="138">
        <v>5278</v>
      </c>
      <c r="E35" s="138">
        <v>3744</v>
      </c>
      <c r="F35" s="138">
        <v>3683</v>
      </c>
      <c r="G35" s="138">
        <v>3181</v>
      </c>
      <c r="H35" s="138">
        <v>2028</v>
      </c>
      <c r="I35" s="138">
        <v>836</v>
      </c>
      <c r="J35" s="139">
        <v>1561</v>
      </c>
      <c r="K35" s="151">
        <v>38105</v>
      </c>
    </row>
    <row r="36" spans="1:11" s="136" customFormat="1" x14ac:dyDescent="0.2">
      <c r="A36" s="144" t="s">
        <v>53</v>
      </c>
      <c r="B36" s="138">
        <v>6130</v>
      </c>
      <c r="C36" s="138">
        <v>40715</v>
      </c>
      <c r="D36" s="138">
        <v>11133</v>
      </c>
      <c r="E36" s="138">
        <v>7566</v>
      </c>
      <c r="F36" s="138">
        <v>4802</v>
      </c>
      <c r="G36" s="138">
        <v>3608</v>
      </c>
      <c r="H36" s="138">
        <v>3403</v>
      </c>
      <c r="I36" s="138">
        <v>3880</v>
      </c>
      <c r="J36" s="139">
        <v>6741</v>
      </c>
      <c r="K36" s="151">
        <v>87978</v>
      </c>
    </row>
    <row r="37" spans="1:11" s="136" customFormat="1" x14ac:dyDescent="0.2">
      <c r="A37" s="146" t="s">
        <v>54</v>
      </c>
      <c r="B37" s="138">
        <v>10645</v>
      </c>
      <c r="C37" s="138">
        <v>35916</v>
      </c>
      <c r="D37" s="138">
        <v>8253</v>
      </c>
      <c r="E37" s="138">
        <v>4784</v>
      </c>
      <c r="F37" s="138">
        <v>6738</v>
      </c>
      <c r="G37" s="138">
        <v>677</v>
      </c>
      <c r="H37" s="138">
        <v>6143</v>
      </c>
      <c r="I37" s="138">
        <v>5422</v>
      </c>
      <c r="J37" s="139">
        <v>2909</v>
      </c>
      <c r="K37" s="151">
        <v>81487</v>
      </c>
    </row>
    <row r="38" spans="1:11" s="136" customFormat="1" x14ac:dyDescent="0.2">
      <c r="A38" s="147" t="s">
        <v>55</v>
      </c>
      <c r="B38" s="142">
        <f>SUM(B34:B37)</f>
        <v>18913</v>
      </c>
      <c r="C38" s="142">
        <f t="shared" ref="C38:K38" si="4">SUM(C34:C37)</f>
        <v>106826</v>
      </c>
      <c r="D38" s="142">
        <f t="shared" si="4"/>
        <v>28063</v>
      </c>
      <c r="E38" s="142">
        <f t="shared" si="4"/>
        <v>18700</v>
      </c>
      <c r="F38" s="142">
        <f t="shared" si="4"/>
        <v>20183</v>
      </c>
      <c r="G38" s="142">
        <f t="shared" si="4"/>
        <v>9096</v>
      </c>
      <c r="H38" s="142">
        <f t="shared" si="4"/>
        <v>13355</v>
      </c>
      <c r="I38" s="142">
        <f t="shared" si="4"/>
        <v>11439</v>
      </c>
      <c r="J38" s="142">
        <f t="shared" si="4"/>
        <v>13112</v>
      </c>
      <c r="K38" s="143">
        <f t="shared" si="4"/>
        <v>239687</v>
      </c>
    </row>
    <row r="39" spans="1:11" s="136" customFormat="1" ht="12" x14ac:dyDescent="0.2">
      <c r="A39" s="152" t="s">
        <v>56</v>
      </c>
      <c r="B39" s="153">
        <f>B14+B24+B29+B33+B38</f>
        <v>158958</v>
      </c>
      <c r="C39" s="153">
        <f>C14+C24+C29+C33+C38</f>
        <v>1150285</v>
      </c>
      <c r="D39" s="153">
        <f t="shared" ref="D39:J39" si="5">D14+D24+D29+D33+D38</f>
        <v>343554</v>
      </c>
      <c r="E39" s="153">
        <f t="shared" si="5"/>
        <v>225761</v>
      </c>
      <c r="F39" s="153">
        <f t="shared" si="5"/>
        <v>350855</v>
      </c>
      <c r="G39" s="153">
        <f t="shared" si="5"/>
        <v>100046</v>
      </c>
      <c r="H39" s="153">
        <f t="shared" si="5"/>
        <v>235538</v>
      </c>
      <c r="I39" s="153">
        <f t="shared" si="5"/>
        <v>158636</v>
      </c>
      <c r="J39" s="153">
        <f t="shared" si="5"/>
        <v>185498</v>
      </c>
      <c r="K39" s="154">
        <f>K14+K24+K29+K33+K38</f>
        <v>2909131</v>
      </c>
    </row>
    <row r="40" spans="1:11" s="136" customFormat="1" x14ac:dyDescent="0.2">
      <c r="A40" s="148" t="s">
        <v>95</v>
      </c>
      <c r="B40" s="156"/>
      <c r="C40" s="156"/>
      <c r="D40" s="156"/>
      <c r="E40" s="156"/>
      <c r="F40" s="156"/>
      <c r="G40" s="156"/>
      <c r="H40" s="156"/>
      <c r="I40" s="156"/>
      <c r="J40" s="156"/>
      <c r="K40" s="158"/>
    </row>
    <row r="41" spans="1:11" s="136" customFormat="1" x14ac:dyDescent="0.2">
      <c r="A41" s="148" t="s">
        <v>71</v>
      </c>
      <c r="K41" s="159"/>
    </row>
    <row r="42" spans="1:11" x14ac:dyDescent="0.2">
      <c r="A42" s="149" t="s">
        <v>76</v>
      </c>
    </row>
  </sheetData>
  <mergeCells count="13">
    <mergeCell ref="I4:I6"/>
    <mergeCell ref="J4:J6"/>
    <mergeCell ref="K4:K6"/>
    <mergeCell ref="A1:K1"/>
    <mergeCell ref="A2:K2"/>
    <mergeCell ref="A4:A6"/>
    <mergeCell ref="B4:B6"/>
    <mergeCell ref="C4:C6"/>
    <mergeCell ref="D4:D6"/>
    <mergeCell ref="E4:E6"/>
    <mergeCell ref="F4:F6"/>
    <mergeCell ref="G4:G6"/>
    <mergeCell ref="H4:H6"/>
  </mergeCells>
  <printOptions horizontalCentered="1"/>
  <pageMargins left="0" right="0" top="0.19685039370078741" bottom="0.19685039370078741" header="0" footer="0.19685039370078741"/>
  <pageSetup paperSize="9" scale="93" orientation="landscape" r:id="rId1"/>
  <headerFooter alignWithMargins="0">
    <oddFooter>&amp;R&amp;8Tabela 103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0"/>
    <pageSetUpPr fitToPage="1"/>
  </sheetPr>
  <dimension ref="A1:K42"/>
  <sheetViews>
    <sheetView showGridLines="0" topLeftCell="A7" workbookViewId="0">
      <selection activeCell="M39" sqref="M39"/>
    </sheetView>
  </sheetViews>
  <sheetFormatPr defaultRowHeight="11.25" x14ac:dyDescent="0.2"/>
  <cols>
    <col min="1" max="1" width="15.140625" style="135" customWidth="1"/>
    <col min="2" max="2" width="15.7109375" style="135" customWidth="1"/>
    <col min="3" max="3" width="11.42578125" style="135" customWidth="1"/>
    <col min="4" max="4" width="19" style="135" customWidth="1"/>
    <col min="5" max="5" width="20" style="135" customWidth="1"/>
    <col min="6" max="6" width="13" style="135" customWidth="1"/>
    <col min="7" max="7" width="11.42578125" style="135" customWidth="1"/>
    <col min="8" max="8" width="17.85546875" style="135" customWidth="1"/>
    <col min="9" max="9" width="10.42578125" style="135" customWidth="1"/>
    <col min="10" max="10" width="14.28515625" style="135" customWidth="1"/>
    <col min="11" max="11" width="10.42578125" style="135" customWidth="1"/>
    <col min="12" max="16384" width="9.140625" style="135"/>
  </cols>
  <sheetData>
    <row r="1" spans="1:11" ht="17.25" x14ac:dyDescent="0.25">
      <c r="A1" s="174" t="s">
        <v>93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1" ht="12" x14ac:dyDescent="0.2">
      <c r="A2" s="175" t="s">
        <v>91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1" x14ac:dyDescent="0.2">
      <c r="J3" s="141"/>
      <c r="K3" s="141" t="s">
        <v>74</v>
      </c>
    </row>
    <row r="4" spans="1:11" ht="19.5" customHeight="1" x14ac:dyDescent="0.2">
      <c r="A4" s="176" t="s">
        <v>80</v>
      </c>
      <c r="B4" s="168" t="s">
        <v>64</v>
      </c>
      <c r="C4" s="168" t="s">
        <v>65</v>
      </c>
      <c r="D4" s="168" t="s">
        <v>66</v>
      </c>
      <c r="E4" s="168" t="s">
        <v>77</v>
      </c>
      <c r="F4" s="168" t="s">
        <v>67</v>
      </c>
      <c r="G4" s="168" t="s">
        <v>68</v>
      </c>
      <c r="H4" s="168" t="s">
        <v>69</v>
      </c>
      <c r="I4" s="168" t="s">
        <v>6</v>
      </c>
      <c r="J4" s="171" t="s">
        <v>70</v>
      </c>
      <c r="K4" s="171" t="s">
        <v>75</v>
      </c>
    </row>
    <row r="5" spans="1:11" ht="19.5" customHeight="1" x14ac:dyDescent="0.2">
      <c r="A5" s="177"/>
      <c r="B5" s="169"/>
      <c r="C5" s="169"/>
      <c r="D5" s="169"/>
      <c r="E5" s="169"/>
      <c r="F5" s="169"/>
      <c r="G5" s="169"/>
      <c r="H5" s="169"/>
      <c r="I5" s="169"/>
      <c r="J5" s="172"/>
      <c r="K5" s="172"/>
    </row>
    <row r="6" spans="1:11" ht="19.5" customHeight="1" x14ac:dyDescent="0.2">
      <c r="A6" s="178"/>
      <c r="B6" s="170"/>
      <c r="C6" s="170"/>
      <c r="D6" s="170"/>
      <c r="E6" s="170"/>
      <c r="F6" s="170"/>
      <c r="G6" s="170"/>
      <c r="H6" s="170"/>
      <c r="I6" s="170"/>
      <c r="J6" s="173"/>
      <c r="K6" s="173"/>
    </row>
    <row r="7" spans="1:11" s="136" customFormat="1" x14ac:dyDescent="0.2">
      <c r="A7" s="144" t="s">
        <v>24</v>
      </c>
      <c r="B7" s="137">
        <v>270</v>
      </c>
      <c r="C7" s="137">
        <v>7823</v>
      </c>
      <c r="D7" s="137">
        <v>14524</v>
      </c>
      <c r="E7" s="137">
        <v>16630</v>
      </c>
      <c r="F7" s="137">
        <v>1378</v>
      </c>
      <c r="G7" s="137">
        <v>908</v>
      </c>
      <c r="H7" s="137">
        <v>528</v>
      </c>
      <c r="I7" s="137">
        <v>393</v>
      </c>
      <c r="J7" s="140">
        <v>567</v>
      </c>
      <c r="K7" s="150">
        <v>43021</v>
      </c>
    </row>
    <row r="8" spans="1:11" s="136" customFormat="1" x14ac:dyDescent="0.2">
      <c r="A8" s="144" t="s">
        <v>25</v>
      </c>
      <c r="B8" s="138">
        <v>21</v>
      </c>
      <c r="C8" s="138">
        <v>5612</v>
      </c>
      <c r="D8" s="138">
        <v>342</v>
      </c>
      <c r="E8" s="138">
        <v>732</v>
      </c>
      <c r="F8" s="138">
        <v>948</v>
      </c>
      <c r="G8" s="138">
        <v>855</v>
      </c>
      <c r="H8" s="138">
        <v>219</v>
      </c>
      <c r="I8" s="138">
        <v>39</v>
      </c>
      <c r="J8" s="139">
        <v>213</v>
      </c>
      <c r="K8" s="151">
        <v>8981</v>
      </c>
    </row>
    <row r="9" spans="1:11" s="136" customFormat="1" x14ac:dyDescent="0.2">
      <c r="A9" s="144" t="s">
        <v>26</v>
      </c>
      <c r="B9" s="138">
        <v>2359</v>
      </c>
      <c r="C9" s="138">
        <v>11768</v>
      </c>
      <c r="D9" s="138">
        <v>3168</v>
      </c>
      <c r="E9" s="138">
        <v>1721</v>
      </c>
      <c r="F9" s="138">
        <v>2106</v>
      </c>
      <c r="G9" s="138">
        <v>868</v>
      </c>
      <c r="H9" s="138">
        <v>2031</v>
      </c>
      <c r="I9" s="138">
        <v>668</v>
      </c>
      <c r="J9" s="139">
        <v>1814</v>
      </c>
      <c r="K9" s="151">
        <v>26503</v>
      </c>
    </row>
    <row r="10" spans="1:11" s="136" customFormat="1" x14ac:dyDescent="0.2">
      <c r="A10" s="144" t="s">
        <v>27</v>
      </c>
      <c r="B10" s="138">
        <v>32</v>
      </c>
      <c r="C10" s="138">
        <v>4350</v>
      </c>
      <c r="D10" s="138">
        <v>207</v>
      </c>
      <c r="E10" s="138">
        <v>382</v>
      </c>
      <c r="F10" s="138">
        <v>290</v>
      </c>
      <c r="G10" s="138">
        <v>535</v>
      </c>
      <c r="H10" s="138">
        <v>208</v>
      </c>
      <c r="I10" s="138">
        <v>11</v>
      </c>
      <c r="J10" s="139">
        <v>40</v>
      </c>
      <c r="K10" s="151">
        <v>6055</v>
      </c>
    </row>
    <row r="11" spans="1:11" s="136" customFormat="1" x14ac:dyDescent="0.2">
      <c r="A11" s="144" t="s">
        <v>28</v>
      </c>
      <c r="B11" s="138">
        <v>3537</v>
      </c>
      <c r="C11" s="138">
        <v>27829</v>
      </c>
      <c r="D11" s="138">
        <v>6177</v>
      </c>
      <c r="E11" s="138">
        <v>5333</v>
      </c>
      <c r="F11" s="138">
        <v>8515</v>
      </c>
      <c r="G11" s="138">
        <v>7038</v>
      </c>
      <c r="H11" s="138">
        <v>2841</v>
      </c>
      <c r="I11" s="138">
        <v>1131</v>
      </c>
      <c r="J11" s="139">
        <v>1769</v>
      </c>
      <c r="K11" s="151">
        <v>64170</v>
      </c>
    </row>
    <row r="12" spans="1:11" s="136" customFormat="1" x14ac:dyDescent="0.2">
      <c r="A12" s="144" t="s">
        <v>29</v>
      </c>
      <c r="B12" s="138">
        <v>61</v>
      </c>
      <c r="C12" s="138">
        <v>3001</v>
      </c>
      <c r="D12" s="138">
        <v>625</v>
      </c>
      <c r="E12" s="138">
        <v>478</v>
      </c>
      <c r="F12" s="138">
        <v>195</v>
      </c>
      <c r="G12" s="138">
        <v>112</v>
      </c>
      <c r="H12" s="138">
        <v>75</v>
      </c>
      <c r="I12" s="138">
        <v>51</v>
      </c>
      <c r="J12" s="139">
        <v>81</v>
      </c>
      <c r="K12" s="151">
        <v>4679</v>
      </c>
    </row>
    <row r="13" spans="1:11" s="136" customFormat="1" x14ac:dyDescent="0.2">
      <c r="A13" s="144" t="s">
        <v>30</v>
      </c>
      <c r="B13" s="138">
        <v>216</v>
      </c>
      <c r="C13" s="138">
        <v>5929</v>
      </c>
      <c r="D13" s="138">
        <v>4322</v>
      </c>
      <c r="E13" s="138">
        <v>2074</v>
      </c>
      <c r="F13" s="138">
        <v>281</v>
      </c>
      <c r="G13" s="138">
        <v>477</v>
      </c>
      <c r="H13" s="138">
        <v>360</v>
      </c>
      <c r="I13" s="138">
        <v>86</v>
      </c>
      <c r="J13" s="139">
        <v>212</v>
      </c>
      <c r="K13" s="151">
        <v>13957</v>
      </c>
    </row>
    <row r="14" spans="1:11" s="136" customFormat="1" x14ac:dyDescent="0.2">
      <c r="A14" s="145" t="s">
        <v>31</v>
      </c>
      <c r="B14" s="142">
        <f>SUM(B7:B13)</f>
        <v>6496</v>
      </c>
      <c r="C14" s="142">
        <f t="shared" ref="C14:K14" si="0">SUM(C7:C13)</f>
        <v>66312</v>
      </c>
      <c r="D14" s="142">
        <f t="shared" si="0"/>
        <v>29365</v>
      </c>
      <c r="E14" s="142">
        <f t="shared" si="0"/>
        <v>27350</v>
      </c>
      <c r="F14" s="142">
        <f t="shared" si="0"/>
        <v>13713</v>
      </c>
      <c r="G14" s="142">
        <f t="shared" si="0"/>
        <v>10793</v>
      </c>
      <c r="H14" s="142">
        <f t="shared" si="0"/>
        <v>6262</v>
      </c>
      <c r="I14" s="142">
        <f t="shared" si="0"/>
        <v>2379</v>
      </c>
      <c r="J14" s="142">
        <f t="shared" si="0"/>
        <v>4696</v>
      </c>
      <c r="K14" s="143">
        <f t="shared" si="0"/>
        <v>167366</v>
      </c>
    </row>
    <row r="15" spans="1:11" s="136" customFormat="1" x14ac:dyDescent="0.2">
      <c r="A15" s="144" t="s">
        <v>32</v>
      </c>
      <c r="B15" s="138">
        <v>3680</v>
      </c>
      <c r="C15" s="138">
        <v>27532</v>
      </c>
      <c r="D15" s="138">
        <v>10735</v>
      </c>
      <c r="E15" s="138">
        <v>5470</v>
      </c>
      <c r="F15" s="138">
        <v>8022</v>
      </c>
      <c r="G15" s="138">
        <v>1712</v>
      </c>
      <c r="H15" s="138">
        <v>3981</v>
      </c>
      <c r="I15" s="138">
        <v>592</v>
      </c>
      <c r="J15" s="139">
        <v>1644</v>
      </c>
      <c r="K15" s="151">
        <v>63368</v>
      </c>
    </row>
    <row r="16" spans="1:11" s="136" customFormat="1" x14ac:dyDescent="0.2">
      <c r="A16" s="144" t="s">
        <v>33</v>
      </c>
      <c r="B16" s="138">
        <v>624</v>
      </c>
      <c r="C16" s="138">
        <v>22293</v>
      </c>
      <c r="D16" s="138">
        <v>4258</v>
      </c>
      <c r="E16" s="138">
        <v>1731</v>
      </c>
      <c r="F16" s="138">
        <v>716</v>
      </c>
      <c r="G16" s="138">
        <v>360</v>
      </c>
      <c r="H16" s="138">
        <v>859</v>
      </c>
      <c r="I16" s="138">
        <v>398</v>
      </c>
      <c r="J16" s="139">
        <v>336</v>
      </c>
      <c r="K16" s="151">
        <v>31575</v>
      </c>
    </row>
    <row r="17" spans="1:11" s="136" customFormat="1" x14ac:dyDescent="0.2">
      <c r="A17" s="144" t="s">
        <v>34</v>
      </c>
      <c r="B17" s="138">
        <v>3346</v>
      </c>
      <c r="C17" s="138">
        <v>42177</v>
      </c>
      <c r="D17" s="138">
        <v>7036</v>
      </c>
      <c r="E17" s="138">
        <v>5705</v>
      </c>
      <c r="F17" s="138">
        <v>9008</v>
      </c>
      <c r="G17" s="138">
        <v>2239</v>
      </c>
      <c r="H17" s="138">
        <v>5644</v>
      </c>
      <c r="I17" s="138">
        <v>2339</v>
      </c>
      <c r="J17" s="139">
        <v>1825</v>
      </c>
      <c r="K17" s="151">
        <v>79319</v>
      </c>
    </row>
    <row r="18" spans="1:11" s="136" customFormat="1" x14ac:dyDescent="0.2">
      <c r="A18" s="144" t="s">
        <v>35</v>
      </c>
      <c r="B18" s="138">
        <v>2524</v>
      </c>
      <c r="C18" s="138">
        <v>26613</v>
      </c>
      <c r="D18" s="138">
        <v>2585</v>
      </c>
      <c r="E18" s="138">
        <v>1923</v>
      </c>
      <c r="F18" s="138">
        <v>3464</v>
      </c>
      <c r="G18" s="138">
        <v>1174</v>
      </c>
      <c r="H18" s="138">
        <v>915</v>
      </c>
      <c r="I18" s="138">
        <v>754</v>
      </c>
      <c r="J18" s="139">
        <v>1080</v>
      </c>
      <c r="K18" s="151">
        <v>41032</v>
      </c>
    </row>
    <row r="19" spans="1:11" s="136" customFormat="1" x14ac:dyDescent="0.2">
      <c r="A19" s="144" t="s">
        <v>36</v>
      </c>
      <c r="B19" s="138">
        <v>2300</v>
      </c>
      <c r="C19" s="138">
        <v>22377</v>
      </c>
      <c r="D19" s="138">
        <v>597</v>
      </c>
      <c r="E19" s="138">
        <v>1722</v>
      </c>
      <c r="F19" s="138">
        <v>2180</v>
      </c>
      <c r="G19" s="138">
        <v>452</v>
      </c>
      <c r="H19" s="138">
        <v>3084</v>
      </c>
      <c r="I19" s="138">
        <v>298</v>
      </c>
      <c r="J19" s="139">
        <v>1112</v>
      </c>
      <c r="K19" s="151">
        <v>34122</v>
      </c>
    </row>
    <row r="20" spans="1:11" s="136" customFormat="1" x14ac:dyDescent="0.2">
      <c r="A20" s="144" t="s">
        <v>37</v>
      </c>
      <c r="B20" s="138">
        <v>4263</v>
      </c>
      <c r="C20" s="138">
        <v>47744</v>
      </c>
      <c r="D20" s="138">
        <v>28122</v>
      </c>
      <c r="E20" s="138">
        <v>6336</v>
      </c>
      <c r="F20" s="138">
        <v>20036</v>
      </c>
      <c r="G20" s="138">
        <v>2097</v>
      </c>
      <c r="H20" s="138">
        <v>7632</v>
      </c>
      <c r="I20" s="138">
        <v>3093</v>
      </c>
      <c r="J20" s="139">
        <v>7848</v>
      </c>
      <c r="K20" s="151">
        <v>127171</v>
      </c>
    </row>
    <row r="21" spans="1:11" s="136" customFormat="1" x14ac:dyDescent="0.2">
      <c r="A21" s="144" t="s">
        <v>38</v>
      </c>
      <c r="B21" s="138">
        <v>267</v>
      </c>
      <c r="C21" s="138">
        <v>20115</v>
      </c>
      <c r="D21" s="138">
        <v>2098</v>
      </c>
      <c r="E21" s="138">
        <v>1192</v>
      </c>
      <c r="F21" s="138">
        <v>2359</v>
      </c>
      <c r="G21" s="138">
        <v>262</v>
      </c>
      <c r="H21" s="138">
        <v>578</v>
      </c>
      <c r="I21" s="138">
        <v>516</v>
      </c>
      <c r="J21" s="139">
        <v>866</v>
      </c>
      <c r="K21" s="151">
        <v>28253</v>
      </c>
    </row>
    <row r="22" spans="1:11" s="136" customFormat="1" x14ac:dyDescent="0.2">
      <c r="A22" s="144" t="s">
        <v>39</v>
      </c>
      <c r="B22" s="138">
        <v>28</v>
      </c>
      <c r="C22" s="138">
        <v>19803</v>
      </c>
      <c r="D22" s="138">
        <v>1573</v>
      </c>
      <c r="E22" s="138">
        <v>1233</v>
      </c>
      <c r="F22" s="138">
        <v>1936</v>
      </c>
      <c r="G22" s="138">
        <v>545</v>
      </c>
      <c r="H22" s="138">
        <v>918</v>
      </c>
      <c r="I22" s="138">
        <v>1371</v>
      </c>
      <c r="J22" s="139">
        <v>1334</v>
      </c>
      <c r="K22" s="151">
        <v>28741</v>
      </c>
    </row>
    <row r="23" spans="1:11" s="136" customFormat="1" x14ac:dyDescent="0.2">
      <c r="A23" s="144" t="s">
        <v>40</v>
      </c>
      <c r="B23" s="138">
        <v>11250</v>
      </c>
      <c r="C23" s="138">
        <v>75672</v>
      </c>
      <c r="D23" s="138">
        <v>8747</v>
      </c>
      <c r="E23" s="138">
        <v>8179</v>
      </c>
      <c r="F23" s="138">
        <v>27815</v>
      </c>
      <c r="G23" s="138">
        <v>5323</v>
      </c>
      <c r="H23" s="138">
        <v>10878</v>
      </c>
      <c r="I23" s="138">
        <v>5266</v>
      </c>
      <c r="J23" s="139">
        <v>11594</v>
      </c>
      <c r="K23" s="151">
        <v>164724</v>
      </c>
    </row>
    <row r="24" spans="1:11" s="136" customFormat="1" x14ac:dyDescent="0.2">
      <c r="A24" s="145" t="s">
        <v>41</v>
      </c>
      <c r="B24" s="142">
        <f>SUM(B15:B23)</f>
        <v>28282</v>
      </c>
      <c r="C24" s="142">
        <f t="shared" ref="C24:K24" si="1">SUM(C15:C23)</f>
        <v>304326</v>
      </c>
      <c r="D24" s="142">
        <f t="shared" si="1"/>
        <v>65751</v>
      </c>
      <c r="E24" s="142">
        <f t="shared" si="1"/>
        <v>33491</v>
      </c>
      <c r="F24" s="142">
        <f t="shared" si="1"/>
        <v>75536</v>
      </c>
      <c r="G24" s="142">
        <f t="shared" si="1"/>
        <v>14164</v>
      </c>
      <c r="H24" s="142">
        <f t="shared" si="1"/>
        <v>34489</v>
      </c>
      <c r="I24" s="142">
        <f t="shared" si="1"/>
        <v>14627</v>
      </c>
      <c r="J24" s="142">
        <f t="shared" si="1"/>
        <v>27639</v>
      </c>
      <c r="K24" s="143">
        <f t="shared" si="1"/>
        <v>598305</v>
      </c>
    </row>
    <row r="25" spans="1:11" s="136" customFormat="1" x14ac:dyDescent="0.2">
      <c r="A25" s="144" t="s">
        <v>42</v>
      </c>
      <c r="B25" s="138">
        <v>11874</v>
      </c>
      <c r="C25" s="138">
        <v>122448</v>
      </c>
      <c r="D25" s="138">
        <v>53933</v>
      </c>
      <c r="E25" s="138">
        <v>31525</v>
      </c>
      <c r="F25" s="138">
        <v>36711</v>
      </c>
      <c r="G25" s="138">
        <v>16575</v>
      </c>
      <c r="H25" s="138">
        <v>17922</v>
      </c>
      <c r="I25" s="138">
        <v>11435</v>
      </c>
      <c r="J25" s="139">
        <v>17761</v>
      </c>
      <c r="K25" s="151">
        <v>320184</v>
      </c>
    </row>
    <row r="26" spans="1:11" s="136" customFormat="1" x14ac:dyDescent="0.2">
      <c r="A26" s="144" t="s">
        <v>43</v>
      </c>
      <c r="B26" s="138">
        <v>2582</v>
      </c>
      <c r="C26" s="138">
        <v>26427</v>
      </c>
      <c r="D26" s="138">
        <v>10855</v>
      </c>
      <c r="E26" s="138">
        <v>3665</v>
      </c>
      <c r="F26" s="138">
        <v>6042</v>
      </c>
      <c r="G26" s="138">
        <v>1636</v>
      </c>
      <c r="H26" s="138">
        <v>3965</v>
      </c>
      <c r="I26" s="138">
        <v>4027</v>
      </c>
      <c r="J26" s="139">
        <v>3658</v>
      </c>
      <c r="K26" s="151">
        <v>62857</v>
      </c>
    </row>
    <row r="27" spans="1:11" s="136" customFormat="1" x14ac:dyDescent="0.2">
      <c r="A27" s="144" t="s">
        <v>44</v>
      </c>
      <c r="B27" s="138">
        <v>9519</v>
      </c>
      <c r="C27" s="138">
        <v>63095</v>
      </c>
      <c r="D27" s="138">
        <v>39390</v>
      </c>
      <c r="E27" s="138">
        <v>12925</v>
      </c>
      <c r="F27" s="138">
        <v>45833</v>
      </c>
      <c r="G27" s="138">
        <v>7173</v>
      </c>
      <c r="H27" s="138">
        <v>27486</v>
      </c>
      <c r="I27" s="138">
        <v>13787</v>
      </c>
      <c r="J27" s="139">
        <v>14973</v>
      </c>
      <c r="K27" s="151">
        <v>234181</v>
      </c>
    </row>
    <row r="28" spans="1:11" s="136" customFormat="1" x14ac:dyDescent="0.2">
      <c r="A28" s="144" t="s">
        <v>45</v>
      </c>
      <c r="B28" s="138">
        <v>32543</v>
      </c>
      <c r="C28" s="138">
        <v>229324</v>
      </c>
      <c r="D28" s="138">
        <v>71208</v>
      </c>
      <c r="E28" s="138">
        <v>41664</v>
      </c>
      <c r="F28" s="138">
        <v>79903</v>
      </c>
      <c r="G28" s="138">
        <v>17767</v>
      </c>
      <c r="H28" s="138">
        <v>82704</v>
      </c>
      <c r="I28" s="138">
        <v>62466</v>
      </c>
      <c r="J28" s="139">
        <v>48846</v>
      </c>
      <c r="K28" s="151">
        <v>666425</v>
      </c>
    </row>
    <row r="29" spans="1:11" s="136" customFormat="1" x14ac:dyDescent="0.2">
      <c r="A29" s="145" t="s">
        <v>46</v>
      </c>
      <c r="B29" s="142">
        <f>SUM(B25:B28)</f>
        <v>56518</v>
      </c>
      <c r="C29" s="142">
        <f t="shared" ref="C29:K29" si="2">SUM(C25:C28)</f>
        <v>441294</v>
      </c>
      <c r="D29" s="142">
        <f t="shared" si="2"/>
        <v>175386</v>
      </c>
      <c r="E29" s="142">
        <f t="shared" si="2"/>
        <v>89779</v>
      </c>
      <c r="F29" s="142">
        <f t="shared" si="2"/>
        <v>168489</v>
      </c>
      <c r="G29" s="142">
        <f t="shared" si="2"/>
        <v>43151</v>
      </c>
      <c r="H29" s="142">
        <f t="shared" si="2"/>
        <v>132077</v>
      </c>
      <c r="I29" s="142">
        <f t="shared" si="2"/>
        <v>91715</v>
      </c>
      <c r="J29" s="142">
        <f t="shared" si="2"/>
        <v>85238</v>
      </c>
      <c r="K29" s="143">
        <f t="shared" si="2"/>
        <v>1283647</v>
      </c>
    </row>
    <row r="30" spans="1:11" s="136" customFormat="1" x14ac:dyDescent="0.2">
      <c r="A30" s="144" t="s">
        <v>47</v>
      </c>
      <c r="B30" s="137">
        <v>6368</v>
      </c>
      <c r="C30" s="137">
        <v>60805</v>
      </c>
      <c r="D30" s="137">
        <v>15519</v>
      </c>
      <c r="E30" s="137">
        <v>8481</v>
      </c>
      <c r="F30" s="137">
        <v>19728</v>
      </c>
      <c r="G30" s="137">
        <v>4192</v>
      </c>
      <c r="H30" s="137">
        <v>9463</v>
      </c>
      <c r="I30" s="137">
        <v>7405</v>
      </c>
      <c r="J30" s="140">
        <v>10458</v>
      </c>
      <c r="K30" s="150">
        <v>142419</v>
      </c>
    </row>
    <row r="31" spans="1:11" s="136" customFormat="1" x14ac:dyDescent="0.2">
      <c r="A31" s="144" t="s">
        <v>48</v>
      </c>
      <c r="B31" s="138">
        <v>5482</v>
      </c>
      <c r="C31" s="138">
        <v>47828</v>
      </c>
      <c r="D31" s="138">
        <v>7952</v>
      </c>
      <c r="E31" s="138">
        <v>6706</v>
      </c>
      <c r="F31" s="138">
        <v>3778</v>
      </c>
      <c r="G31" s="138">
        <v>3886</v>
      </c>
      <c r="H31" s="138">
        <v>6961</v>
      </c>
      <c r="I31" s="138">
        <v>5479</v>
      </c>
      <c r="J31" s="139">
        <v>6455</v>
      </c>
      <c r="K31" s="151">
        <v>94527</v>
      </c>
    </row>
    <row r="32" spans="1:11" s="136" customFormat="1" x14ac:dyDescent="0.2">
      <c r="A32" s="144" t="s">
        <v>49</v>
      </c>
      <c r="B32" s="138">
        <v>7197</v>
      </c>
      <c r="C32" s="138">
        <v>58453</v>
      </c>
      <c r="D32" s="138">
        <v>15811</v>
      </c>
      <c r="E32" s="138">
        <v>8017</v>
      </c>
      <c r="F32" s="138">
        <v>13624</v>
      </c>
      <c r="G32" s="138">
        <v>4356</v>
      </c>
      <c r="H32" s="138">
        <v>9968</v>
      </c>
      <c r="I32" s="138">
        <v>5755</v>
      </c>
      <c r="J32" s="139">
        <v>8891</v>
      </c>
      <c r="K32" s="151">
        <v>132072</v>
      </c>
    </row>
    <row r="33" spans="1:11" s="136" customFormat="1" x14ac:dyDescent="0.2">
      <c r="A33" s="145" t="s">
        <v>50</v>
      </c>
      <c r="B33" s="142">
        <f>SUM(B30:B32)</f>
        <v>19047</v>
      </c>
      <c r="C33" s="142">
        <f t="shared" ref="C33:K33" si="3">SUM(C30:C32)</f>
        <v>167086</v>
      </c>
      <c r="D33" s="142">
        <f t="shared" si="3"/>
        <v>39282</v>
      </c>
      <c r="E33" s="142">
        <f t="shared" si="3"/>
        <v>23204</v>
      </c>
      <c r="F33" s="142">
        <f t="shared" si="3"/>
        <v>37130</v>
      </c>
      <c r="G33" s="142">
        <f t="shared" si="3"/>
        <v>12434</v>
      </c>
      <c r="H33" s="142">
        <f t="shared" si="3"/>
        <v>26392</v>
      </c>
      <c r="I33" s="142">
        <f t="shared" si="3"/>
        <v>18639</v>
      </c>
      <c r="J33" s="142">
        <f t="shared" si="3"/>
        <v>25804</v>
      </c>
      <c r="K33" s="143">
        <f t="shared" si="3"/>
        <v>369018</v>
      </c>
    </row>
    <row r="34" spans="1:11" s="136" customFormat="1" x14ac:dyDescent="0.2">
      <c r="A34" s="144" t="s">
        <v>51</v>
      </c>
      <c r="B34" s="138">
        <v>641</v>
      </c>
      <c r="C34" s="138">
        <v>10303</v>
      </c>
      <c r="D34" s="138">
        <v>4585</v>
      </c>
      <c r="E34" s="138">
        <v>4627</v>
      </c>
      <c r="F34" s="138">
        <v>2998</v>
      </c>
      <c r="G34" s="138">
        <v>1178</v>
      </c>
      <c r="H34" s="138">
        <v>1290</v>
      </c>
      <c r="I34" s="138">
        <v>1107</v>
      </c>
      <c r="J34" s="139">
        <v>1619</v>
      </c>
      <c r="K34" s="151">
        <v>28348</v>
      </c>
    </row>
    <row r="35" spans="1:11" s="136" customFormat="1" x14ac:dyDescent="0.2">
      <c r="A35" s="144" t="s">
        <v>52</v>
      </c>
      <c r="B35" s="138">
        <v>1089</v>
      </c>
      <c r="C35" s="138">
        <v>16138</v>
      </c>
      <c r="D35" s="138">
        <v>3525</v>
      </c>
      <c r="E35" s="138">
        <v>4395</v>
      </c>
      <c r="F35" s="138">
        <v>3569</v>
      </c>
      <c r="G35" s="138">
        <v>2138</v>
      </c>
      <c r="H35" s="138">
        <v>1525</v>
      </c>
      <c r="I35" s="138">
        <v>460</v>
      </c>
      <c r="J35" s="139">
        <v>1687</v>
      </c>
      <c r="K35" s="151">
        <v>34526</v>
      </c>
    </row>
    <row r="36" spans="1:11" s="136" customFormat="1" x14ac:dyDescent="0.2">
      <c r="A36" s="144" t="s">
        <v>53</v>
      </c>
      <c r="B36" s="138">
        <v>4696</v>
      </c>
      <c r="C36" s="138">
        <v>36581</v>
      </c>
      <c r="D36" s="138">
        <v>14028</v>
      </c>
      <c r="E36" s="138">
        <v>7223</v>
      </c>
      <c r="F36" s="138">
        <v>4955</v>
      </c>
      <c r="G36" s="138">
        <v>2820</v>
      </c>
      <c r="H36" s="138">
        <v>2969</v>
      </c>
      <c r="I36" s="138">
        <v>2578</v>
      </c>
      <c r="J36" s="139">
        <v>5350</v>
      </c>
      <c r="K36" s="151">
        <v>81200</v>
      </c>
    </row>
    <row r="37" spans="1:11" s="136" customFormat="1" x14ac:dyDescent="0.2">
      <c r="A37" s="146" t="s">
        <v>54</v>
      </c>
      <c r="B37" s="138">
        <v>7983</v>
      </c>
      <c r="C37" s="138">
        <v>30357</v>
      </c>
      <c r="D37" s="138">
        <v>7506</v>
      </c>
      <c r="E37" s="138">
        <v>5937</v>
      </c>
      <c r="F37" s="138">
        <v>6161</v>
      </c>
      <c r="G37" s="138">
        <v>597</v>
      </c>
      <c r="H37" s="138">
        <v>5881</v>
      </c>
      <c r="I37" s="138">
        <v>4210</v>
      </c>
      <c r="J37" s="139">
        <v>2632</v>
      </c>
      <c r="K37" s="151">
        <v>71264</v>
      </c>
    </row>
    <row r="38" spans="1:11" s="136" customFormat="1" x14ac:dyDescent="0.2">
      <c r="A38" s="147" t="s">
        <v>55</v>
      </c>
      <c r="B38" s="142">
        <f>SUM(B34:B37)</f>
        <v>14409</v>
      </c>
      <c r="C38" s="142">
        <f t="shared" ref="C38:K38" si="4">SUM(C34:C37)</f>
        <v>93379</v>
      </c>
      <c r="D38" s="142">
        <f>SUM(D34:D37)</f>
        <v>29644</v>
      </c>
      <c r="E38" s="142">
        <f t="shared" si="4"/>
        <v>22182</v>
      </c>
      <c r="F38" s="142">
        <f t="shared" si="4"/>
        <v>17683</v>
      </c>
      <c r="G38" s="142">
        <f t="shared" si="4"/>
        <v>6733</v>
      </c>
      <c r="H38" s="142">
        <f t="shared" si="4"/>
        <v>11665</v>
      </c>
      <c r="I38" s="142">
        <f t="shared" si="4"/>
        <v>8355</v>
      </c>
      <c r="J38" s="142">
        <f t="shared" si="4"/>
        <v>11288</v>
      </c>
      <c r="K38" s="143">
        <f t="shared" si="4"/>
        <v>215338</v>
      </c>
    </row>
    <row r="39" spans="1:11" s="136" customFormat="1" ht="12" x14ac:dyDescent="0.2">
      <c r="A39" s="152" t="s">
        <v>56</v>
      </c>
      <c r="B39" s="153">
        <v>124752</v>
      </c>
      <c r="C39" s="153">
        <v>1072397</v>
      </c>
      <c r="D39" s="153">
        <v>339428</v>
      </c>
      <c r="E39" s="153">
        <v>196006</v>
      </c>
      <c r="F39" s="153">
        <v>312551</v>
      </c>
      <c r="G39" s="153">
        <v>87275</v>
      </c>
      <c r="H39" s="153">
        <v>210885</v>
      </c>
      <c r="I39" s="153">
        <v>135715</v>
      </c>
      <c r="J39" s="153">
        <v>154665</v>
      </c>
      <c r="K39" s="154">
        <v>2633674</v>
      </c>
    </row>
    <row r="40" spans="1:11" s="136" customFormat="1" x14ac:dyDescent="0.2">
      <c r="A40" s="148" t="s">
        <v>92</v>
      </c>
      <c r="B40" s="156"/>
      <c r="C40" s="156"/>
      <c r="D40" s="156"/>
      <c r="E40" s="156"/>
      <c r="F40" s="156"/>
      <c r="G40" s="156"/>
      <c r="H40" s="156"/>
      <c r="I40" s="156"/>
      <c r="J40" s="156"/>
      <c r="K40" s="158"/>
    </row>
    <row r="41" spans="1:11" s="136" customFormat="1" x14ac:dyDescent="0.2">
      <c r="A41" s="148" t="s">
        <v>71</v>
      </c>
      <c r="K41" s="159"/>
    </row>
    <row r="42" spans="1:11" x14ac:dyDescent="0.2">
      <c r="A42" s="149" t="s">
        <v>76</v>
      </c>
    </row>
  </sheetData>
  <mergeCells count="13">
    <mergeCell ref="J4:J6"/>
    <mergeCell ref="K4:K6"/>
    <mergeCell ref="A1:K1"/>
    <mergeCell ref="A2:K2"/>
    <mergeCell ref="C4:C6"/>
    <mergeCell ref="B4:B6"/>
    <mergeCell ref="I4:I6"/>
    <mergeCell ref="A4:A6"/>
    <mergeCell ref="H4:H6"/>
    <mergeCell ref="G4:G6"/>
    <mergeCell ref="F4:F6"/>
    <mergeCell ref="E4:E6"/>
    <mergeCell ref="D4:D6"/>
  </mergeCells>
  <phoneticPr fontId="4" type="noConversion"/>
  <printOptions horizontalCentered="1"/>
  <pageMargins left="0" right="0" top="0.19685039370078741" bottom="0.19685039370078741" header="0" footer="0.19685039370078741"/>
  <pageSetup paperSize="9" scale="93" orientation="landscape" r:id="rId1"/>
  <headerFooter alignWithMargins="0">
    <oddFooter>&amp;R&amp;8Tabela 103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1"/>
    <pageSetUpPr fitToPage="1"/>
  </sheetPr>
  <dimension ref="A1:K42"/>
  <sheetViews>
    <sheetView showGridLines="0" topLeftCell="A10" workbookViewId="0">
      <selection activeCell="C44" sqref="C44"/>
    </sheetView>
  </sheetViews>
  <sheetFormatPr defaultRowHeight="11.25" x14ac:dyDescent="0.2"/>
  <cols>
    <col min="1" max="1" width="15.140625" style="135" customWidth="1"/>
    <col min="2" max="2" width="15.7109375" style="135" customWidth="1"/>
    <col min="3" max="3" width="11.42578125" style="135" customWidth="1"/>
    <col min="4" max="4" width="19" style="135" customWidth="1"/>
    <col min="5" max="5" width="20" style="135" customWidth="1"/>
    <col min="6" max="6" width="13" style="135" customWidth="1"/>
    <col min="7" max="7" width="11.42578125" style="135" customWidth="1"/>
    <col min="8" max="8" width="17.85546875" style="135" customWidth="1"/>
    <col min="9" max="9" width="10.42578125" style="135" customWidth="1"/>
    <col min="10" max="10" width="14.28515625" style="135" customWidth="1"/>
    <col min="11" max="11" width="10.42578125" style="135" customWidth="1"/>
    <col min="12" max="16384" width="9.140625" style="135"/>
  </cols>
  <sheetData>
    <row r="1" spans="1:11" ht="17.25" x14ac:dyDescent="0.25">
      <c r="A1" s="174" t="s">
        <v>93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1" ht="12" x14ac:dyDescent="0.2">
      <c r="A2" s="175" t="s">
        <v>90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1" x14ac:dyDescent="0.2">
      <c r="J3" s="141"/>
      <c r="K3" s="141" t="s">
        <v>74</v>
      </c>
    </row>
    <row r="4" spans="1:11" ht="19.5" customHeight="1" x14ac:dyDescent="0.2">
      <c r="A4" s="176" t="s">
        <v>80</v>
      </c>
      <c r="B4" s="168" t="s">
        <v>64</v>
      </c>
      <c r="C4" s="168" t="s">
        <v>65</v>
      </c>
      <c r="D4" s="168" t="s">
        <v>66</v>
      </c>
      <c r="E4" s="168" t="s">
        <v>77</v>
      </c>
      <c r="F4" s="168" t="s">
        <v>67</v>
      </c>
      <c r="G4" s="168" t="s">
        <v>68</v>
      </c>
      <c r="H4" s="168" t="s">
        <v>69</v>
      </c>
      <c r="I4" s="168" t="s">
        <v>6</v>
      </c>
      <c r="J4" s="171" t="s">
        <v>70</v>
      </c>
      <c r="K4" s="171" t="s">
        <v>75</v>
      </c>
    </row>
    <row r="5" spans="1:11" ht="19.5" customHeight="1" x14ac:dyDescent="0.2">
      <c r="A5" s="177"/>
      <c r="B5" s="169"/>
      <c r="C5" s="169"/>
      <c r="D5" s="169"/>
      <c r="E5" s="169"/>
      <c r="F5" s="169"/>
      <c r="G5" s="169"/>
      <c r="H5" s="169"/>
      <c r="I5" s="169"/>
      <c r="J5" s="172"/>
      <c r="K5" s="172"/>
    </row>
    <row r="6" spans="1:11" ht="19.5" customHeight="1" x14ac:dyDescent="0.2">
      <c r="A6" s="178"/>
      <c r="B6" s="170"/>
      <c r="C6" s="170"/>
      <c r="D6" s="170"/>
      <c r="E6" s="170"/>
      <c r="F6" s="170"/>
      <c r="G6" s="170"/>
      <c r="H6" s="170"/>
      <c r="I6" s="170"/>
      <c r="J6" s="173"/>
      <c r="K6" s="173"/>
    </row>
    <row r="7" spans="1:11" s="136" customFormat="1" x14ac:dyDescent="0.2">
      <c r="A7" s="144" t="s">
        <v>24</v>
      </c>
      <c r="B7" s="137">
        <v>337</v>
      </c>
      <c r="C7" s="137">
        <v>6735</v>
      </c>
      <c r="D7" s="137">
        <v>9620</v>
      </c>
      <c r="E7" s="137">
        <v>8285</v>
      </c>
      <c r="F7" s="137">
        <v>539</v>
      </c>
      <c r="G7" s="137">
        <v>1232</v>
      </c>
      <c r="H7" s="137">
        <v>347</v>
      </c>
      <c r="I7" s="137">
        <v>401</v>
      </c>
      <c r="J7" s="140">
        <v>521</v>
      </c>
      <c r="K7" s="150">
        <v>28017</v>
      </c>
    </row>
    <row r="8" spans="1:11" s="136" customFormat="1" x14ac:dyDescent="0.2">
      <c r="A8" s="144" t="s">
        <v>25</v>
      </c>
      <c r="B8" s="138">
        <v>1</v>
      </c>
      <c r="C8" s="138">
        <v>5248</v>
      </c>
      <c r="D8" s="138">
        <v>654</v>
      </c>
      <c r="E8" s="138">
        <v>651</v>
      </c>
      <c r="F8" s="138">
        <v>318</v>
      </c>
      <c r="G8" s="138">
        <v>913</v>
      </c>
      <c r="H8" s="138">
        <v>954</v>
      </c>
      <c r="I8" s="138">
        <v>10</v>
      </c>
      <c r="J8" s="139">
        <v>226</v>
      </c>
      <c r="K8" s="151">
        <v>8975</v>
      </c>
    </row>
    <row r="9" spans="1:11" s="136" customFormat="1" x14ac:dyDescent="0.2">
      <c r="A9" s="144" t="s">
        <v>26</v>
      </c>
      <c r="B9" s="138">
        <v>734</v>
      </c>
      <c r="C9" s="138">
        <v>12317</v>
      </c>
      <c r="D9" s="138">
        <v>4582</v>
      </c>
      <c r="E9" s="138">
        <v>2048</v>
      </c>
      <c r="F9" s="138">
        <v>2144</v>
      </c>
      <c r="G9" s="138">
        <v>864</v>
      </c>
      <c r="H9" s="138">
        <v>1774</v>
      </c>
      <c r="I9" s="138">
        <v>551</v>
      </c>
      <c r="J9" s="139">
        <v>1170</v>
      </c>
      <c r="K9" s="151">
        <v>26184</v>
      </c>
    </row>
    <row r="10" spans="1:11" s="136" customFormat="1" x14ac:dyDescent="0.2">
      <c r="A10" s="144" t="s">
        <v>27</v>
      </c>
      <c r="B10" s="138">
        <v>32</v>
      </c>
      <c r="C10" s="138">
        <v>4980</v>
      </c>
      <c r="D10" s="138">
        <v>50</v>
      </c>
      <c r="E10" s="138">
        <v>175</v>
      </c>
      <c r="F10" s="138">
        <v>93</v>
      </c>
      <c r="G10" s="138">
        <v>420</v>
      </c>
      <c r="H10" s="138">
        <v>80</v>
      </c>
      <c r="I10" s="138">
        <v>8</v>
      </c>
      <c r="J10" s="139">
        <v>34</v>
      </c>
      <c r="K10" s="151">
        <v>5872</v>
      </c>
    </row>
    <row r="11" spans="1:11" s="136" customFormat="1" x14ac:dyDescent="0.2">
      <c r="A11" s="144" t="s">
        <v>28</v>
      </c>
      <c r="B11" s="138">
        <v>2096</v>
      </c>
      <c r="C11" s="138">
        <v>23207</v>
      </c>
      <c r="D11" s="138">
        <v>7161</v>
      </c>
      <c r="E11" s="138">
        <v>3750</v>
      </c>
      <c r="F11" s="138">
        <v>8409</v>
      </c>
      <c r="G11" s="138">
        <v>4292</v>
      </c>
      <c r="H11" s="138">
        <v>2348</v>
      </c>
      <c r="I11" s="138">
        <v>555</v>
      </c>
      <c r="J11" s="139">
        <v>1673</v>
      </c>
      <c r="K11" s="151">
        <v>53491</v>
      </c>
    </row>
    <row r="12" spans="1:11" s="136" customFormat="1" x14ac:dyDescent="0.2">
      <c r="A12" s="144" t="s">
        <v>29</v>
      </c>
      <c r="B12" s="138">
        <v>237</v>
      </c>
      <c r="C12" s="138">
        <v>2889</v>
      </c>
      <c r="D12" s="138">
        <v>406</v>
      </c>
      <c r="E12" s="138">
        <v>73</v>
      </c>
      <c r="F12" s="138">
        <v>87</v>
      </c>
      <c r="G12" s="138">
        <v>147</v>
      </c>
      <c r="H12" s="138">
        <v>46</v>
      </c>
      <c r="I12" s="138">
        <v>16</v>
      </c>
      <c r="J12" s="139">
        <v>41</v>
      </c>
      <c r="K12" s="151">
        <v>3942</v>
      </c>
    </row>
    <row r="13" spans="1:11" s="136" customFormat="1" x14ac:dyDescent="0.2">
      <c r="A13" s="144" t="s">
        <v>30</v>
      </c>
      <c r="B13" s="138">
        <v>192</v>
      </c>
      <c r="C13" s="138">
        <v>4248</v>
      </c>
      <c r="D13" s="138">
        <v>5385</v>
      </c>
      <c r="E13" s="138">
        <v>1852</v>
      </c>
      <c r="F13" s="138">
        <v>247</v>
      </c>
      <c r="G13" s="138">
        <v>462</v>
      </c>
      <c r="H13" s="138">
        <v>291</v>
      </c>
      <c r="I13" s="138">
        <v>54</v>
      </c>
      <c r="J13" s="139">
        <v>199</v>
      </c>
      <c r="K13" s="151">
        <v>12930</v>
      </c>
    </row>
    <row r="14" spans="1:11" s="136" customFormat="1" x14ac:dyDescent="0.2">
      <c r="A14" s="145" t="s">
        <v>31</v>
      </c>
      <c r="B14" s="142">
        <v>3629</v>
      </c>
      <c r="C14" s="142">
        <v>59624</v>
      </c>
      <c r="D14" s="142">
        <v>27858</v>
      </c>
      <c r="E14" s="142">
        <v>16834</v>
      </c>
      <c r="F14" s="142">
        <v>11837</v>
      </c>
      <c r="G14" s="142">
        <v>8330</v>
      </c>
      <c r="H14" s="142">
        <v>5840</v>
      </c>
      <c r="I14" s="142">
        <v>1595</v>
      </c>
      <c r="J14" s="142">
        <v>3864</v>
      </c>
      <c r="K14" s="143">
        <v>139411</v>
      </c>
    </row>
    <row r="15" spans="1:11" s="136" customFormat="1" x14ac:dyDescent="0.2">
      <c r="A15" s="144" t="s">
        <v>32</v>
      </c>
      <c r="B15" s="138">
        <v>1662</v>
      </c>
      <c r="C15" s="138">
        <v>17078</v>
      </c>
      <c r="D15" s="138">
        <v>4969</v>
      </c>
      <c r="E15" s="138">
        <v>8915</v>
      </c>
      <c r="F15" s="138">
        <v>4309</v>
      </c>
      <c r="G15" s="138">
        <v>758</v>
      </c>
      <c r="H15" s="138">
        <v>2834</v>
      </c>
      <c r="I15" s="138">
        <v>350</v>
      </c>
      <c r="J15" s="139">
        <v>1240</v>
      </c>
      <c r="K15" s="151">
        <v>42115</v>
      </c>
    </row>
    <row r="16" spans="1:11" s="136" customFormat="1" x14ac:dyDescent="0.2">
      <c r="A16" s="144" t="s">
        <v>33</v>
      </c>
      <c r="B16" s="138">
        <v>712</v>
      </c>
      <c r="C16" s="138">
        <v>18008</v>
      </c>
      <c r="D16" s="138">
        <v>3387</v>
      </c>
      <c r="E16" s="138">
        <v>1701</v>
      </c>
      <c r="F16" s="138">
        <v>869</v>
      </c>
      <c r="G16" s="138">
        <v>426</v>
      </c>
      <c r="H16" s="138">
        <v>1286</v>
      </c>
      <c r="I16" s="138">
        <v>228</v>
      </c>
      <c r="J16" s="139">
        <v>443</v>
      </c>
      <c r="K16" s="151">
        <v>27060</v>
      </c>
    </row>
    <row r="17" spans="1:11" s="136" customFormat="1" x14ac:dyDescent="0.2">
      <c r="A17" s="144" t="s">
        <v>34</v>
      </c>
      <c r="B17" s="138">
        <v>2170</v>
      </c>
      <c r="C17" s="138">
        <v>30847</v>
      </c>
      <c r="D17" s="138">
        <v>6698</v>
      </c>
      <c r="E17" s="138">
        <v>4668</v>
      </c>
      <c r="F17" s="138">
        <v>6729</v>
      </c>
      <c r="G17" s="138">
        <v>1567</v>
      </c>
      <c r="H17" s="138">
        <v>5304</v>
      </c>
      <c r="I17" s="138">
        <v>1332</v>
      </c>
      <c r="J17" s="139">
        <v>1290</v>
      </c>
      <c r="K17" s="151">
        <v>60605</v>
      </c>
    </row>
    <row r="18" spans="1:11" s="136" customFormat="1" x14ac:dyDescent="0.2">
      <c r="A18" s="144" t="s">
        <v>35</v>
      </c>
      <c r="B18" s="138">
        <v>1468</v>
      </c>
      <c r="C18" s="138">
        <v>18072</v>
      </c>
      <c r="D18" s="138">
        <v>3746</v>
      </c>
      <c r="E18" s="138">
        <v>1675</v>
      </c>
      <c r="F18" s="138">
        <v>2189</v>
      </c>
      <c r="G18" s="138">
        <v>1022</v>
      </c>
      <c r="H18" s="138">
        <v>556</v>
      </c>
      <c r="I18" s="138">
        <v>561</v>
      </c>
      <c r="J18" s="139">
        <v>845</v>
      </c>
      <c r="K18" s="151">
        <v>30134</v>
      </c>
    </row>
    <row r="19" spans="1:11" s="136" customFormat="1" x14ac:dyDescent="0.2">
      <c r="A19" s="144" t="s">
        <v>36</v>
      </c>
      <c r="B19" s="138">
        <v>1008</v>
      </c>
      <c r="C19" s="138">
        <v>16973</v>
      </c>
      <c r="D19" s="138">
        <v>1783</v>
      </c>
      <c r="E19" s="138">
        <v>1287</v>
      </c>
      <c r="F19" s="138">
        <v>2135</v>
      </c>
      <c r="G19" s="138">
        <v>136</v>
      </c>
      <c r="H19" s="138">
        <v>2104</v>
      </c>
      <c r="I19" s="138">
        <v>191</v>
      </c>
      <c r="J19" s="139">
        <v>1235</v>
      </c>
      <c r="K19" s="151">
        <v>26852</v>
      </c>
    </row>
    <row r="20" spans="1:11" s="136" customFormat="1" x14ac:dyDescent="0.2">
      <c r="A20" s="144" t="s">
        <v>37</v>
      </c>
      <c r="B20" s="138">
        <v>3698</v>
      </c>
      <c r="C20" s="138">
        <v>40142</v>
      </c>
      <c r="D20" s="138">
        <v>9251</v>
      </c>
      <c r="E20" s="138">
        <v>5361</v>
      </c>
      <c r="F20" s="138">
        <v>14988</v>
      </c>
      <c r="G20" s="138">
        <v>3125</v>
      </c>
      <c r="H20" s="138">
        <v>6147</v>
      </c>
      <c r="I20" s="138">
        <v>1960</v>
      </c>
      <c r="J20" s="139">
        <v>4506</v>
      </c>
      <c r="K20" s="151">
        <v>89178</v>
      </c>
    </row>
    <row r="21" spans="1:11" s="136" customFormat="1" x14ac:dyDescent="0.2">
      <c r="A21" s="144" t="s">
        <v>38</v>
      </c>
      <c r="B21" s="138">
        <v>244</v>
      </c>
      <c r="C21" s="138">
        <v>11138</v>
      </c>
      <c r="D21" s="138">
        <v>367</v>
      </c>
      <c r="E21" s="138">
        <v>1007</v>
      </c>
      <c r="F21" s="138">
        <v>3905</v>
      </c>
      <c r="G21" s="138">
        <v>148</v>
      </c>
      <c r="H21" s="138">
        <v>752</v>
      </c>
      <c r="I21" s="138">
        <v>234</v>
      </c>
      <c r="J21" s="139">
        <v>883</v>
      </c>
      <c r="K21" s="151">
        <v>18678</v>
      </c>
    </row>
    <row r="22" spans="1:11" s="136" customFormat="1" x14ac:dyDescent="0.2">
      <c r="A22" s="144" t="s">
        <v>39</v>
      </c>
      <c r="B22" s="138">
        <v>118</v>
      </c>
      <c r="C22" s="138">
        <v>15058</v>
      </c>
      <c r="D22" s="138">
        <v>622</v>
      </c>
      <c r="E22" s="138">
        <v>775</v>
      </c>
      <c r="F22" s="138">
        <v>1887</v>
      </c>
      <c r="G22" s="138">
        <v>583</v>
      </c>
      <c r="H22" s="138">
        <v>537</v>
      </c>
      <c r="I22" s="138">
        <v>1204</v>
      </c>
      <c r="J22" s="139">
        <v>992</v>
      </c>
      <c r="K22" s="151">
        <v>21776</v>
      </c>
    </row>
    <row r="23" spans="1:11" s="136" customFormat="1" x14ac:dyDescent="0.2">
      <c r="A23" s="144" t="s">
        <v>40</v>
      </c>
      <c r="B23" s="138">
        <v>5880</v>
      </c>
      <c r="C23" s="138">
        <v>57791</v>
      </c>
      <c r="D23" s="138">
        <v>9197</v>
      </c>
      <c r="E23" s="138">
        <v>7572</v>
      </c>
      <c r="F23" s="138">
        <v>26885</v>
      </c>
      <c r="G23" s="138">
        <v>4308</v>
      </c>
      <c r="H23" s="138">
        <v>7769</v>
      </c>
      <c r="I23" s="138">
        <v>4148</v>
      </c>
      <c r="J23" s="139">
        <v>7125</v>
      </c>
      <c r="K23" s="151">
        <v>130675</v>
      </c>
    </row>
    <row r="24" spans="1:11" s="136" customFormat="1" x14ac:dyDescent="0.2">
      <c r="A24" s="145" t="s">
        <v>41</v>
      </c>
      <c r="B24" s="142">
        <v>16960</v>
      </c>
      <c r="C24" s="142">
        <v>225107</v>
      </c>
      <c r="D24" s="142">
        <v>40020</v>
      </c>
      <c r="E24" s="142">
        <v>32961</v>
      </c>
      <c r="F24" s="142">
        <v>63896</v>
      </c>
      <c r="G24" s="142">
        <v>12073</v>
      </c>
      <c r="H24" s="142">
        <v>27289</v>
      </c>
      <c r="I24" s="142">
        <v>10208</v>
      </c>
      <c r="J24" s="142">
        <v>18559</v>
      </c>
      <c r="K24" s="143">
        <v>447073</v>
      </c>
    </row>
    <row r="25" spans="1:11" s="136" customFormat="1" x14ac:dyDescent="0.2">
      <c r="A25" s="144" t="s">
        <v>42</v>
      </c>
      <c r="B25" s="138">
        <v>8412</v>
      </c>
      <c r="C25" s="138">
        <v>103242</v>
      </c>
      <c r="D25" s="138">
        <v>51942</v>
      </c>
      <c r="E25" s="138">
        <v>30814</v>
      </c>
      <c r="F25" s="138">
        <v>35280</v>
      </c>
      <c r="G25" s="138">
        <v>14230</v>
      </c>
      <c r="H25" s="138">
        <v>16078</v>
      </c>
      <c r="I25" s="138">
        <v>9272</v>
      </c>
      <c r="J25" s="139">
        <v>13946</v>
      </c>
      <c r="K25" s="151">
        <v>283216</v>
      </c>
    </row>
    <row r="26" spans="1:11" s="136" customFormat="1" x14ac:dyDescent="0.2">
      <c r="A26" s="144" t="s">
        <v>43</v>
      </c>
      <c r="B26" s="138">
        <v>2526</v>
      </c>
      <c r="C26" s="138">
        <v>24919</v>
      </c>
      <c r="D26" s="138">
        <v>6703</v>
      </c>
      <c r="E26" s="138">
        <v>3655</v>
      </c>
      <c r="F26" s="138">
        <v>8180</v>
      </c>
      <c r="G26" s="138">
        <v>1551</v>
      </c>
      <c r="H26" s="138">
        <v>2980</v>
      </c>
      <c r="I26" s="138">
        <v>3596</v>
      </c>
      <c r="J26" s="139">
        <v>3139</v>
      </c>
      <c r="K26" s="151">
        <v>57249</v>
      </c>
    </row>
    <row r="27" spans="1:11" s="136" customFormat="1" x14ac:dyDescent="0.2">
      <c r="A27" s="144" t="s">
        <v>44</v>
      </c>
      <c r="B27" s="138">
        <v>8132</v>
      </c>
      <c r="C27" s="138">
        <v>51513</v>
      </c>
      <c r="D27" s="138">
        <v>38493</v>
      </c>
      <c r="E27" s="138">
        <v>17936</v>
      </c>
      <c r="F27" s="138">
        <v>46027</v>
      </c>
      <c r="G27" s="138">
        <v>6387</v>
      </c>
      <c r="H27" s="138">
        <v>23378</v>
      </c>
      <c r="I27" s="138">
        <v>10883</v>
      </c>
      <c r="J27" s="139">
        <v>12008</v>
      </c>
      <c r="K27" s="151">
        <v>214757</v>
      </c>
    </row>
    <row r="28" spans="1:11" s="136" customFormat="1" x14ac:dyDescent="0.2">
      <c r="A28" s="144" t="s">
        <v>45</v>
      </c>
      <c r="B28" s="138">
        <v>26747</v>
      </c>
      <c r="C28" s="138">
        <v>195500</v>
      </c>
      <c r="D28" s="138">
        <v>75664</v>
      </c>
      <c r="E28" s="138">
        <v>32837</v>
      </c>
      <c r="F28" s="138">
        <v>89020</v>
      </c>
      <c r="G28" s="138">
        <v>14722</v>
      </c>
      <c r="H28" s="138">
        <v>71263</v>
      </c>
      <c r="I28" s="138">
        <v>47130</v>
      </c>
      <c r="J28" s="139">
        <v>40439</v>
      </c>
      <c r="K28" s="151">
        <v>593322</v>
      </c>
    </row>
    <row r="29" spans="1:11" s="136" customFormat="1" x14ac:dyDescent="0.2">
      <c r="A29" s="145" t="s">
        <v>46</v>
      </c>
      <c r="B29" s="142">
        <v>45817</v>
      </c>
      <c r="C29" s="142">
        <v>375174</v>
      </c>
      <c r="D29" s="142">
        <v>172802</v>
      </c>
      <c r="E29" s="142">
        <v>85242</v>
      </c>
      <c r="F29" s="142">
        <v>178507</v>
      </c>
      <c r="G29" s="142">
        <v>36890</v>
      </c>
      <c r="H29" s="142">
        <v>113699</v>
      </c>
      <c r="I29" s="142">
        <v>70881</v>
      </c>
      <c r="J29" s="142">
        <v>69532</v>
      </c>
      <c r="K29" s="143">
        <v>1148544</v>
      </c>
    </row>
    <row r="30" spans="1:11" s="136" customFormat="1" x14ac:dyDescent="0.2">
      <c r="A30" s="144" t="s">
        <v>47</v>
      </c>
      <c r="B30" s="137">
        <v>4177</v>
      </c>
      <c r="C30" s="137">
        <v>45778</v>
      </c>
      <c r="D30" s="137">
        <v>16298</v>
      </c>
      <c r="E30" s="137">
        <v>10294</v>
      </c>
      <c r="F30" s="137">
        <v>13633</v>
      </c>
      <c r="G30" s="137">
        <v>3679</v>
      </c>
      <c r="H30" s="137">
        <v>8051</v>
      </c>
      <c r="I30" s="137">
        <v>5794</v>
      </c>
      <c r="J30" s="140">
        <v>8532</v>
      </c>
      <c r="K30" s="150">
        <v>116236</v>
      </c>
    </row>
    <row r="31" spans="1:11" s="136" customFormat="1" x14ac:dyDescent="0.2">
      <c r="A31" s="144" t="s">
        <v>48</v>
      </c>
      <c r="B31" s="138">
        <v>3675</v>
      </c>
      <c r="C31" s="138">
        <v>38886</v>
      </c>
      <c r="D31" s="138">
        <v>8104</v>
      </c>
      <c r="E31" s="138">
        <v>6161</v>
      </c>
      <c r="F31" s="138">
        <v>4337</v>
      </c>
      <c r="G31" s="138">
        <v>3510</v>
      </c>
      <c r="H31" s="138">
        <v>5504</v>
      </c>
      <c r="I31" s="138">
        <v>4250</v>
      </c>
      <c r="J31" s="139">
        <v>5410</v>
      </c>
      <c r="K31" s="151">
        <v>79837</v>
      </c>
    </row>
    <row r="32" spans="1:11" s="136" customFormat="1" x14ac:dyDescent="0.2">
      <c r="A32" s="144" t="s">
        <v>49</v>
      </c>
      <c r="B32" s="138">
        <v>5587</v>
      </c>
      <c r="C32" s="138">
        <v>45478</v>
      </c>
      <c r="D32" s="138">
        <v>14635</v>
      </c>
      <c r="E32" s="138">
        <v>8512</v>
      </c>
      <c r="F32" s="138">
        <v>11796</v>
      </c>
      <c r="G32" s="138">
        <v>3905</v>
      </c>
      <c r="H32" s="138">
        <v>7571</v>
      </c>
      <c r="I32" s="138">
        <v>4558</v>
      </c>
      <c r="J32" s="139">
        <v>6611</v>
      </c>
      <c r="K32" s="151">
        <v>108653</v>
      </c>
    </row>
    <row r="33" spans="1:11" s="136" customFormat="1" x14ac:dyDescent="0.2">
      <c r="A33" s="145" t="s">
        <v>50</v>
      </c>
      <c r="B33" s="142">
        <v>13439</v>
      </c>
      <c r="C33" s="142">
        <v>130142</v>
      </c>
      <c r="D33" s="142">
        <v>39037</v>
      </c>
      <c r="E33" s="142">
        <v>24967</v>
      </c>
      <c r="F33" s="142">
        <v>29766</v>
      </c>
      <c r="G33" s="142">
        <v>11094</v>
      </c>
      <c r="H33" s="142">
        <v>21126</v>
      </c>
      <c r="I33" s="142">
        <v>14602</v>
      </c>
      <c r="J33" s="142">
        <v>20553</v>
      </c>
      <c r="K33" s="143">
        <v>304726</v>
      </c>
    </row>
    <row r="34" spans="1:11" s="136" customFormat="1" x14ac:dyDescent="0.2">
      <c r="A34" s="144" t="s">
        <v>51</v>
      </c>
      <c r="B34" s="138">
        <v>265</v>
      </c>
      <c r="C34" s="138">
        <v>8919</v>
      </c>
      <c r="D34" s="138">
        <v>3431</v>
      </c>
      <c r="E34" s="138">
        <v>3150</v>
      </c>
      <c r="F34" s="138">
        <v>3063</v>
      </c>
      <c r="G34" s="138">
        <v>894</v>
      </c>
      <c r="H34" s="138">
        <v>936</v>
      </c>
      <c r="I34" s="138">
        <v>455</v>
      </c>
      <c r="J34" s="139">
        <v>1951</v>
      </c>
      <c r="K34" s="151">
        <v>23064</v>
      </c>
    </row>
    <row r="35" spans="1:11" s="136" customFormat="1" x14ac:dyDescent="0.2">
      <c r="A35" s="144" t="s">
        <v>52</v>
      </c>
      <c r="B35" s="138">
        <v>558</v>
      </c>
      <c r="C35" s="138">
        <v>13556</v>
      </c>
      <c r="D35" s="138">
        <v>3175</v>
      </c>
      <c r="E35" s="138">
        <v>2650</v>
      </c>
      <c r="F35" s="138">
        <v>3288</v>
      </c>
      <c r="G35" s="138">
        <v>2200</v>
      </c>
      <c r="H35" s="138">
        <v>1332</v>
      </c>
      <c r="I35" s="138">
        <v>360</v>
      </c>
      <c r="J35" s="139">
        <v>1345</v>
      </c>
      <c r="K35" s="151">
        <v>28464</v>
      </c>
    </row>
    <row r="36" spans="1:11" s="136" customFormat="1" x14ac:dyDescent="0.2">
      <c r="A36" s="144" t="s">
        <v>53</v>
      </c>
      <c r="B36" s="138">
        <v>2725</v>
      </c>
      <c r="C36" s="138">
        <v>29391</v>
      </c>
      <c r="D36" s="138">
        <v>13396</v>
      </c>
      <c r="E36" s="138">
        <v>7731</v>
      </c>
      <c r="F36" s="138">
        <v>4284</v>
      </c>
      <c r="G36" s="138">
        <v>1980</v>
      </c>
      <c r="H36" s="138">
        <v>2038</v>
      </c>
      <c r="I36" s="138">
        <v>1667</v>
      </c>
      <c r="J36" s="139">
        <v>4408</v>
      </c>
      <c r="K36" s="151">
        <v>67620</v>
      </c>
    </row>
    <row r="37" spans="1:11" s="136" customFormat="1" x14ac:dyDescent="0.2">
      <c r="A37" s="146" t="s">
        <v>54</v>
      </c>
      <c r="B37" s="138">
        <v>5573</v>
      </c>
      <c r="C37" s="138">
        <v>26178</v>
      </c>
      <c r="D37" s="138">
        <v>7884</v>
      </c>
      <c r="E37" s="138">
        <v>7660</v>
      </c>
      <c r="F37" s="138">
        <v>4672</v>
      </c>
      <c r="G37" s="138">
        <v>715</v>
      </c>
      <c r="H37" s="138">
        <v>5145</v>
      </c>
      <c r="I37" s="138">
        <v>3016</v>
      </c>
      <c r="J37" s="139">
        <v>1509</v>
      </c>
      <c r="K37" s="151">
        <v>62352</v>
      </c>
    </row>
    <row r="38" spans="1:11" s="136" customFormat="1" x14ac:dyDescent="0.2">
      <c r="A38" s="147" t="s">
        <v>55</v>
      </c>
      <c r="B38" s="142">
        <v>9121</v>
      </c>
      <c r="C38" s="142">
        <v>78044</v>
      </c>
      <c r="D38" s="142">
        <v>27886</v>
      </c>
      <c r="E38" s="142">
        <v>21191</v>
      </c>
      <c r="F38" s="142">
        <v>15307</v>
      </c>
      <c r="G38" s="142">
        <v>5789</v>
      </c>
      <c r="H38" s="142">
        <v>9451</v>
      </c>
      <c r="I38" s="142">
        <v>5498</v>
      </c>
      <c r="J38" s="142">
        <v>9213</v>
      </c>
      <c r="K38" s="143">
        <v>181500</v>
      </c>
    </row>
    <row r="39" spans="1:11" s="136" customFormat="1" ht="12" x14ac:dyDescent="0.2">
      <c r="A39" s="152" t="s">
        <v>56</v>
      </c>
      <c r="B39" s="153">
        <v>88966</v>
      </c>
      <c r="C39" s="153">
        <v>868091</v>
      </c>
      <c r="D39" s="153">
        <v>307603</v>
      </c>
      <c r="E39" s="153">
        <v>181195</v>
      </c>
      <c r="F39" s="153">
        <v>299313</v>
      </c>
      <c r="G39" s="153">
        <v>74176</v>
      </c>
      <c r="H39" s="153">
        <v>177405</v>
      </c>
      <c r="I39" s="153">
        <v>102784</v>
      </c>
      <c r="J39" s="153">
        <v>121721</v>
      </c>
      <c r="K39" s="154">
        <v>2221254</v>
      </c>
    </row>
    <row r="40" spans="1:11" s="136" customFormat="1" x14ac:dyDescent="0.2">
      <c r="A40" s="148" t="s">
        <v>89</v>
      </c>
      <c r="B40" s="156"/>
      <c r="C40" s="156"/>
      <c r="D40" s="156"/>
      <c r="E40" s="156"/>
      <c r="F40" s="156"/>
      <c r="G40" s="156"/>
      <c r="H40" s="156"/>
      <c r="I40" s="156"/>
      <c r="J40" s="156"/>
      <c r="K40" s="158"/>
    </row>
    <row r="41" spans="1:11" s="136" customFormat="1" x14ac:dyDescent="0.2">
      <c r="A41" s="148" t="s">
        <v>71</v>
      </c>
      <c r="K41" s="159"/>
    </row>
    <row r="42" spans="1:11" x14ac:dyDescent="0.2">
      <c r="A42" s="149" t="s">
        <v>76</v>
      </c>
    </row>
  </sheetData>
  <mergeCells count="13">
    <mergeCell ref="J4:J6"/>
    <mergeCell ref="K4:K6"/>
    <mergeCell ref="A1:K1"/>
    <mergeCell ref="A2:K2"/>
    <mergeCell ref="C4:C6"/>
    <mergeCell ref="B4:B6"/>
    <mergeCell ref="I4:I6"/>
    <mergeCell ref="A4:A6"/>
    <mergeCell ref="H4:H6"/>
    <mergeCell ref="G4:G6"/>
    <mergeCell ref="F4:F6"/>
    <mergeCell ref="E4:E6"/>
    <mergeCell ref="D4:D6"/>
  </mergeCells>
  <phoneticPr fontId="4" type="noConversion"/>
  <printOptions horizontalCentered="1"/>
  <pageMargins left="0" right="0" top="0.19685039370078741" bottom="0.19685039370078741" header="0" footer="0.19685039370078741"/>
  <pageSetup paperSize="9" scale="93" orientation="landscape" r:id="rId1"/>
  <headerFooter alignWithMargins="0">
    <oddFooter>&amp;R&amp;8Tabela 103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5"/>
    <pageSetUpPr fitToPage="1"/>
  </sheetPr>
  <dimension ref="A1:K42"/>
  <sheetViews>
    <sheetView showGridLines="0" topLeftCell="A10" workbookViewId="0">
      <selection activeCell="D42" sqref="D42"/>
    </sheetView>
  </sheetViews>
  <sheetFormatPr defaultRowHeight="11.25" x14ac:dyDescent="0.2"/>
  <cols>
    <col min="1" max="1" width="15.140625" style="135" customWidth="1"/>
    <col min="2" max="2" width="15.7109375" style="135" customWidth="1"/>
    <col min="3" max="3" width="11.42578125" style="135" customWidth="1"/>
    <col min="4" max="4" width="19" style="135" customWidth="1"/>
    <col min="5" max="5" width="20" style="135" customWidth="1"/>
    <col min="6" max="6" width="13" style="135" customWidth="1"/>
    <col min="7" max="7" width="11.42578125" style="135" customWidth="1"/>
    <col min="8" max="8" width="17.85546875" style="135" customWidth="1"/>
    <col min="9" max="9" width="10.42578125" style="135" customWidth="1"/>
    <col min="10" max="10" width="14.28515625" style="135" customWidth="1"/>
    <col min="11" max="11" width="10.42578125" style="135" customWidth="1"/>
    <col min="12" max="16384" width="9.140625" style="135"/>
  </cols>
  <sheetData>
    <row r="1" spans="1:11" ht="17.25" x14ac:dyDescent="0.25">
      <c r="A1" s="174" t="s">
        <v>93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1" ht="12" x14ac:dyDescent="0.2">
      <c r="A2" s="175" t="s">
        <v>82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1" x14ac:dyDescent="0.2">
      <c r="J3" s="141"/>
      <c r="K3" s="141" t="s">
        <v>74</v>
      </c>
    </row>
    <row r="4" spans="1:11" ht="19.5" customHeight="1" x14ac:dyDescent="0.2">
      <c r="A4" s="176" t="s">
        <v>80</v>
      </c>
      <c r="B4" s="168" t="s">
        <v>64</v>
      </c>
      <c r="C4" s="168" t="s">
        <v>65</v>
      </c>
      <c r="D4" s="168" t="s">
        <v>66</v>
      </c>
      <c r="E4" s="168" t="s">
        <v>77</v>
      </c>
      <c r="F4" s="168" t="s">
        <v>67</v>
      </c>
      <c r="G4" s="168" t="s">
        <v>68</v>
      </c>
      <c r="H4" s="168" t="s">
        <v>69</v>
      </c>
      <c r="I4" s="168" t="s">
        <v>6</v>
      </c>
      <c r="J4" s="171" t="s">
        <v>70</v>
      </c>
      <c r="K4" s="171" t="s">
        <v>75</v>
      </c>
    </row>
    <row r="5" spans="1:11" ht="19.5" customHeight="1" x14ac:dyDescent="0.2">
      <c r="A5" s="177"/>
      <c r="B5" s="169"/>
      <c r="C5" s="169"/>
      <c r="D5" s="169"/>
      <c r="E5" s="169"/>
      <c r="F5" s="169"/>
      <c r="G5" s="169"/>
      <c r="H5" s="169"/>
      <c r="I5" s="169"/>
      <c r="J5" s="172"/>
      <c r="K5" s="172"/>
    </row>
    <row r="6" spans="1:11" ht="19.5" customHeight="1" x14ac:dyDescent="0.2">
      <c r="A6" s="178"/>
      <c r="B6" s="170"/>
      <c r="C6" s="170"/>
      <c r="D6" s="170"/>
      <c r="E6" s="170"/>
      <c r="F6" s="170"/>
      <c r="G6" s="170"/>
      <c r="H6" s="170"/>
      <c r="I6" s="170"/>
      <c r="J6" s="173"/>
      <c r="K6" s="173"/>
    </row>
    <row r="7" spans="1:11" s="136" customFormat="1" x14ac:dyDescent="0.2">
      <c r="A7" s="144" t="s">
        <v>24</v>
      </c>
      <c r="B7" s="137">
        <v>126</v>
      </c>
      <c r="C7" s="137">
        <v>4438</v>
      </c>
      <c r="D7" s="137">
        <v>2166</v>
      </c>
      <c r="E7" s="137">
        <v>1869</v>
      </c>
      <c r="F7" s="137">
        <v>465</v>
      </c>
      <c r="G7" s="137">
        <v>471</v>
      </c>
      <c r="H7" s="137">
        <v>179</v>
      </c>
      <c r="I7" s="137">
        <v>264</v>
      </c>
      <c r="J7" s="140">
        <v>305</v>
      </c>
      <c r="K7" s="150">
        <v>10283</v>
      </c>
    </row>
    <row r="8" spans="1:11" s="136" customFormat="1" x14ac:dyDescent="0.2">
      <c r="A8" s="144" t="s">
        <v>25</v>
      </c>
      <c r="B8" s="138">
        <v>0</v>
      </c>
      <c r="C8" s="138">
        <v>4136</v>
      </c>
      <c r="D8" s="138">
        <v>220</v>
      </c>
      <c r="E8" s="138">
        <v>577</v>
      </c>
      <c r="F8" s="138">
        <v>276</v>
      </c>
      <c r="G8" s="138">
        <v>334</v>
      </c>
      <c r="H8" s="138">
        <v>892</v>
      </c>
      <c r="I8" s="138">
        <v>16</v>
      </c>
      <c r="J8" s="139">
        <v>181</v>
      </c>
      <c r="K8" s="151">
        <v>6632</v>
      </c>
    </row>
    <row r="9" spans="1:11" s="136" customFormat="1" x14ac:dyDescent="0.2">
      <c r="A9" s="144" t="s">
        <v>26</v>
      </c>
      <c r="B9" s="138">
        <v>753</v>
      </c>
      <c r="C9" s="138">
        <v>11639</v>
      </c>
      <c r="D9" s="138">
        <v>3358</v>
      </c>
      <c r="E9" s="138">
        <v>4207</v>
      </c>
      <c r="F9" s="138">
        <v>3003</v>
      </c>
      <c r="G9" s="138">
        <v>803</v>
      </c>
      <c r="H9" s="138">
        <v>1478</v>
      </c>
      <c r="I9" s="138">
        <v>420</v>
      </c>
      <c r="J9" s="139">
        <v>465</v>
      </c>
      <c r="K9" s="151">
        <v>26126</v>
      </c>
    </row>
    <row r="10" spans="1:11" s="136" customFormat="1" x14ac:dyDescent="0.2">
      <c r="A10" s="144" t="s">
        <v>27</v>
      </c>
      <c r="B10" s="138">
        <v>28</v>
      </c>
      <c r="C10" s="138">
        <v>3745</v>
      </c>
      <c r="D10" s="138">
        <v>39</v>
      </c>
      <c r="E10" s="138">
        <v>154</v>
      </c>
      <c r="F10" s="138">
        <v>98</v>
      </c>
      <c r="G10" s="138">
        <v>81</v>
      </c>
      <c r="H10" s="138">
        <v>63</v>
      </c>
      <c r="I10" s="138">
        <v>17</v>
      </c>
      <c r="J10" s="139">
        <v>67</v>
      </c>
      <c r="K10" s="151">
        <v>4292</v>
      </c>
    </row>
    <row r="11" spans="1:11" s="136" customFormat="1" x14ac:dyDescent="0.2">
      <c r="A11" s="144" t="s">
        <v>28</v>
      </c>
      <c r="B11" s="138">
        <v>2377</v>
      </c>
      <c r="C11" s="138">
        <v>19587</v>
      </c>
      <c r="D11" s="138">
        <v>13058</v>
      </c>
      <c r="E11" s="138">
        <v>2076</v>
      </c>
      <c r="F11" s="138">
        <v>7144</v>
      </c>
      <c r="G11" s="138">
        <v>4123</v>
      </c>
      <c r="H11" s="138">
        <v>3258</v>
      </c>
      <c r="I11" s="138">
        <v>421</v>
      </c>
      <c r="J11" s="139">
        <v>1289</v>
      </c>
      <c r="K11" s="151">
        <v>53333</v>
      </c>
    </row>
    <row r="12" spans="1:11" s="136" customFormat="1" x14ac:dyDescent="0.2">
      <c r="A12" s="144" t="s">
        <v>29</v>
      </c>
      <c r="B12" s="138">
        <v>48</v>
      </c>
      <c r="C12" s="138">
        <v>2479</v>
      </c>
      <c r="D12" s="138">
        <v>350</v>
      </c>
      <c r="E12" s="138">
        <v>110</v>
      </c>
      <c r="F12" s="138">
        <v>42</v>
      </c>
      <c r="G12" s="138">
        <v>139</v>
      </c>
      <c r="H12" s="138">
        <v>17</v>
      </c>
      <c r="I12" s="138">
        <v>94</v>
      </c>
      <c r="J12" s="139">
        <v>26</v>
      </c>
      <c r="K12" s="151">
        <v>3305</v>
      </c>
    </row>
    <row r="13" spans="1:11" s="136" customFormat="1" x14ac:dyDescent="0.2">
      <c r="A13" s="144" t="s">
        <v>30</v>
      </c>
      <c r="B13" s="138">
        <v>183</v>
      </c>
      <c r="C13" s="138">
        <v>3936</v>
      </c>
      <c r="D13" s="138">
        <v>4936</v>
      </c>
      <c r="E13" s="138">
        <v>2617</v>
      </c>
      <c r="F13" s="138">
        <v>917</v>
      </c>
      <c r="G13" s="138">
        <v>472</v>
      </c>
      <c r="H13" s="138">
        <v>105</v>
      </c>
      <c r="I13" s="138">
        <v>64</v>
      </c>
      <c r="J13" s="139">
        <v>301</v>
      </c>
      <c r="K13" s="151">
        <v>13531</v>
      </c>
    </row>
    <row r="14" spans="1:11" s="136" customFormat="1" x14ac:dyDescent="0.2">
      <c r="A14" s="145" t="s">
        <v>31</v>
      </c>
      <c r="B14" s="142">
        <v>3515</v>
      </c>
      <c r="C14" s="142">
        <v>49960</v>
      </c>
      <c r="D14" s="142">
        <v>24127</v>
      </c>
      <c r="E14" s="142">
        <v>11610</v>
      </c>
      <c r="F14" s="142">
        <v>11945</v>
      </c>
      <c r="G14" s="142">
        <v>6423</v>
      </c>
      <c r="H14" s="142">
        <v>5992</v>
      </c>
      <c r="I14" s="142">
        <v>1296</v>
      </c>
      <c r="J14" s="142">
        <v>2634</v>
      </c>
      <c r="K14" s="143">
        <v>117502</v>
      </c>
    </row>
    <row r="15" spans="1:11" s="136" customFormat="1" x14ac:dyDescent="0.2">
      <c r="A15" s="144" t="s">
        <v>32</v>
      </c>
      <c r="B15" s="138">
        <v>312</v>
      </c>
      <c r="C15" s="138">
        <v>13521</v>
      </c>
      <c r="D15" s="138">
        <v>6616</v>
      </c>
      <c r="E15" s="138">
        <v>6557</v>
      </c>
      <c r="F15" s="138">
        <v>9070</v>
      </c>
      <c r="G15" s="138">
        <v>722</v>
      </c>
      <c r="H15" s="138">
        <v>2981</v>
      </c>
      <c r="I15" s="138">
        <v>225</v>
      </c>
      <c r="J15" s="139">
        <v>790</v>
      </c>
      <c r="K15" s="151">
        <v>40794</v>
      </c>
    </row>
    <row r="16" spans="1:11" s="136" customFormat="1" x14ac:dyDescent="0.2">
      <c r="A16" s="144" t="s">
        <v>33</v>
      </c>
      <c r="B16" s="138">
        <v>755</v>
      </c>
      <c r="C16" s="138">
        <v>11914</v>
      </c>
      <c r="D16" s="138">
        <v>2373</v>
      </c>
      <c r="E16" s="138">
        <v>1568</v>
      </c>
      <c r="F16" s="138">
        <v>1181</v>
      </c>
      <c r="G16" s="138">
        <v>312</v>
      </c>
      <c r="H16" s="138">
        <v>1265</v>
      </c>
      <c r="I16" s="138">
        <v>199</v>
      </c>
      <c r="J16" s="139">
        <v>763</v>
      </c>
      <c r="K16" s="151">
        <v>20330</v>
      </c>
    </row>
    <row r="17" spans="1:11" s="136" customFormat="1" x14ac:dyDescent="0.2">
      <c r="A17" s="144" t="s">
        <v>34</v>
      </c>
      <c r="B17" s="138">
        <v>1887</v>
      </c>
      <c r="C17" s="138">
        <v>23813</v>
      </c>
      <c r="D17" s="138">
        <v>4215</v>
      </c>
      <c r="E17" s="138">
        <v>5254</v>
      </c>
      <c r="F17" s="138">
        <v>4918</v>
      </c>
      <c r="G17" s="138">
        <v>1065</v>
      </c>
      <c r="H17" s="138">
        <v>4997</v>
      </c>
      <c r="I17" s="138">
        <v>724</v>
      </c>
      <c r="J17" s="139">
        <v>729</v>
      </c>
      <c r="K17" s="151">
        <v>47602</v>
      </c>
    </row>
    <row r="18" spans="1:11" s="136" customFormat="1" x14ac:dyDescent="0.2">
      <c r="A18" s="144" t="s">
        <v>35</v>
      </c>
      <c r="B18" s="138">
        <v>1262</v>
      </c>
      <c r="C18" s="138">
        <v>17835</v>
      </c>
      <c r="D18" s="138">
        <v>2196</v>
      </c>
      <c r="E18" s="138">
        <v>1762</v>
      </c>
      <c r="F18" s="138">
        <v>4095</v>
      </c>
      <c r="G18" s="138">
        <v>1023</v>
      </c>
      <c r="H18" s="138">
        <v>561</v>
      </c>
      <c r="I18" s="138">
        <v>412</v>
      </c>
      <c r="J18" s="139">
        <v>694</v>
      </c>
      <c r="K18" s="151">
        <v>29840</v>
      </c>
    </row>
    <row r="19" spans="1:11" s="136" customFormat="1" x14ac:dyDescent="0.2">
      <c r="A19" s="144" t="s">
        <v>36</v>
      </c>
      <c r="B19" s="138">
        <v>1172</v>
      </c>
      <c r="C19" s="138">
        <v>12675</v>
      </c>
      <c r="D19" s="138">
        <v>10850</v>
      </c>
      <c r="E19" s="138">
        <v>1524</v>
      </c>
      <c r="F19" s="138">
        <v>2205</v>
      </c>
      <c r="G19" s="138">
        <v>127</v>
      </c>
      <c r="H19" s="138">
        <v>1332</v>
      </c>
      <c r="I19" s="138">
        <v>182</v>
      </c>
      <c r="J19" s="139">
        <v>1030</v>
      </c>
      <c r="K19" s="151">
        <v>31097</v>
      </c>
    </row>
    <row r="20" spans="1:11" s="136" customFormat="1" x14ac:dyDescent="0.2">
      <c r="A20" s="144" t="s">
        <v>37</v>
      </c>
      <c r="B20" s="138">
        <v>3430</v>
      </c>
      <c r="C20" s="138">
        <v>33792</v>
      </c>
      <c r="D20" s="138">
        <v>9159</v>
      </c>
      <c r="E20" s="138">
        <v>3813</v>
      </c>
      <c r="F20" s="138">
        <v>11085</v>
      </c>
      <c r="G20" s="138">
        <v>1087</v>
      </c>
      <c r="H20" s="138">
        <v>4856</v>
      </c>
      <c r="I20" s="138">
        <v>1945</v>
      </c>
      <c r="J20" s="139">
        <v>3983</v>
      </c>
      <c r="K20" s="151">
        <v>73150</v>
      </c>
    </row>
    <row r="21" spans="1:11" s="136" customFormat="1" x14ac:dyDescent="0.2">
      <c r="A21" s="144" t="s">
        <v>38</v>
      </c>
      <c r="B21" s="138">
        <v>220</v>
      </c>
      <c r="C21" s="138">
        <v>8669</v>
      </c>
      <c r="D21" s="138">
        <v>330</v>
      </c>
      <c r="E21" s="138">
        <v>846</v>
      </c>
      <c r="F21" s="138">
        <v>2083</v>
      </c>
      <c r="G21" s="138">
        <v>219</v>
      </c>
      <c r="H21" s="138">
        <v>561</v>
      </c>
      <c r="I21" s="138">
        <v>145</v>
      </c>
      <c r="J21" s="139">
        <v>781</v>
      </c>
      <c r="K21" s="151">
        <v>13854</v>
      </c>
    </row>
    <row r="22" spans="1:11" s="136" customFormat="1" x14ac:dyDescent="0.2">
      <c r="A22" s="144" t="s">
        <v>39</v>
      </c>
      <c r="B22" s="138">
        <v>208</v>
      </c>
      <c r="C22" s="138">
        <v>14005</v>
      </c>
      <c r="D22" s="138">
        <v>878</v>
      </c>
      <c r="E22" s="138">
        <v>685</v>
      </c>
      <c r="F22" s="138">
        <v>1260</v>
      </c>
      <c r="G22" s="138">
        <v>368</v>
      </c>
      <c r="H22" s="138">
        <v>518</v>
      </c>
      <c r="I22" s="138">
        <v>2163</v>
      </c>
      <c r="J22" s="139">
        <v>1120</v>
      </c>
      <c r="K22" s="151">
        <v>21205</v>
      </c>
    </row>
    <row r="23" spans="1:11" s="136" customFormat="1" x14ac:dyDescent="0.2">
      <c r="A23" s="144" t="s">
        <v>40</v>
      </c>
      <c r="B23" s="138">
        <v>4339</v>
      </c>
      <c r="C23" s="138">
        <v>43369</v>
      </c>
      <c r="D23" s="138">
        <v>9541</v>
      </c>
      <c r="E23" s="138">
        <v>5716</v>
      </c>
      <c r="F23" s="138">
        <v>20018</v>
      </c>
      <c r="G23" s="138">
        <v>3255</v>
      </c>
      <c r="H23" s="138">
        <v>6034</v>
      </c>
      <c r="I23" s="138">
        <v>3575</v>
      </c>
      <c r="J23" s="139">
        <v>4318</v>
      </c>
      <c r="K23" s="151">
        <v>100165</v>
      </c>
    </row>
    <row r="24" spans="1:11" s="136" customFormat="1" x14ac:dyDescent="0.2">
      <c r="A24" s="145" t="s">
        <v>41</v>
      </c>
      <c r="B24" s="142">
        <v>13585</v>
      </c>
      <c r="C24" s="142">
        <v>179593</v>
      </c>
      <c r="D24" s="142">
        <v>46158</v>
      </c>
      <c r="E24" s="142">
        <v>27725</v>
      </c>
      <c r="F24" s="142">
        <v>55915</v>
      </c>
      <c r="G24" s="142">
        <v>8178</v>
      </c>
      <c r="H24" s="142">
        <v>23105</v>
      </c>
      <c r="I24" s="142">
        <v>9570</v>
      </c>
      <c r="J24" s="142">
        <v>14208</v>
      </c>
      <c r="K24" s="143">
        <v>378037</v>
      </c>
    </row>
    <row r="25" spans="1:11" s="136" customFormat="1" x14ac:dyDescent="0.2">
      <c r="A25" s="144" t="s">
        <v>42</v>
      </c>
      <c r="B25" s="138">
        <v>4643</v>
      </c>
      <c r="C25" s="138">
        <v>101940</v>
      </c>
      <c r="D25" s="138">
        <v>41618</v>
      </c>
      <c r="E25" s="138">
        <v>25403</v>
      </c>
      <c r="F25" s="138">
        <v>40299</v>
      </c>
      <c r="G25" s="138">
        <v>14864</v>
      </c>
      <c r="H25" s="138">
        <v>12909</v>
      </c>
      <c r="I25" s="138">
        <v>7824</v>
      </c>
      <c r="J25" s="139">
        <v>14613</v>
      </c>
      <c r="K25" s="151">
        <v>264113</v>
      </c>
    </row>
    <row r="26" spans="1:11" s="136" customFormat="1" x14ac:dyDescent="0.2">
      <c r="A26" s="144" t="s">
        <v>43</v>
      </c>
      <c r="B26" s="138">
        <v>1774</v>
      </c>
      <c r="C26" s="138">
        <v>27297</v>
      </c>
      <c r="D26" s="138">
        <v>6513</v>
      </c>
      <c r="E26" s="138">
        <v>3099</v>
      </c>
      <c r="F26" s="138">
        <v>7703</v>
      </c>
      <c r="G26" s="138">
        <v>1267</v>
      </c>
      <c r="H26" s="138">
        <v>2815</v>
      </c>
      <c r="I26" s="138">
        <v>2617</v>
      </c>
      <c r="J26" s="139">
        <v>3020</v>
      </c>
      <c r="K26" s="151">
        <v>56105</v>
      </c>
    </row>
    <row r="27" spans="1:11" s="136" customFormat="1" x14ac:dyDescent="0.2">
      <c r="A27" s="144" t="s">
        <v>44</v>
      </c>
      <c r="B27" s="138">
        <v>6686</v>
      </c>
      <c r="C27" s="138">
        <v>46116</v>
      </c>
      <c r="D27" s="138">
        <v>22197</v>
      </c>
      <c r="E27" s="138">
        <v>15956</v>
      </c>
      <c r="F27" s="138">
        <v>48172</v>
      </c>
      <c r="G27" s="138">
        <v>5216</v>
      </c>
      <c r="H27" s="138">
        <v>22656</v>
      </c>
      <c r="I27" s="138">
        <v>10641</v>
      </c>
      <c r="J27" s="139">
        <v>11682</v>
      </c>
      <c r="K27" s="151">
        <v>189322</v>
      </c>
    </row>
    <row r="28" spans="1:11" s="136" customFormat="1" x14ac:dyDescent="0.2">
      <c r="A28" s="144" t="s">
        <v>45</v>
      </c>
      <c r="B28" s="138">
        <v>23157</v>
      </c>
      <c r="C28" s="138">
        <v>182140</v>
      </c>
      <c r="D28" s="138">
        <v>64643</v>
      </c>
      <c r="E28" s="138">
        <v>30645</v>
      </c>
      <c r="F28" s="138">
        <v>86457</v>
      </c>
      <c r="G28" s="138">
        <v>12665</v>
      </c>
      <c r="H28" s="138">
        <v>60028</v>
      </c>
      <c r="I28" s="138">
        <v>40905</v>
      </c>
      <c r="J28" s="139">
        <v>36881</v>
      </c>
      <c r="K28" s="151">
        <v>537521</v>
      </c>
    </row>
    <row r="29" spans="1:11" s="136" customFormat="1" x14ac:dyDescent="0.2">
      <c r="A29" s="145" t="s">
        <v>46</v>
      </c>
      <c r="B29" s="142">
        <v>36260</v>
      </c>
      <c r="C29" s="142">
        <v>357493</v>
      </c>
      <c r="D29" s="142">
        <v>134971</v>
      </c>
      <c r="E29" s="142">
        <v>75103</v>
      </c>
      <c r="F29" s="142">
        <v>182631</v>
      </c>
      <c r="G29" s="142">
        <v>34012</v>
      </c>
      <c r="H29" s="142">
        <v>98408</v>
      </c>
      <c r="I29" s="142">
        <v>61987</v>
      </c>
      <c r="J29" s="142">
        <v>66196</v>
      </c>
      <c r="K29" s="143">
        <v>1047061</v>
      </c>
    </row>
    <row r="30" spans="1:11" s="136" customFormat="1" x14ac:dyDescent="0.2">
      <c r="A30" s="144" t="s">
        <v>47</v>
      </c>
      <c r="B30" s="137">
        <v>3935</v>
      </c>
      <c r="C30" s="137">
        <v>43106</v>
      </c>
      <c r="D30" s="137">
        <v>11887</v>
      </c>
      <c r="E30" s="137">
        <v>9281</v>
      </c>
      <c r="F30" s="137">
        <v>10646</v>
      </c>
      <c r="G30" s="137">
        <v>3248</v>
      </c>
      <c r="H30" s="137">
        <v>7327</v>
      </c>
      <c r="I30" s="137">
        <v>4642</v>
      </c>
      <c r="J30" s="140">
        <v>7057</v>
      </c>
      <c r="K30" s="150">
        <v>101129</v>
      </c>
    </row>
    <row r="31" spans="1:11" s="136" customFormat="1" x14ac:dyDescent="0.2">
      <c r="A31" s="144" t="s">
        <v>48</v>
      </c>
      <c r="B31" s="138">
        <v>3070</v>
      </c>
      <c r="C31" s="138">
        <v>36064</v>
      </c>
      <c r="D31" s="138">
        <v>8415</v>
      </c>
      <c r="E31" s="138">
        <v>11061</v>
      </c>
      <c r="F31" s="138">
        <v>4173</v>
      </c>
      <c r="G31" s="138">
        <v>2980</v>
      </c>
      <c r="H31" s="138">
        <v>4880</v>
      </c>
      <c r="I31" s="138">
        <v>3631</v>
      </c>
      <c r="J31" s="139">
        <v>4697</v>
      </c>
      <c r="K31" s="151">
        <v>78971</v>
      </c>
    </row>
    <row r="32" spans="1:11" s="136" customFormat="1" x14ac:dyDescent="0.2">
      <c r="A32" s="144" t="s">
        <v>49</v>
      </c>
      <c r="B32" s="138">
        <v>4730</v>
      </c>
      <c r="C32" s="138">
        <v>42684</v>
      </c>
      <c r="D32" s="138">
        <v>12375</v>
      </c>
      <c r="E32" s="138">
        <v>7926</v>
      </c>
      <c r="F32" s="138">
        <v>11549</v>
      </c>
      <c r="G32" s="138">
        <v>3632</v>
      </c>
      <c r="H32" s="138">
        <v>6364</v>
      </c>
      <c r="I32" s="138">
        <v>3751</v>
      </c>
      <c r="J32" s="139">
        <v>6440</v>
      </c>
      <c r="K32" s="151">
        <v>99451</v>
      </c>
    </row>
    <row r="33" spans="1:11" s="136" customFormat="1" x14ac:dyDescent="0.2">
      <c r="A33" s="145" t="s">
        <v>50</v>
      </c>
      <c r="B33" s="142">
        <v>11735</v>
      </c>
      <c r="C33" s="142">
        <v>121854</v>
      </c>
      <c r="D33" s="142">
        <v>32677</v>
      </c>
      <c r="E33" s="142">
        <v>28268</v>
      </c>
      <c r="F33" s="142">
        <v>26368</v>
      </c>
      <c r="G33" s="142">
        <v>9860</v>
      </c>
      <c r="H33" s="142">
        <v>18571</v>
      </c>
      <c r="I33" s="142">
        <v>12024</v>
      </c>
      <c r="J33" s="142">
        <v>18194</v>
      </c>
      <c r="K33" s="143">
        <v>279551</v>
      </c>
    </row>
    <row r="34" spans="1:11" s="136" customFormat="1" x14ac:dyDescent="0.2">
      <c r="A34" s="144" t="s">
        <v>51</v>
      </c>
      <c r="B34" s="138">
        <v>404</v>
      </c>
      <c r="C34" s="138">
        <v>9696</v>
      </c>
      <c r="D34" s="138">
        <v>2962</v>
      </c>
      <c r="E34" s="138">
        <v>2489</v>
      </c>
      <c r="F34" s="138">
        <v>5039</v>
      </c>
      <c r="G34" s="138">
        <v>870</v>
      </c>
      <c r="H34" s="138">
        <v>701</v>
      </c>
      <c r="I34" s="138">
        <v>389</v>
      </c>
      <c r="J34" s="139">
        <v>2400</v>
      </c>
      <c r="K34" s="151">
        <v>24950</v>
      </c>
    </row>
    <row r="35" spans="1:11" s="136" customFormat="1" x14ac:dyDescent="0.2">
      <c r="A35" s="144" t="s">
        <v>52</v>
      </c>
      <c r="B35" s="138">
        <v>469</v>
      </c>
      <c r="C35" s="138">
        <v>12172</v>
      </c>
      <c r="D35" s="138">
        <v>3573</v>
      </c>
      <c r="E35" s="138">
        <v>4652</v>
      </c>
      <c r="F35" s="138">
        <v>3492</v>
      </c>
      <c r="G35" s="138">
        <v>1773</v>
      </c>
      <c r="H35" s="138">
        <v>942</v>
      </c>
      <c r="I35" s="138">
        <v>259</v>
      </c>
      <c r="J35" s="139">
        <v>1035</v>
      </c>
      <c r="K35" s="151">
        <v>28367</v>
      </c>
    </row>
    <row r="36" spans="1:11" s="136" customFormat="1" x14ac:dyDescent="0.2">
      <c r="A36" s="144" t="s">
        <v>53</v>
      </c>
      <c r="B36" s="138">
        <v>2400</v>
      </c>
      <c r="C36" s="138">
        <v>27351</v>
      </c>
      <c r="D36" s="138">
        <v>9557</v>
      </c>
      <c r="E36" s="138">
        <v>8879</v>
      </c>
      <c r="F36" s="138">
        <v>5102</v>
      </c>
      <c r="G36" s="138">
        <v>1895</v>
      </c>
      <c r="H36" s="138">
        <v>1598</v>
      </c>
      <c r="I36" s="138">
        <v>1238</v>
      </c>
      <c r="J36" s="139">
        <v>2371</v>
      </c>
      <c r="K36" s="151">
        <v>60391</v>
      </c>
    </row>
    <row r="37" spans="1:11" s="136" customFormat="1" x14ac:dyDescent="0.2">
      <c r="A37" s="146" t="s">
        <v>54</v>
      </c>
      <c r="B37" s="138">
        <v>4167</v>
      </c>
      <c r="C37" s="138">
        <v>21471</v>
      </c>
      <c r="D37" s="138">
        <v>7350</v>
      </c>
      <c r="E37" s="138">
        <v>6866</v>
      </c>
      <c r="F37" s="138">
        <v>2650</v>
      </c>
      <c r="G37" s="138">
        <v>1099</v>
      </c>
      <c r="H37" s="138">
        <v>3627</v>
      </c>
      <c r="I37" s="138">
        <v>2407</v>
      </c>
      <c r="J37" s="139">
        <v>1635</v>
      </c>
      <c r="K37" s="151">
        <v>51272</v>
      </c>
    </row>
    <row r="38" spans="1:11" s="136" customFormat="1" x14ac:dyDescent="0.2">
      <c r="A38" s="147" t="s">
        <v>55</v>
      </c>
      <c r="B38" s="142">
        <v>7440</v>
      </c>
      <c r="C38" s="142">
        <v>70690</v>
      </c>
      <c r="D38" s="142">
        <v>23442</v>
      </c>
      <c r="E38" s="142">
        <v>22886</v>
      </c>
      <c r="F38" s="142">
        <v>16283</v>
      </c>
      <c r="G38" s="142">
        <v>5637</v>
      </c>
      <c r="H38" s="142">
        <v>6868</v>
      </c>
      <c r="I38" s="142">
        <v>4293</v>
      </c>
      <c r="J38" s="142">
        <v>7441</v>
      </c>
      <c r="K38" s="143">
        <v>164980</v>
      </c>
    </row>
    <row r="39" spans="1:11" s="136" customFormat="1" ht="12" x14ac:dyDescent="0.2">
      <c r="A39" s="152" t="s">
        <v>56</v>
      </c>
      <c r="B39" s="153">
        <v>72535</v>
      </c>
      <c r="C39" s="153">
        <v>779590</v>
      </c>
      <c r="D39" s="153">
        <v>261375</v>
      </c>
      <c r="E39" s="153">
        <v>165592</v>
      </c>
      <c r="F39" s="153">
        <v>293142</v>
      </c>
      <c r="G39" s="153">
        <v>64110</v>
      </c>
      <c r="H39" s="153">
        <v>152944</v>
      </c>
      <c r="I39" s="153">
        <v>89170</v>
      </c>
      <c r="J39" s="154">
        <v>108673</v>
      </c>
      <c r="K39" s="154">
        <v>1987131</v>
      </c>
    </row>
    <row r="40" spans="1:11" s="136" customFormat="1" x14ac:dyDescent="0.2">
      <c r="A40" s="148" t="s">
        <v>81</v>
      </c>
      <c r="B40" s="156"/>
      <c r="C40" s="156"/>
      <c r="D40" s="156"/>
      <c r="E40" s="156"/>
      <c r="F40" s="156"/>
      <c r="G40" s="156"/>
      <c r="H40" s="156"/>
      <c r="I40" s="156"/>
      <c r="J40" s="156"/>
      <c r="K40" s="156"/>
    </row>
    <row r="41" spans="1:11" s="136" customFormat="1" x14ac:dyDescent="0.2">
      <c r="A41" s="148" t="s">
        <v>71</v>
      </c>
    </row>
    <row r="42" spans="1:11" x14ac:dyDescent="0.2">
      <c r="A42" s="149" t="s">
        <v>76</v>
      </c>
    </row>
  </sheetData>
  <mergeCells count="13">
    <mergeCell ref="D4:D6"/>
    <mergeCell ref="J4:J6"/>
    <mergeCell ref="K4:K6"/>
    <mergeCell ref="A1:K1"/>
    <mergeCell ref="A2:K2"/>
    <mergeCell ref="C4:C6"/>
    <mergeCell ref="B4:B6"/>
    <mergeCell ref="I4:I6"/>
    <mergeCell ref="A4:A6"/>
    <mergeCell ref="H4:H6"/>
    <mergeCell ref="G4:G6"/>
    <mergeCell ref="F4:F6"/>
    <mergeCell ref="E4:E6"/>
  </mergeCells>
  <phoneticPr fontId="4" type="noConversion"/>
  <printOptions horizontalCentered="1"/>
  <pageMargins left="0" right="0" top="0.19685039370078741" bottom="0.19685039370078741" header="0" footer="0.19685039370078741"/>
  <pageSetup paperSize="9" scale="93" orientation="landscape" r:id="rId1"/>
  <headerFooter alignWithMargins="0">
    <oddFooter>&amp;R&amp;8Tabela 103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  <pageSetUpPr fitToPage="1"/>
  </sheetPr>
  <dimension ref="A1:K42"/>
  <sheetViews>
    <sheetView showGridLines="0" topLeftCell="A10" workbookViewId="0">
      <selection activeCell="L39" sqref="L39"/>
    </sheetView>
  </sheetViews>
  <sheetFormatPr defaultRowHeight="11.25" x14ac:dyDescent="0.2"/>
  <cols>
    <col min="1" max="1" width="15.140625" style="135" customWidth="1"/>
    <col min="2" max="2" width="15.7109375" style="135" customWidth="1"/>
    <col min="3" max="3" width="11.42578125" style="135" customWidth="1"/>
    <col min="4" max="4" width="19" style="135" customWidth="1"/>
    <col min="5" max="5" width="20" style="135" customWidth="1"/>
    <col min="6" max="6" width="13" style="135" customWidth="1"/>
    <col min="7" max="7" width="11.42578125" style="135" customWidth="1"/>
    <col min="8" max="8" width="17.85546875" style="135" customWidth="1"/>
    <col min="9" max="9" width="10.42578125" style="135" customWidth="1"/>
    <col min="10" max="10" width="14.28515625" style="135" customWidth="1"/>
    <col min="11" max="11" width="10.42578125" style="135" customWidth="1"/>
    <col min="12" max="16384" width="9.140625" style="135"/>
  </cols>
  <sheetData>
    <row r="1" spans="1:11" ht="17.25" x14ac:dyDescent="0.25">
      <c r="A1" s="174" t="s">
        <v>93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1" ht="12" x14ac:dyDescent="0.2">
      <c r="A2" s="175" t="s">
        <v>78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1" x14ac:dyDescent="0.2">
      <c r="J3" s="141"/>
      <c r="K3" s="141" t="s">
        <v>74</v>
      </c>
    </row>
    <row r="4" spans="1:11" ht="19.5" customHeight="1" x14ac:dyDescent="0.2">
      <c r="A4" s="176" t="s">
        <v>80</v>
      </c>
      <c r="B4" s="168" t="s">
        <v>64</v>
      </c>
      <c r="C4" s="168" t="s">
        <v>65</v>
      </c>
      <c r="D4" s="168" t="s">
        <v>66</v>
      </c>
      <c r="E4" s="168" t="s">
        <v>77</v>
      </c>
      <c r="F4" s="168" t="s">
        <v>67</v>
      </c>
      <c r="G4" s="168" t="s">
        <v>68</v>
      </c>
      <c r="H4" s="168" t="s">
        <v>69</v>
      </c>
      <c r="I4" s="168" t="s">
        <v>6</v>
      </c>
      <c r="J4" s="171" t="s">
        <v>70</v>
      </c>
      <c r="K4" s="171" t="s">
        <v>75</v>
      </c>
    </row>
    <row r="5" spans="1:11" ht="19.5" customHeight="1" x14ac:dyDescent="0.2">
      <c r="A5" s="177"/>
      <c r="B5" s="169"/>
      <c r="C5" s="169"/>
      <c r="D5" s="169"/>
      <c r="E5" s="169"/>
      <c r="F5" s="169"/>
      <c r="G5" s="169"/>
      <c r="H5" s="169"/>
      <c r="I5" s="169"/>
      <c r="J5" s="172"/>
      <c r="K5" s="172"/>
    </row>
    <row r="6" spans="1:11" ht="19.5" customHeight="1" x14ac:dyDescent="0.2">
      <c r="A6" s="178"/>
      <c r="B6" s="170"/>
      <c r="C6" s="170"/>
      <c r="D6" s="170"/>
      <c r="E6" s="170"/>
      <c r="F6" s="170"/>
      <c r="G6" s="170"/>
      <c r="H6" s="170"/>
      <c r="I6" s="170"/>
      <c r="J6" s="173"/>
      <c r="K6" s="173"/>
    </row>
    <row r="7" spans="1:11" s="136" customFormat="1" x14ac:dyDescent="0.2">
      <c r="A7" s="144" t="s">
        <v>24</v>
      </c>
      <c r="B7" s="137">
        <v>194</v>
      </c>
      <c r="C7" s="137">
        <v>3715</v>
      </c>
      <c r="D7" s="137">
        <v>276</v>
      </c>
      <c r="E7" s="137">
        <v>829</v>
      </c>
      <c r="F7" s="137">
        <v>315</v>
      </c>
      <c r="G7" s="137">
        <v>363</v>
      </c>
      <c r="H7" s="137">
        <v>230</v>
      </c>
      <c r="I7" s="137">
        <v>317</v>
      </c>
      <c r="J7" s="140">
        <v>266</v>
      </c>
      <c r="K7" s="150">
        <v>6505</v>
      </c>
    </row>
    <row r="8" spans="1:11" s="136" customFormat="1" x14ac:dyDescent="0.2">
      <c r="A8" s="144" t="s">
        <v>25</v>
      </c>
      <c r="B8" s="138">
        <v>2</v>
      </c>
      <c r="C8" s="138">
        <v>3061</v>
      </c>
      <c r="D8" s="138">
        <v>387</v>
      </c>
      <c r="E8" s="138">
        <v>465</v>
      </c>
      <c r="F8" s="138">
        <v>140</v>
      </c>
      <c r="G8" s="138">
        <v>283</v>
      </c>
      <c r="H8" s="138">
        <v>781</v>
      </c>
      <c r="I8" s="138">
        <v>7</v>
      </c>
      <c r="J8" s="139">
        <v>203</v>
      </c>
      <c r="K8" s="151">
        <v>5329</v>
      </c>
    </row>
    <row r="9" spans="1:11" s="136" customFormat="1" x14ac:dyDescent="0.2">
      <c r="A9" s="144" t="s">
        <v>26</v>
      </c>
      <c r="B9" s="138">
        <v>349</v>
      </c>
      <c r="C9" s="138">
        <v>8565</v>
      </c>
      <c r="D9" s="138">
        <v>2572</v>
      </c>
      <c r="E9" s="138">
        <v>4129</v>
      </c>
      <c r="F9" s="138">
        <v>4040</v>
      </c>
      <c r="G9" s="138">
        <v>788</v>
      </c>
      <c r="H9" s="138">
        <v>952</v>
      </c>
      <c r="I9" s="138">
        <v>301</v>
      </c>
      <c r="J9" s="139">
        <v>320</v>
      </c>
      <c r="K9" s="151">
        <v>22016</v>
      </c>
    </row>
    <row r="10" spans="1:11" s="136" customFormat="1" x14ac:dyDescent="0.2">
      <c r="A10" s="144" t="s">
        <v>27</v>
      </c>
      <c r="B10" s="138">
        <v>23</v>
      </c>
      <c r="C10" s="138">
        <v>3192</v>
      </c>
      <c r="D10" s="138">
        <v>23</v>
      </c>
      <c r="E10" s="138">
        <v>265</v>
      </c>
      <c r="F10" s="138">
        <v>322</v>
      </c>
      <c r="G10" s="138">
        <v>62</v>
      </c>
      <c r="H10" s="138">
        <v>40</v>
      </c>
      <c r="I10" s="138">
        <v>18</v>
      </c>
      <c r="J10" s="139">
        <v>15</v>
      </c>
      <c r="K10" s="151">
        <v>3960</v>
      </c>
    </row>
    <row r="11" spans="1:11" s="136" customFormat="1" x14ac:dyDescent="0.2">
      <c r="A11" s="144" t="s">
        <v>28</v>
      </c>
      <c r="B11" s="138">
        <v>2396</v>
      </c>
      <c r="C11" s="138">
        <v>15141</v>
      </c>
      <c r="D11" s="138">
        <v>11120</v>
      </c>
      <c r="E11" s="138">
        <v>1088</v>
      </c>
      <c r="F11" s="138">
        <v>8990</v>
      </c>
      <c r="G11" s="138">
        <v>2395</v>
      </c>
      <c r="H11" s="138">
        <v>3630</v>
      </c>
      <c r="I11" s="138">
        <v>389</v>
      </c>
      <c r="J11" s="139">
        <v>1876</v>
      </c>
      <c r="K11" s="151">
        <v>47025</v>
      </c>
    </row>
    <row r="12" spans="1:11" s="136" customFormat="1" x14ac:dyDescent="0.2">
      <c r="A12" s="144" t="s">
        <v>29</v>
      </c>
      <c r="B12" s="138">
        <v>5</v>
      </c>
      <c r="C12" s="138">
        <v>1940</v>
      </c>
      <c r="D12" s="138">
        <v>798</v>
      </c>
      <c r="E12" s="138">
        <v>117</v>
      </c>
      <c r="F12" s="138">
        <v>715</v>
      </c>
      <c r="G12" s="138">
        <v>318</v>
      </c>
      <c r="H12" s="138">
        <v>25</v>
      </c>
      <c r="I12" s="138">
        <v>89</v>
      </c>
      <c r="J12" s="139">
        <v>82</v>
      </c>
      <c r="K12" s="151">
        <v>4089</v>
      </c>
    </row>
    <row r="13" spans="1:11" s="136" customFormat="1" x14ac:dyDescent="0.2">
      <c r="A13" s="144" t="s">
        <v>30</v>
      </c>
      <c r="B13" s="138">
        <v>102</v>
      </c>
      <c r="C13" s="138">
        <v>3198</v>
      </c>
      <c r="D13" s="138">
        <v>4291</v>
      </c>
      <c r="E13" s="138">
        <v>4223</v>
      </c>
      <c r="F13" s="138">
        <v>308</v>
      </c>
      <c r="G13" s="138">
        <v>411</v>
      </c>
      <c r="H13" s="138">
        <v>90</v>
      </c>
      <c r="I13" s="138">
        <v>36</v>
      </c>
      <c r="J13" s="139">
        <v>259</v>
      </c>
      <c r="K13" s="151">
        <v>12918</v>
      </c>
    </row>
    <row r="14" spans="1:11" s="136" customFormat="1" x14ac:dyDescent="0.2">
      <c r="A14" s="145" t="s">
        <v>31</v>
      </c>
      <c r="B14" s="142">
        <v>3071</v>
      </c>
      <c r="C14" s="142">
        <v>38812</v>
      </c>
      <c r="D14" s="142">
        <v>19467</v>
      </c>
      <c r="E14" s="142">
        <v>11116</v>
      </c>
      <c r="F14" s="142">
        <v>14830</v>
      </c>
      <c r="G14" s="142">
        <v>4620</v>
      </c>
      <c r="H14" s="142">
        <v>5748</v>
      </c>
      <c r="I14" s="142">
        <v>1157</v>
      </c>
      <c r="J14" s="143">
        <v>3021</v>
      </c>
      <c r="K14" s="143">
        <v>101842</v>
      </c>
    </row>
    <row r="15" spans="1:11" s="136" customFormat="1" x14ac:dyDescent="0.2">
      <c r="A15" s="144" t="s">
        <v>32</v>
      </c>
      <c r="B15" s="138">
        <v>251</v>
      </c>
      <c r="C15" s="138">
        <v>9344</v>
      </c>
      <c r="D15" s="138">
        <v>4710</v>
      </c>
      <c r="E15" s="138">
        <v>2049</v>
      </c>
      <c r="F15" s="138">
        <v>8867</v>
      </c>
      <c r="G15" s="138">
        <v>352</v>
      </c>
      <c r="H15" s="138">
        <v>1664</v>
      </c>
      <c r="I15" s="138">
        <v>574</v>
      </c>
      <c r="J15" s="139">
        <v>1346</v>
      </c>
      <c r="K15" s="151">
        <v>29157</v>
      </c>
    </row>
    <row r="16" spans="1:11" s="136" customFormat="1" x14ac:dyDescent="0.2">
      <c r="A16" s="144" t="s">
        <v>33</v>
      </c>
      <c r="B16" s="138">
        <v>1153</v>
      </c>
      <c r="C16" s="138">
        <v>7318</v>
      </c>
      <c r="D16" s="138">
        <v>1404</v>
      </c>
      <c r="E16" s="138">
        <v>893</v>
      </c>
      <c r="F16" s="138">
        <v>615</v>
      </c>
      <c r="G16" s="138">
        <v>210</v>
      </c>
      <c r="H16" s="138">
        <v>1347</v>
      </c>
      <c r="I16" s="138">
        <v>428</v>
      </c>
      <c r="J16" s="139">
        <v>382</v>
      </c>
      <c r="K16" s="151">
        <v>13750</v>
      </c>
    </row>
    <row r="17" spans="1:11" s="136" customFormat="1" x14ac:dyDescent="0.2">
      <c r="A17" s="144" t="s">
        <v>34</v>
      </c>
      <c r="B17" s="138">
        <v>1346</v>
      </c>
      <c r="C17" s="138">
        <v>19147</v>
      </c>
      <c r="D17" s="138">
        <v>3866</v>
      </c>
      <c r="E17" s="138">
        <v>5725</v>
      </c>
      <c r="F17" s="138">
        <v>3576</v>
      </c>
      <c r="G17" s="138">
        <v>952</v>
      </c>
      <c r="H17" s="138">
        <v>2974</v>
      </c>
      <c r="I17" s="138">
        <v>427</v>
      </c>
      <c r="J17" s="139">
        <v>1353</v>
      </c>
      <c r="K17" s="151">
        <v>39366</v>
      </c>
    </row>
    <row r="18" spans="1:11" s="136" customFormat="1" x14ac:dyDescent="0.2">
      <c r="A18" s="144" t="s">
        <v>35</v>
      </c>
      <c r="B18" s="138">
        <v>1088</v>
      </c>
      <c r="C18" s="138">
        <v>16960</v>
      </c>
      <c r="D18" s="138">
        <v>3066</v>
      </c>
      <c r="E18" s="138">
        <v>1525</v>
      </c>
      <c r="F18" s="138">
        <v>2127</v>
      </c>
      <c r="G18" s="138">
        <v>535</v>
      </c>
      <c r="H18" s="138">
        <v>392</v>
      </c>
      <c r="I18" s="138">
        <v>360</v>
      </c>
      <c r="J18" s="139">
        <v>742</v>
      </c>
      <c r="K18" s="151">
        <v>26795</v>
      </c>
    </row>
    <row r="19" spans="1:11" s="136" customFormat="1" x14ac:dyDescent="0.2">
      <c r="A19" s="144" t="s">
        <v>36</v>
      </c>
      <c r="B19" s="138">
        <v>1394</v>
      </c>
      <c r="C19" s="138">
        <v>10967</v>
      </c>
      <c r="D19" s="138">
        <v>1489</v>
      </c>
      <c r="E19" s="138">
        <v>1280</v>
      </c>
      <c r="F19" s="138">
        <v>1962</v>
      </c>
      <c r="G19" s="138">
        <v>568</v>
      </c>
      <c r="H19" s="138">
        <v>1622</v>
      </c>
      <c r="I19" s="138">
        <v>178</v>
      </c>
      <c r="J19" s="139">
        <v>555</v>
      </c>
      <c r="K19" s="151">
        <v>20015</v>
      </c>
    </row>
    <row r="20" spans="1:11" s="136" customFormat="1" x14ac:dyDescent="0.2">
      <c r="A20" s="144" t="s">
        <v>37</v>
      </c>
      <c r="B20" s="138">
        <v>3185</v>
      </c>
      <c r="C20" s="138">
        <v>24859</v>
      </c>
      <c r="D20" s="138">
        <v>7651</v>
      </c>
      <c r="E20" s="138">
        <v>3589</v>
      </c>
      <c r="F20" s="138">
        <v>7447</v>
      </c>
      <c r="G20" s="138">
        <v>1011</v>
      </c>
      <c r="H20" s="138">
        <v>4228</v>
      </c>
      <c r="I20" s="138">
        <v>2565</v>
      </c>
      <c r="J20" s="139">
        <v>2840</v>
      </c>
      <c r="K20" s="151">
        <v>57375</v>
      </c>
    </row>
    <row r="21" spans="1:11" s="136" customFormat="1" x14ac:dyDescent="0.2">
      <c r="A21" s="144" t="s">
        <v>38</v>
      </c>
      <c r="B21" s="138">
        <v>120</v>
      </c>
      <c r="C21" s="138">
        <v>6937</v>
      </c>
      <c r="D21" s="138">
        <v>653</v>
      </c>
      <c r="E21" s="138">
        <v>568</v>
      </c>
      <c r="F21" s="138">
        <v>2013</v>
      </c>
      <c r="G21" s="138">
        <v>145</v>
      </c>
      <c r="H21" s="138">
        <v>153</v>
      </c>
      <c r="I21" s="138">
        <v>201</v>
      </c>
      <c r="J21" s="139">
        <v>480</v>
      </c>
      <c r="K21" s="151">
        <v>11270</v>
      </c>
    </row>
    <row r="22" spans="1:11" s="136" customFormat="1" x14ac:dyDescent="0.2">
      <c r="A22" s="144" t="s">
        <v>39</v>
      </c>
      <c r="B22" s="138">
        <v>254</v>
      </c>
      <c r="C22" s="138">
        <v>12831</v>
      </c>
      <c r="D22" s="138">
        <v>786</v>
      </c>
      <c r="E22" s="138">
        <v>1970</v>
      </c>
      <c r="F22" s="138">
        <v>2637</v>
      </c>
      <c r="G22" s="138">
        <v>379</v>
      </c>
      <c r="H22" s="138">
        <v>558</v>
      </c>
      <c r="I22" s="138">
        <v>1910</v>
      </c>
      <c r="J22" s="139">
        <v>844</v>
      </c>
      <c r="K22" s="151">
        <v>22169</v>
      </c>
    </row>
    <row r="23" spans="1:11" s="136" customFormat="1" x14ac:dyDescent="0.2">
      <c r="A23" s="144" t="s">
        <v>40</v>
      </c>
      <c r="B23" s="138">
        <v>2562</v>
      </c>
      <c r="C23" s="138">
        <v>39551</v>
      </c>
      <c r="D23" s="138">
        <v>9515</v>
      </c>
      <c r="E23" s="138">
        <v>5355</v>
      </c>
      <c r="F23" s="138">
        <v>17296</v>
      </c>
      <c r="G23" s="138">
        <v>2991</v>
      </c>
      <c r="H23" s="138">
        <v>5367</v>
      </c>
      <c r="I23" s="138">
        <v>3100</v>
      </c>
      <c r="J23" s="139">
        <v>3840</v>
      </c>
      <c r="K23" s="151">
        <v>89577</v>
      </c>
    </row>
    <row r="24" spans="1:11" s="136" customFormat="1" x14ac:dyDescent="0.2">
      <c r="A24" s="145" t="s">
        <v>41</v>
      </c>
      <c r="B24" s="142">
        <v>11353</v>
      </c>
      <c r="C24" s="142">
        <v>147914</v>
      </c>
      <c r="D24" s="142">
        <v>33140</v>
      </c>
      <c r="E24" s="142">
        <v>22954</v>
      </c>
      <c r="F24" s="142">
        <v>46540</v>
      </c>
      <c r="G24" s="142">
        <v>7143</v>
      </c>
      <c r="H24" s="142">
        <v>18305</v>
      </c>
      <c r="I24" s="142">
        <v>9743</v>
      </c>
      <c r="J24" s="143">
        <v>12382</v>
      </c>
      <c r="K24" s="143">
        <v>309474</v>
      </c>
    </row>
    <row r="25" spans="1:11" s="136" customFormat="1" x14ac:dyDescent="0.2">
      <c r="A25" s="144" t="s">
        <v>42</v>
      </c>
      <c r="B25" s="138">
        <v>3675</v>
      </c>
      <c r="C25" s="138">
        <v>86109</v>
      </c>
      <c r="D25" s="138">
        <v>40694</v>
      </c>
      <c r="E25" s="138">
        <v>24364</v>
      </c>
      <c r="F25" s="138">
        <v>34227</v>
      </c>
      <c r="G25" s="138">
        <v>13135</v>
      </c>
      <c r="H25" s="138">
        <v>11688</v>
      </c>
      <c r="I25" s="138">
        <v>7091</v>
      </c>
      <c r="J25" s="139">
        <v>11435</v>
      </c>
      <c r="K25" s="151">
        <v>232418</v>
      </c>
    </row>
    <row r="26" spans="1:11" s="136" customFormat="1" x14ac:dyDescent="0.2">
      <c r="A26" s="144" t="s">
        <v>43</v>
      </c>
      <c r="B26" s="138">
        <v>1463</v>
      </c>
      <c r="C26" s="138">
        <v>25046</v>
      </c>
      <c r="D26" s="138">
        <v>5614</v>
      </c>
      <c r="E26" s="138">
        <v>2942</v>
      </c>
      <c r="F26" s="138">
        <v>5792</v>
      </c>
      <c r="G26" s="138">
        <v>1386</v>
      </c>
      <c r="H26" s="138">
        <v>2343</v>
      </c>
      <c r="I26" s="138">
        <v>2063</v>
      </c>
      <c r="J26" s="139">
        <v>2482</v>
      </c>
      <c r="K26" s="151">
        <v>49131</v>
      </c>
    </row>
    <row r="27" spans="1:11" s="136" customFormat="1" x14ac:dyDescent="0.2">
      <c r="A27" s="144" t="s">
        <v>44</v>
      </c>
      <c r="B27" s="138">
        <v>4059</v>
      </c>
      <c r="C27" s="138">
        <v>43625</v>
      </c>
      <c r="D27" s="138">
        <v>22959</v>
      </c>
      <c r="E27" s="138">
        <v>12440</v>
      </c>
      <c r="F27" s="138">
        <v>37941</v>
      </c>
      <c r="G27" s="138">
        <v>3554</v>
      </c>
      <c r="H27" s="138">
        <v>18896</v>
      </c>
      <c r="I27" s="138">
        <v>8776</v>
      </c>
      <c r="J27" s="139">
        <v>9905</v>
      </c>
      <c r="K27" s="151">
        <v>162155</v>
      </c>
    </row>
    <row r="28" spans="1:11" s="136" customFormat="1" x14ac:dyDescent="0.2">
      <c r="A28" s="144" t="s">
        <v>45</v>
      </c>
      <c r="B28" s="138">
        <v>17309</v>
      </c>
      <c r="C28" s="138">
        <v>159311</v>
      </c>
      <c r="D28" s="138">
        <v>49082</v>
      </c>
      <c r="E28" s="138">
        <v>26755</v>
      </c>
      <c r="F28" s="138">
        <v>73857</v>
      </c>
      <c r="G28" s="138">
        <v>10746</v>
      </c>
      <c r="H28" s="138">
        <v>54155</v>
      </c>
      <c r="I28" s="138">
        <v>35267</v>
      </c>
      <c r="J28" s="139">
        <v>25790</v>
      </c>
      <c r="K28" s="151">
        <v>452272</v>
      </c>
    </row>
    <row r="29" spans="1:11" s="136" customFormat="1" x14ac:dyDescent="0.2">
      <c r="A29" s="145" t="s">
        <v>46</v>
      </c>
      <c r="B29" s="142">
        <v>26506</v>
      </c>
      <c r="C29" s="142">
        <v>314091</v>
      </c>
      <c r="D29" s="142">
        <v>118349</v>
      </c>
      <c r="E29" s="142">
        <v>66501</v>
      </c>
      <c r="F29" s="142">
        <v>151817</v>
      </c>
      <c r="G29" s="142">
        <v>28821</v>
      </c>
      <c r="H29" s="142">
        <v>87082</v>
      </c>
      <c r="I29" s="142">
        <v>53197</v>
      </c>
      <c r="J29" s="143">
        <v>49612</v>
      </c>
      <c r="K29" s="143">
        <v>895976</v>
      </c>
    </row>
    <row r="30" spans="1:11" s="136" customFormat="1" x14ac:dyDescent="0.2">
      <c r="A30" s="144" t="s">
        <v>47</v>
      </c>
      <c r="B30" s="137">
        <v>2760</v>
      </c>
      <c r="C30" s="137">
        <v>34620</v>
      </c>
      <c r="D30" s="137">
        <v>10690</v>
      </c>
      <c r="E30" s="137">
        <v>5202</v>
      </c>
      <c r="F30" s="137">
        <v>8703</v>
      </c>
      <c r="G30" s="137">
        <v>2217</v>
      </c>
      <c r="H30" s="137">
        <v>5924</v>
      </c>
      <c r="I30" s="137">
        <v>3521</v>
      </c>
      <c r="J30" s="140">
        <v>5925</v>
      </c>
      <c r="K30" s="150">
        <v>79562</v>
      </c>
    </row>
    <row r="31" spans="1:11" s="136" customFormat="1" x14ac:dyDescent="0.2">
      <c r="A31" s="144" t="s">
        <v>48</v>
      </c>
      <c r="B31" s="138">
        <v>2910</v>
      </c>
      <c r="C31" s="138">
        <v>31206</v>
      </c>
      <c r="D31" s="138">
        <v>8434</v>
      </c>
      <c r="E31" s="138">
        <v>7560</v>
      </c>
      <c r="F31" s="138">
        <v>4054</v>
      </c>
      <c r="G31" s="138">
        <v>2065</v>
      </c>
      <c r="H31" s="138">
        <v>3588</v>
      </c>
      <c r="I31" s="138">
        <v>3207</v>
      </c>
      <c r="J31" s="139">
        <v>2891</v>
      </c>
      <c r="K31" s="151">
        <v>65915</v>
      </c>
    </row>
    <row r="32" spans="1:11" s="136" customFormat="1" x14ac:dyDescent="0.2">
      <c r="A32" s="144" t="s">
        <v>49</v>
      </c>
      <c r="B32" s="138">
        <v>3761</v>
      </c>
      <c r="C32" s="138">
        <v>36423</v>
      </c>
      <c r="D32" s="138">
        <v>9869</v>
      </c>
      <c r="E32" s="138">
        <v>7796</v>
      </c>
      <c r="F32" s="138">
        <v>10624</v>
      </c>
      <c r="G32" s="138">
        <v>3583</v>
      </c>
      <c r="H32" s="138">
        <v>5326</v>
      </c>
      <c r="I32" s="138">
        <v>3162</v>
      </c>
      <c r="J32" s="139">
        <v>4193</v>
      </c>
      <c r="K32" s="151">
        <v>84737</v>
      </c>
    </row>
    <row r="33" spans="1:11" s="136" customFormat="1" x14ac:dyDescent="0.2">
      <c r="A33" s="145" t="s">
        <v>50</v>
      </c>
      <c r="B33" s="142">
        <v>9431</v>
      </c>
      <c r="C33" s="142">
        <v>102249</v>
      </c>
      <c r="D33" s="142">
        <v>28993</v>
      </c>
      <c r="E33" s="142">
        <v>20558</v>
      </c>
      <c r="F33" s="142">
        <v>23381</v>
      </c>
      <c r="G33" s="142">
        <v>7865</v>
      </c>
      <c r="H33" s="142">
        <v>14838</v>
      </c>
      <c r="I33" s="142">
        <v>9890</v>
      </c>
      <c r="J33" s="143">
        <v>13009</v>
      </c>
      <c r="K33" s="143">
        <v>230214</v>
      </c>
    </row>
    <row r="34" spans="1:11" s="136" customFormat="1" x14ac:dyDescent="0.2">
      <c r="A34" s="144" t="s">
        <v>51</v>
      </c>
      <c r="B34" s="138">
        <v>193</v>
      </c>
      <c r="C34" s="138">
        <v>9238</v>
      </c>
      <c r="D34" s="138">
        <v>3994</v>
      </c>
      <c r="E34" s="138">
        <v>1637</v>
      </c>
      <c r="F34" s="138">
        <v>2869</v>
      </c>
      <c r="G34" s="138">
        <v>588</v>
      </c>
      <c r="H34" s="138">
        <v>417</v>
      </c>
      <c r="I34" s="138">
        <v>231</v>
      </c>
      <c r="J34" s="139">
        <v>2044</v>
      </c>
      <c r="K34" s="151">
        <v>21211</v>
      </c>
    </row>
    <row r="35" spans="1:11" s="136" customFormat="1" x14ac:dyDescent="0.2">
      <c r="A35" s="144" t="s">
        <v>52</v>
      </c>
      <c r="B35" s="138">
        <v>398</v>
      </c>
      <c r="C35" s="138">
        <v>10368</v>
      </c>
      <c r="D35" s="138">
        <v>2278</v>
      </c>
      <c r="E35" s="138">
        <v>5588</v>
      </c>
      <c r="F35" s="138">
        <v>2888</v>
      </c>
      <c r="G35" s="138">
        <v>1412</v>
      </c>
      <c r="H35" s="138">
        <v>797</v>
      </c>
      <c r="I35" s="138">
        <v>208</v>
      </c>
      <c r="J35" s="139">
        <v>1305</v>
      </c>
      <c r="K35" s="151">
        <v>25242</v>
      </c>
    </row>
    <row r="36" spans="1:11" s="136" customFormat="1" x14ac:dyDescent="0.2">
      <c r="A36" s="144" t="s">
        <v>53</v>
      </c>
      <c r="B36" s="138">
        <v>1832</v>
      </c>
      <c r="C36" s="138">
        <v>21925</v>
      </c>
      <c r="D36" s="138">
        <v>6161</v>
      </c>
      <c r="E36" s="138">
        <v>7714</v>
      </c>
      <c r="F36" s="138">
        <v>3810</v>
      </c>
      <c r="G36" s="138">
        <v>644</v>
      </c>
      <c r="H36" s="138">
        <v>1574</v>
      </c>
      <c r="I36" s="138">
        <v>1038</v>
      </c>
      <c r="J36" s="139">
        <v>2128</v>
      </c>
      <c r="K36" s="151">
        <v>46826</v>
      </c>
    </row>
    <row r="37" spans="1:11" s="136" customFormat="1" x14ac:dyDescent="0.2">
      <c r="A37" s="146" t="s">
        <v>54</v>
      </c>
      <c r="B37" s="138">
        <v>3710</v>
      </c>
      <c r="C37" s="138">
        <v>17381</v>
      </c>
      <c r="D37" s="138">
        <v>6937</v>
      </c>
      <c r="E37" s="138">
        <v>6608</v>
      </c>
      <c r="F37" s="138">
        <v>2263</v>
      </c>
      <c r="G37" s="138">
        <v>529</v>
      </c>
      <c r="H37" s="138">
        <v>3320</v>
      </c>
      <c r="I37" s="138">
        <v>1843</v>
      </c>
      <c r="J37" s="139">
        <v>1107</v>
      </c>
      <c r="K37" s="151">
        <v>43698</v>
      </c>
    </row>
    <row r="38" spans="1:11" s="136" customFormat="1" x14ac:dyDescent="0.2">
      <c r="A38" s="147" t="s">
        <v>55</v>
      </c>
      <c r="B38" s="142">
        <v>6133</v>
      </c>
      <c r="C38" s="142">
        <v>58912</v>
      </c>
      <c r="D38" s="142">
        <v>19370</v>
      </c>
      <c r="E38" s="142">
        <v>21547</v>
      </c>
      <c r="F38" s="142">
        <v>11830</v>
      </c>
      <c r="G38" s="142">
        <v>3173</v>
      </c>
      <c r="H38" s="142">
        <v>6108</v>
      </c>
      <c r="I38" s="142">
        <v>3320</v>
      </c>
      <c r="J38" s="143">
        <v>6584</v>
      </c>
      <c r="K38" s="143">
        <v>136977</v>
      </c>
    </row>
    <row r="39" spans="1:11" s="136" customFormat="1" ht="12" x14ac:dyDescent="0.2">
      <c r="A39" s="152" t="s">
        <v>56</v>
      </c>
      <c r="B39" s="153">
        <v>56494</v>
      </c>
      <c r="C39" s="153">
        <v>661978</v>
      </c>
      <c r="D39" s="153">
        <v>219319</v>
      </c>
      <c r="E39" s="153">
        <v>142676</v>
      </c>
      <c r="F39" s="153">
        <v>248398</v>
      </c>
      <c r="G39" s="153">
        <v>51622</v>
      </c>
      <c r="H39" s="153">
        <v>132081</v>
      </c>
      <c r="I39" s="153">
        <v>77307</v>
      </c>
      <c r="J39" s="154">
        <v>84608</v>
      </c>
      <c r="K39" s="154">
        <v>1674483</v>
      </c>
    </row>
    <row r="40" spans="1:11" s="136" customFormat="1" x14ac:dyDescent="0.2">
      <c r="A40" s="148" t="s">
        <v>79</v>
      </c>
    </row>
    <row r="41" spans="1:11" s="136" customFormat="1" x14ac:dyDescent="0.2">
      <c r="A41" s="148" t="s">
        <v>71</v>
      </c>
    </row>
    <row r="42" spans="1:11" x14ac:dyDescent="0.2">
      <c r="A42" s="149" t="s">
        <v>76</v>
      </c>
    </row>
  </sheetData>
  <mergeCells count="13">
    <mergeCell ref="A1:K1"/>
    <mergeCell ref="A2:K2"/>
    <mergeCell ref="C4:C6"/>
    <mergeCell ref="B4:B6"/>
    <mergeCell ref="I4:I6"/>
    <mergeCell ref="A4:A6"/>
    <mergeCell ref="H4:H6"/>
    <mergeCell ref="G4:G6"/>
    <mergeCell ref="F4:F6"/>
    <mergeCell ref="E4:E6"/>
    <mergeCell ref="D4:D6"/>
    <mergeCell ref="J4:J6"/>
    <mergeCell ref="K4:K6"/>
  </mergeCells>
  <phoneticPr fontId="4" type="noConversion"/>
  <printOptions horizontalCentered="1"/>
  <pageMargins left="0" right="0" top="0.19685039370078741" bottom="0.19685039370078741" header="0" footer="0.19685039370078741"/>
  <pageSetup paperSize="9" scale="93" orientation="landscape" r:id="rId1"/>
  <headerFooter alignWithMargins="0">
    <oddFooter>&amp;R&amp;8Tabela 103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  <pageSetUpPr fitToPage="1"/>
  </sheetPr>
  <dimension ref="A1:K42"/>
  <sheetViews>
    <sheetView showGridLines="0" topLeftCell="A10" workbookViewId="0">
      <selection activeCell="D41" sqref="D41"/>
    </sheetView>
  </sheetViews>
  <sheetFormatPr defaultRowHeight="11.25" x14ac:dyDescent="0.2"/>
  <cols>
    <col min="1" max="1" width="15.140625" style="135" customWidth="1"/>
    <col min="2" max="2" width="15.7109375" style="135" customWidth="1"/>
    <col min="3" max="3" width="11.42578125" style="135" customWidth="1"/>
    <col min="4" max="4" width="19" style="135" customWidth="1"/>
    <col min="5" max="5" width="20" style="135" customWidth="1"/>
    <col min="6" max="6" width="13" style="135" customWidth="1"/>
    <col min="7" max="7" width="11.42578125" style="135" customWidth="1"/>
    <col min="8" max="8" width="17.85546875" style="135" customWidth="1"/>
    <col min="9" max="9" width="10.42578125" style="135" customWidth="1"/>
    <col min="10" max="10" width="14.28515625" style="135" customWidth="1"/>
    <col min="11" max="11" width="10.42578125" style="135" customWidth="1"/>
    <col min="12" max="16384" width="9.140625" style="135"/>
  </cols>
  <sheetData>
    <row r="1" spans="1:11" ht="17.25" x14ac:dyDescent="0.25">
      <c r="A1" s="174" t="s">
        <v>93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1" ht="12" x14ac:dyDescent="0.2">
      <c r="A2" s="175" t="s">
        <v>72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1" x14ac:dyDescent="0.2">
      <c r="J3" s="141"/>
      <c r="K3" s="141" t="s">
        <v>74</v>
      </c>
    </row>
    <row r="4" spans="1:11" ht="19.5" customHeight="1" x14ac:dyDescent="0.2">
      <c r="A4" s="176" t="s">
        <v>80</v>
      </c>
      <c r="B4" s="168" t="s">
        <v>64</v>
      </c>
      <c r="C4" s="168" t="s">
        <v>65</v>
      </c>
      <c r="D4" s="168" t="s">
        <v>66</v>
      </c>
      <c r="E4" s="168" t="s">
        <v>77</v>
      </c>
      <c r="F4" s="168" t="s">
        <v>67</v>
      </c>
      <c r="G4" s="168" t="s">
        <v>68</v>
      </c>
      <c r="H4" s="168" t="s">
        <v>69</v>
      </c>
      <c r="I4" s="168" t="s">
        <v>6</v>
      </c>
      <c r="J4" s="171" t="s">
        <v>70</v>
      </c>
      <c r="K4" s="171" t="s">
        <v>75</v>
      </c>
    </row>
    <row r="5" spans="1:11" ht="19.5" customHeight="1" x14ac:dyDescent="0.2">
      <c r="A5" s="177"/>
      <c r="B5" s="169"/>
      <c r="C5" s="169"/>
      <c r="D5" s="169"/>
      <c r="E5" s="169"/>
      <c r="F5" s="169"/>
      <c r="G5" s="169"/>
      <c r="H5" s="169"/>
      <c r="I5" s="169"/>
      <c r="J5" s="172"/>
      <c r="K5" s="172"/>
    </row>
    <row r="6" spans="1:11" ht="19.5" customHeight="1" x14ac:dyDescent="0.2">
      <c r="A6" s="178"/>
      <c r="B6" s="170"/>
      <c r="C6" s="170"/>
      <c r="D6" s="170"/>
      <c r="E6" s="170"/>
      <c r="F6" s="170"/>
      <c r="G6" s="170"/>
      <c r="H6" s="170"/>
      <c r="I6" s="170"/>
      <c r="J6" s="173"/>
      <c r="K6" s="173"/>
    </row>
    <row r="7" spans="1:11" s="136" customFormat="1" x14ac:dyDescent="0.2">
      <c r="A7" s="144" t="s">
        <v>24</v>
      </c>
      <c r="B7" s="137">
        <v>99</v>
      </c>
      <c r="C7" s="137">
        <v>3305</v>
      </c>
      <c r="D7" s="137">
        <v>275</v>
      </c>
      <c r="E7" s="137">
        <v>949</v>
      </c>
      <c r="F7" s="137">
        <v>161</v>
      </c>
      <c r="G7" s="137">
        <v>403</v>
      </c>
      <c r="H7" s="137">
        <v>123</v>
      </c>
      <c r="I7" s="137">
        <v>42</v>
      </c>
      <c r="J7" s="140">
        <v>661</v>
      </c>
      <c r="K7" s="150">
        <v>6018</v>
      </c>
    </row>
    <row r="8" spans="1:11" s="136" customFormat="1" x14ac:dyDescent="0.2">
      <c r="A8" s="144" t="s">
        <v>25</v>
      </c>
      <c r="B8" s="138">
        <v>6</v>
      </c>
      <c r="C8" s="138">
        <v>3758</v>
      </c>
      <c r="D8" s="138">
        <v>352</v>
      </c>
      <c r="E8" s="138">
        <v>372</v>
      </c>
      <c r="F8" s="138">
        <v>103</v>
      </c>
      <c r="G8" s="138">
        <v>228</v>
      </c>
      <c r="H8" s="138">
        <v>121</v>
      </c>
      <c r="I8" s="138">
        <v>0</v>
      </c>
      <c r="J8" s="139">
        <v>282</v>
      </c>
      <c r="K8" s="151">
        <v>5222</v>
      </c>
    </row>
    <row r="9" spans="1:11" s="136" customFormat="1" x14ac:dyDescent="0.2">
      <c r="A9" s="144" t="s">
        <v>26</v>
      </c>
      <c r="B9" s="138">
        <v>241</v>
      </c>
      <c r="C9" s="138">
        <v>7443</v>
      </c>
      <c r="D9" s="138">
        <v>1542</v>
      </c>
      <c r="E9" s="138">
        <v>2215</v>
      </c>
      <c r="F9" s="138">
        <v>1867</v>
      </c>
      <c r="G9" s="138">
        <v>881</v>
      </c>
      <c r="H9" s="138">
        <v>1296</v>
      </c>
      <c r="I9" s="138">
        <v>213</v>
      </c>
      <c r="J9" s="139">
        <v>200</v>
      </c>
      <c r="K9" s="151">
        <v>15898</v>
      </c>
    </row>
    <row r="10" spans="1:11" s="136" customFormat="1" x14ac:dyDescent="0.2">
      <c r="A10" s="144" t="s">
        <v>27</v>
      </c>
      <c r="B10" s="138">
        <v>21</v>
      </c>
      <c r="C10" s="138">
        <v>2425</v>
      </c>
      <c r="D10" s="138">
        <v>18</v>
      </c>
      <c r="E10" s="138">
        <v>284</v>
      </c>
      <c r="F10" s="138">
        <v>101</v>
      </c>
      <c r="G10" s="138">
        <v>44</v>
      </c>
      <c r="H10" s="138">
        <v>20</v>
      </c>
      <c r="I10" s="138">
        <v>3</v>
      </c>
      <c r="J10" s="139">
        <v>54</v>
      </c>
      <c r="K10" s="151">
        <v>2970</v>
      </c>
    </row>
    <row r="11" spans="1:11" s="136" customFormat="1" x14ac:dyDescent="0.2">
      <c r="A11" s="144" t="s">
        <v>28</v>
      </c>
      <c r="B11" s="138">
        <v>1146</v>
      </c>
      <c r="C11" s="138">
        <v>13332</v>
      </c>
      <c r="D11" s="138">
        <v>5355</v>
      </c>
      <c r="E11" s="138">
        <v>2129</v>
      </c>
      <c r="F11" s="138">
        <v>5869</v>
      </c>
      <c r="G11" s="138">
        <v>2139</v>
      </c>
      <c r="H11" s="138">
        <v>2917</v>
      </c>
      <c r="I11" s="138">
        <v>337</v>
      </c>
      <c r="J11" s="139">
        <v>1851</v>
      </c>
      <c r="K11" s="151">
        <v>35075</v>
      </c>
    </row>
    <row r="12" spans="1:11" s="136" customFormat="1" x14ac:dyDescent="0.2">
      <c r="A12" s="144" t="s">
        <v>29</v>
      </c>
      <c r="B12" s="138">
        <v>28</v>
      </c>
      <c r="C12" s="138">
        <v>1542</v>
      </c>
      <c r="D12" s="138">
        <v>466</v>
      </c>
      <c r="E12" s="138">
        <v>194</v>
      </c>
      <c r="F12" s="138">
        <v>77</v>
      </c>
      <c r="G12" s="138">
        <v>129</v>
      </c>
      <c r="H12" s="138">
        <v>25</v>
      </c>
      <c r="I12" s="138">
        <v>79</v>
      </c>
      <c r="J12" s="139">
        <v>59</v>
      </c>
      <c r="K12" s="151">
        <v>2599</v>
      </c>
    </row>
    <row r="13" spans="1:11" s="136" customFormat="1" x14ac:dyDescent="0.2">
      <c r="A13" s="144" t="s">
        <v>30</v>
      </c>
      <c r="B13" s="138">
        <v>92</v>
      </c>
      <c r="C13" s="138">
        <v>2544</v>
      </c>
      <c r="D13" s="138">
        <v>2631</v>
      </c>
      <c r="E13" s="138">
        <v>2368</v>
      </c>
      <c r="F13" s="138">
        <v>315</v>
      </c>
      <c r="G13" s="138">
        <v>86</v>
      </c>
      <c r="H13" s="138">
        <v>89</v>
      </c>
      <c r="I13" s="138">
        <v>62</v>
      </c>
      <c r="J13" s="139">
        <v>163</v>
      </c>
      <c r="K13" s="151">
        <v>8350</v>
      </c>
    </row>
    <row r="14" spans="1:11" s="136" customFormat="1" x14ac:dyDescent="0.2">
      <c r="A14" s="145" t="s">
        <v>31</v>
      </c>
      <c r="B14" s="142">
        <v>1633</v>
      </c>
      <c r="C14" s="142">
        <v>34349</v>
      </c>
      <c r="D14" s="142">
        <v>10639</v>
      </c>
      <c r="E14" s="142">
        <v>8511</v>
      </c>
      <c r="F14" s="142">
        <v>8493</v>
      </c>
      <c r="G14" s="142">
        <v>3910</v>
      </c>
      <c r="H14" s="142">
        <v>4591</v>
      </c>
      <c r="I14" s="142">
        <v>736</v>
      </c>
      <c r="J14" s="143">
        <v>3270</v>
      </c>
      <c r="K14" s="143">
        <v>76132</v>
      </c>
    </row>
    <row r="15" spans="1:11" s="136" customFormat="1" x14ac:dyDescent="0.2">
      <c r="A15" s="144" t="s">
        <v>32</v>
      </c>
      <c r="B15" s="138">
        <v>206</v>
      </c>
      <c r="C15" s="138">
        <v>8532</v>
      </c>
      <c r="D15" s="138">
        <v>3350</v>
      </c>
      <c r="E15" s="138">
        <v>1150</v>
      </c>
      <c r="F15" s="138">
        <v>4741</v>
      </c>
      <c r="G15" s="138">
        <v>896</v>
      </c>
      <c r="H15" s="138">
        <v>619</v>
      </c>
      <c r="I15" s="138">
        <v>289</v>
      </c>
      <c r="J15" s="139">
        <v>1961</v>
      </c>
      <c r="K15" s="151">
        <v>21744</v>
      </c>
    </row>
    <row r="16" spans="1:11" s="136" customFormat="1" x14ac:dyDescent="0.2">
      <c r="A16" s="144" t="s">
        <v>33</v>
      </c>
      <c r="B16" s="138">
        <v>252</v>
      </c>
      <c r="C16" s="138">
        <v>9431</v>
      </c>
      <c r="D16" s="138">
        <v>1737</v>
      </c>
      <c r="E16" s="138">
        <v>1261</v>
      </c>
      <c r="F16" s="138">
        <v>656</v>
      </c>
      <c r="G16" s="138">
        <v>216</v>
      </c>
      <c r="H16" s="138">
        <v>998</v>
      </c>
      <c r="I16" s="138">
        <v>136</v>
      </c>
      <c r="J16" s="139">
        <v>721</v>
      </c>
      <c r="K16" s="151">
        <v>15408</v>
      </c>
    </row>
    <row r="17" spans="1:11" s="136" customFormat="1" x14ac:dyDescent="0.2">
      <c r="A17" s="144" t="s">
        <v>34</v>
      </c>
      <c r="B17" s="138">
        <v>627</v>
      </c>
      <c r="C17" s="138">
        <v>19202</v>
      </c>
      <c r="D17" s="138">
        <v>3682</v>
      </c>
      <c r="E17" s="138">
        <v>3764</v>
      </c>
      <c r="F17" s="138">
        <v>3000</v>
      </c>
      <c r="G17" s="138">
        <v>961</v>
      </c>
      <c r="H17" s="138">
        <v>2575</v>
      </c>
      <c r="I17" s="138">
        <v>470</v>
      </c>
      <c r="J17" s="139">
        <v>1012</v>
      </c>
      <c r="K17" s="151">
        <v>35293</v>
      </c>
    </row>
    <row r="18" spans="1:11" s="136" customFormat="1" x14ac:dyDescent="0.2">
      <c r="A18" s="144" t="s">
        <v>35</v>
      </c>
      <c r="B18" s="138">
        <v>917</v>
      </c>
      <c r="C18" s="138">
        <v>16323</v>
      </c>
      <c r="D18" s="138">
        <v>2202</v>
      </c>
      <c r="E18" s="138">
        <v>1603</v>
      </c>
      <c r="F18" s="138">
        <v>2517</v>
      </c>
      <c r="G18" s="138">
        <v>607</v>
      </c>
      <c r="H18" s="138">
        <v>671</v>
      </c>
      <c r="I18" s="138">
        <v>216</v>
      </c>
      <c r="J18" s="139">
        <v>737</v>
      </c>
      <c r="K18" s="151">
        <v>25793</v>
      </c>
    </row>
    <row r="19" spans="1:11" s="136" customFormat="1" x14ac:dyDescent="0.2">
      <c r="A19" s="144" t="s">
        <v>36</v>
      </c>
      <c r="B19" s="138">
        <v>515</v>
      </c>
      <c r="C19" s="138">
        <v>9675</v>
      </c>
      <c r="D19" s="138">
        <v>633</v>
      </c>
      <c r="E19" s="138">
        <v>1211</v>
      </c>
      <c r="F19" s="138">
        <v>1443</v>
      </c>
      <c r="G19" s="138">
        <v>855</v>
      </c>
      <c r="H19" s="138">
        <v>1177</v>
      </c>
      <c r="I19" s="138">
        <v>145</v>
      </c>
      <c r="J19" s="139">
        <v>617</v>
      </c>
      <c r="K19" s="151">
        <v>16271</v>
      </c>
    </row>
    <row r="20" spans="1:11" s="136" customFormat="1" x14ac:dyDescent="0.2">
      <c r="A20" s="144" t="s">
        <v>37</v>
      </c>
      <c r="B20" s="138">
        <v>2755</v>
      </c>
      <c r="C20" s="138">
        <v>23218</v>
      </c>
      <c r="D20" s="138">
        <v>4618</v>
      </c>
      <c r="E20" s="138">
        <v>2807</v>
      </c>
      <c r="F20" s="138">
        <v>6801</v>
      </c>
      <c r="G20" s="138">
        <v>992</v>
      </c>
      <c r="H20" s="138">
        <v>4606</v>
      </c>
      <c r="I20" s="138">
        <v>1883</v>
      </c>
      <c r="J20" s="139">
        <v>2946</v>
      </c>
      <c r="K20" s="151">
        <v>50626</v>
      </c>
    </row>
    <row r="21" spans="1:11" s="136" customFormat="1" x14ac:dyDescent="0.2">
      <c r="A21" s="144" t="s">
        <v>38</v>
      </c>
      <c r="B21" s="138">
        <v>220</v>
      </c>
      <c r="C21" s="138">
        <v>6281</v>
      </c>
      <c r="D21" s="138">
        <v>382</v>
      </c>
      <c r="E21" s="138">
        <v>543</v>
      </c>
      <c r="F21" s="138">
        <v>2310</v>
      </c>
      <c r="G21" s="138">
        <v>131</v>
      </c>
      <c r="H21" s="138">
        <v>197</v>
      </c>
      <c r="I21" s="138">
        <v>315</v>
      </c>
      <c r="J21" s="139">
        <v>792</v>
      </c>
      <c r="K21" s="151">
        <v>11171</v>
      </c>
    </row>
    <row r="22" spans="1:11" s="136" customFormat="1" x14ac:dyDescent="0.2">
      <c r="A22" s="144" t="s">
        <v>39</v>
      </c>
      <c r="B22" s="138">
        <v>85</v>
      </c>
      <c r="C22" s="138">
        <v>10517</v>
      </c>
      <c r="D22" s="138">
        <v>1037</v>
      </c>
      <c r="E22" s="138">
        <v>2009</v>
      </c>
      <c r="F22" s="138">
        <v>1997</v>
      </c>
      <c r="G22" s="138">
        <v>203</v>
      </c>
      <c r="H22" s="138">
        <v>596</v>
      </c>
      <c r="I22" s="138">
        <v>1869</v>
      </c>
      <c r="J22" s="139">
        <v>591</v>
      </c>
      <c r="K22" s="151">
        <v>18904</v>
      </c>
    </row>
    <row r="23" spans="1:11" s="136" customFormat="1" x14ac:dyDescent="0.2">
      <c r="A23" s="144" t="s">
        <v>40</v>
      </c>
      <c r="B23" s="138">
        <v>2445</v>
      </c>
      <c r="C23" s="138">
        <v>33295</v>
      </c>
      <c r="D23" s="138">
        <v>7541</v>
      </c>
      <c r="E23" s="138">
        <v>5394</v>
      </c>
      <c r="F23" s="138">
        <v>11753</v>
      </c>
      <c r="G23" s="138">
        <v>4195</v>
      </c>
      <c r="H23" s="138">
        <v>8040</v>
      </c>
      <c r="I23" s="138">
        <v>2410</v>
      </c>
      <c r="J23" s="139">
        <v>4842</v>
      </c>
      <c r="K23" s="151">
        <v>79915</v>
      </c>
    </row>
    <row r="24" spans="1:11" s="136" customFormat="1" x14ac:dyDescent="0.2">
      <c r="A24" s="145" t="s">
        <v>41</v>
      </c>
      <c r="B24" s="142">
        <v>8022</v>
      </c>
      <c r="C24" s="142">
        <v>136474</v>
      </c>
      <c r="D24" s="142">
        <v>25182</v>
      </c>
      <c r="E24" s="142">
        <v>19742</v>
      </c>
      <c r="F24" s="142">
        <v>35218</v>
      </c>
      <c r="G24" s="142">
        <v>9056</v>
      </c>
      <c r="H24" s="142">
        <v>19479</v>
      </c>
      <c r="I24" s="142">
        <v>7733</v>
      </c>
      <c r="J24" s="143">
        <v>14219</v>
      </c>
      <c r="K24" s="143">
        <v>275125</v>
      </c>
    </row>
    <row r="25" spans="1:11" s="136" customFormat="1" x14ac:dyDescent="0.2">
      <c r="A25" s="144" t="s">
        <v>42</v>
      </c>
      <c r="B25" s="138">
        <v>3458</v>
      </c>
      <c r="C25" s="138">
        <v>73474</v>
      </c>
      <c r="D25" s="138">
        <v>41096</v>
      </c>
      <c r="E25" s="138">
        <v>21152</v>
      </c>
      <c r="F25" s="138">
        <v>31710</v>
      </c>
      <c r="G25" s="138">
        <v>10818</v>
      </c>
      <c r="H25" s="138">
        <v>10077</v>
      </c>
      <c r="I25" s="138">
        <v>6796</v>
      </c>
      <c r="J25" s="139">
        <v>9309</v>
      </c>
      <c r="K25" s="151">
        <v>207890</v>
      </c>
    </row>
    <row r="26" spans="1:11" s="136" customFormat="1" x14ac:dyDescent="0.2">
      <c r="A26" s="144" t="s">
        <v>43</v>
      </c>
      <c r="B26" s="138">
        <v>1309</v>
      </c>
      <c r="C26" s="138">
        <v>21506</v>
      </c>
      <c r="D26" s="138">
        <v>5761</v>
      </c>
      <c r="E26" s="138">
        <v>2245</v>
      </c>
      <c r="F26" s="138">
        <v>7751</v>
      </c>
      <c r="G26" s="138">
        <v>1077</v>
      </c>
      <c r="H26" s="138">
        <v>1986</v>
      </c>
      <c r="I26" s="138">
        <v>1857</v>
      </c>
      <c r="J26" s="139">
        <v>1825</v>
      </c>
      <c r="K26" s="151">
        <v>45317</v>
      </c>
    </row>
    <row r="27" spans="1:11" s="136" customFormat="1" x14ac:dyDescent="0.2">
      <c r="A27" s="144" t="s">
        <v>44</v>
      </c>
      <c r="B27" s="138">
        <v>3819</v>
      </c>
      <c r="C27" s="138">
        <v>42066</v>
      </c>
      <c r="D27" s="138">
        <v>17144</v>
      </c>
      <c r="E27" s="138">
        <v>17588</v>
      </c>
      <c r="F27" s="138">
        <v>33754</v>
      </c>
      <c r="G27" s="138">
        <v>3414</v>
      </c>
      <c r="H27" s="138">
        <v>15829</v>
      </c>
      <c r="I27" s="138">
        <v>7564</v>
      </c>
      <c r="J27" s="139">
        <v>10166</v>
      </c>
      <c r="K27" s="151">
        <v>151344</v>
      </c>
    </row>
    <row r="28" spans="1:11" s="136" customFormat="1" x14ac:dyDescent="0.2">
      <c r="A28" s="144" t="s">
        <v>45</v>
      </c>
      <c r="B28" s="138">
        <v>13134</v>
      </c>
      <c r="C28" s="138">
        <v>138968</v>
      </c>
      <c r="D28" s="138">
        <v>38491</v>
      </c>
      <c r="E28" s="138">
        <v>23371</v>
      </c>
      <c r="F28" s="138">
        <v>62014</v>
      </c>
      <c r="G28" s="138">
        <v>10169</v>
      </c>
      <c r="H28" s="138">
        <v>40980</v>
      </c>
      <c r="I28" s="138">
        <v>28110</v>
      </c>
      <c r="J28" s="139">
        <v>17749</v>
      </c>
      <c r="K28" s="151">
        <v>372986</v>
      </c>
    </row>
    <row r="29" spans="1:11" s="136" customFormat="1" x14ac:dyDescent="0.2">
      <c r="A29" s="145" t="s">
        <v>46</v>
      </c>
      <c r="B29" s="142">
        <v>21720</v>
      </c>
      <c r="C29" s="142">
        <v>276014</v>
      </c>
      <c r="D29" s="142">
        <v>102492</v>
      </c>
      <c r="E29" s="142">
        <v>64356</v>
      </c>
      <c r="F29" s="142">
        <v>135229</v>
      </c>
      <c r="G29" s="142">
        <v>25478</v>
      </c>
      <c r="H29" s="142">
        <v>68872</v>
      </c>
      <c r="I29" s="142">
        <v>44327</v>
      </c>
      <c r="J29" s="143">
        <v>39049</v>
      </c>
      <c r="K29" s="143">
        <v>777537</v>
      </c>
    </row>
    <row r="30" spans="1:11" s="136" customFormat="1" x14ac:dyDescent="0.2">
      <c r="A30" s="144" t="s">
        <v>47</v>
      </c>
      <c r="B30" s="137">
        <v>2560</v>
      </c>
      <c r="C30" s="137">
        <v>29668</v>
      </c>
      <c r="D30" s="137">
        <v>9201</v>
      </c>
      <c r="E30" s="137">
        <v>5295</v>
      </c>
      <c r="F30" s="137">
        <v>7190</v>
      </c>
      <c r="G30" s="137">
        <v>1923</v>
      </c>
      <c r="H30" s="137">
        <v>4631</v>
      </c>
      <c r="I30" s="137">
        <v>2930</v>
      </c>
      <c r="J30" s="140">
        <v>4817</v>
      </c>
      <c r="K30" s="150">
        <v>68215</v>
      </c>
    </row>
    <row r="31" spans="1:11" s="136" customFormat="1" x14ac:dyDescent="0.2">
      <c r="A31" s="144" t="s">
        <v>48</v>
      </c>
      <c r="B31" s="138">
        <v>3246</v>
      </c>
      <c r="C31" s="138">
        <v>26931</v>
      </c>
      <c r="D31" s="138">
        <v>7172</v>
      </c>
      <c r="E31" s="138">
        <v>5019</v>
      </c>
      <c r="F31" s="138">
        <v>4408</v>
      </c>
      <c r="G31" s="138">
        <v>2045</v>
      </c>
      <c r="H31" s="138">
        <v>2537</v>
      </c>
      <c r="I31" s="138">
        <v>2355</v>
      </c>
      <c r="J31" s="139">
        <v>2355</v>
      </c>
      <c r="K31" s="151">
        <v>56068</v>
      </c>
    </row>
    <row r="32" spans="1:11" s="136" customFormat="1" x14ac:dyDescent="0.2">
      <c r="A32" s="144" t="s">
        <v>49</v>
      </c>
      <c r="B32" s="138">
        <v>3299</v>
      </c>
      <c r="C32" s="138">
        <v>32805</v>
      </c>
      <c r="D32" s="138">
        <v>8992</v>
      </c>
      <c r="E32" s="138">
        <v>6693</v>
      </c>
      <c r="F32" s="138">
        <v>9946</v>
      </c>
      <c r="G32" s="138">
        <v>2611</v>
      </c>
      <c r="H32" s="138">
        <v>4673</v>
      </c>
      <c r="I32" s="138">
        <v>2841</v>
      </c>
      <c r="J32" s="139">
        <v>3440</v>
      </c>
      <c r="K32" s="151">
        <v>75300</v>
      </c>
    </row>
    <row r="33" spans="1:11" s="136" customFormat="1" x14ac:dyDescent="0.2">
      <c r="A33" s="145" t="s">
        <v>50</v>
      </c>
      <c r="B33" s="142">
        <v>9105</v>
      </c>
      <c r="C33" s="142">
        <v>89404</v>
      </c>
      <c r="D33" s="142">
        <v>25365</v>
      </c>
      <c r="E33" s="142">
        <v>17007</v>
      </c>
      <c r="F33" s="142">
        <v>21544</v>
      </c>
      <c r="G33" s="142">
        <v>6579</v>
      </c>
      <c r="H33" s="142">
        <v>11841</v>
      </c>
      <c r="I33" s="142">
        <v>8126</v>
      </c>
      <c r="J33" s="143">
        <v>10612</v>
      </c>
      <c r="K33" s="143">
        <v>199583</v>
      </c>
    </row>
    <row r="34" spans="1:11" s="136" customFormat="1" x14ac:dyDescent="0.2">
      <c r="A34" s="144" t="s">
        <v>51</v>
      </c>
      <c r="B34" s="138">
        <v>197</v>
      </c>
      <c r="C34" s="138">
        <v>6475</v>
      </c>
      <c r="D34" s="138">
        <v>2249</v>
      </c>
      <c r="E34" s="138">
        <v>1697</v>
      </c>
      <c r="F34" s="138">
        <v>1816</v>
      </c>
      <c r="G34" s="138">
        <v>470</v>
      </c>
      <c r="H34" s="138">
        <v>428</v>
      </c>
      <c r="I34" s="138">
        <v>153</v>
      </c>
      <c r="J34" s="139">
        <v>1237</v>
      </c>
      <c r="K34" s="151">
        <v>14722</v>
      </c>
    </row>
    <row r="35" spans="1:11" s="136" customFormat="1" x14ac:dyDescent="0.2">
      <c r="A35" s="144" t="s">
        <v>52</v>
      </c>
      <c r="B35" s="138">
        <v>267</v>
      </c>
      <c r="C35" s="138">
        <v>7197</v>
      </c>
      <c r="D35" s="138">
        <v>1496</v>
      </c>
      <c r="E35" s="138">
        <v>2553</v>
      </c>
      <c r="F35" s="138">
        <v>1506</v>
      </c>
      <c r="G35" s="138">
        <v>799</v>
      </c>
      <c r="H35" s="138">
        <v>688</v>
      </c>
      <c r="I35" s="138">
        <v>218</v>
      </c>
      <c r="J35" s="139">
        <v>816</v>
      </c>
      <c r="K35" s="151">
        <v>15540</v>
      </c>
    </row>
    <row r="36" spans="1:11" s="136" customFormat="1" x14ac:dyDescent="0.2">
      <c r="A36" s="144" t="s">
        <v>53</v>
      </c>
      <c r="B36" s="138">
        <v>1544</v>
      </c>
      <c r="C36" s="138">
        <v>18222</v>
      </c>
      <c r="D36" s="138">
        <v>3370</v>
      </c>
      <c r="E36" s="138">
        <v>6278</v>
      </c>
      <c r="F36" s="138">
        <v>4354</v>
      </c>
      <c r="G36" s="138">
        <v>568</v>
      </c>
      <c r="H36" s="138">
        <v>1332</v>
      </c>
      <c r="I36" s="138">
        <v>926</v>
      </c>
      <c r="J36" s="139">
        <v>1605</v>
      </c>
      <c r="K36" s="151">
        <v>38199</v>
      </c>
    </row>
    <row r="37" spans="1:11" s="136" customFormat="1" x14ac:dyDescent="0.2">
      <c r="A37" s="146" t="s">
        <v>54</v>
      </c>
      <c r="B37" s="138">
        <v>2779</v>
      </c>
      <c r="C37" s="138">
        <v>17008</v>
      </c>
      <c r="D37" s="138">
        <v>7051</v>
      </c>
      <c r="E37" s="138">
        <v>5866</v>
      </c>
      <c r="F37" s="138">
        <v>2499</v>
      </c>
      <c r="G37" s="138">
        <v>542</v>
      </c>
      <c r="H37" s="138">
        <v>3413</v>
      </c>
      <c r="I37" s="138">
        <v>1457</v>
      </c>
      <c r="J37" s="139">
        <v>1260</v>
      </c>
      <c r="K37" s="151">
        <v>41875</v>
      </c>
    </row>
    <row r="38" spans="1:11" s="136" customFormat="1" x14ac:dyDescent="0.2">
      <c r="A38" s="147" t="s">
        <v>55</v>
      </c>
      <c r="B38" s="142">
        <v>4787</v>
      </c>
      <c r="C38" s="142">
        <v>48902</v>
      </c>
      <c r="D38" s="142">
        <v>14166</v>
      </c>
      <c r="E38" s="142">
        <v>16394</v>
      </c>
      <c r="F38" s="142">
        <v>10175</v>
      </c>
      <c r="G38" s="142">
        <v>2379</v>
      </c>
      <c r="H38" s="142">
        <v>5861</v>
      </c>
      <c r="I38" s="142">
        <v>2754</v>
      </c>
      <c r="J38" s="143">
        <v>4918</v>
      </c>
      <c r="K38" s="143">
        <v>110336</v>
      </c>
    </row>
    <row r="39" spans="1:11" s="136" customFormat="1" ht="12" x14ac:dyDescent="0.2">
      <c r="A39" s="152" t="s">
        <v>56</v>
      </c>
      <c r="B39" s="153">
        <v>45267</v>
      </c>
      <c r="C39" s="153">
        <v>585143</v>
      </c>
      <c r="D39" s="153">
        <v>177844</v>
      </c>
      <c r="E39" s="153">
        <v>126010</v>
      </c>
      <c r="F39" s="153">
        <v>210659</v>
      </c>
      <c r="G39" s="153">
        <v>47402</v>
      </c>
      <c r="H39" s="153">
        <v>110644</v>
      </c>
      <c r="I39" s="153">
        <v>63676</v>
      </c>
      <c r="J39" s="154">
        <v>72068</v>
      </c>
      <c r="K39" s="154">
        <v>1438713</v>
      </c>
    </row>
    <row r="40" spans="1:11" s="136" customFormat="1" x14ac:dyDescent="0.2">
      <c r="A40" s="148" t="s">
        <v>73</v>
      </c>
    </row>
    <row r="41" spans="1:11" s="136" customFormat="1" x14ac:dyDescent="0.2">
      <c r="A41" s="148" t="s">
        <v>71</v>
      </c>
    </row>
    <row r="42" spans="1:11" x14ac:dyDescent="0.2">
      <c r="A42" s="149" t="s">
        <v>76</v>
      </c>
    </row>
  </sheetData>
  <mergeCells count="13">
    <mergeCell ref="K4:K6"/>
    <mergeCell ref="A1:K1"/>
    <mergeCell ref="A2:K2"/>
    <mergeCell ref="C4:C6"/>
    <mergeCell ref="B4:B6"/>
    <mergeCell ref="I4:I6"/>
    <mergeCell ref="A4:A6"/>
    <mergeCell ref="H4:H6"/>
    <mergeCell ref="G4:G6"/>
    <mergeCell ref="F4:F6"/>
    <mergeCell ref="E4:E6"/>
    <mergeCell ref="D4:D6"/>
    <mergeCell ref="J4:J6"/>
  </mergeCells>
  <phoneticPr fontId="4" type="noConversion"/>
  <printOptions horizontalCentered="1"/>
  <pageMargins left="0" right="0" top="0.19685039370078741" bottom="0.19685039370078741" header="0" footer="0.19685039370078741"/>
  <pageSetup paperSize="9" scale="93" orientation="landscape" r:id="rId1"/>
  <headerFooter alignWithMargins="0">
    <oddFooter>&amp;R&amp;8Tabela 103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7"/>
    <pageSetUpPr fitToPage="1"/>
  </sheetPr>
  <dimension ref="A1:H42"/>
  <sheetViews>
    <sheetView showGridLines="0" workbookViewId="0">
      <selection sqref="A1:H1"/>
    </sheetView>
  </sheetViews>
  <sheetFormatPr defaultRowHeight="12.75" x14ac:dyDescent="0.2"/>
  <cols>
    <col min="1" max="1" width="19.85546875" customWidth="1"/>
    <col min="2" max="2" width="9.7109375" customWidth="1"/>
    <col min="3" max="3" width="14.7109375" customWidth="1"/>
    <col min="4" max="4" width="18.7109375" customWidth="1"/>
    <col min="5" max="5" width="9.7109375" customWidth="1"/>
    <col min="6" max="6" width="18.7109375" customWidth="1"/>
    <col min="7" max="7" width="17.7109375" customWidth="1"/>
    <col min="8" max="8" width="9.7109375" customWidth="1"/>
  </cols>
  <sheetData>
    <row r="1" spans="1:8" s="155" customFormat="1" ht="15" x14ac:dyDescent="0.25">
      <c r="A1" s="179" t="s">
        <v>0</v>
      </c>
      <c r="B1" s="179"/>
      <c r="C1" s="179"/>
      <c r="D1" s="179"/>
      <c r="E1" s="179"/>
      <c r="F1" s="179"/>
      <c r="G1" s="179"/>
      <c r="H1" s="179"/>
    </row>
    <row r="2" spans="1:8" x14ac:dyDescent="0.2">
      <c r="A2" s="180" t="s">
        <v>83</v>
      </c>
      <c r="B2" s="180"/>
      <c r="C2" s="180"/>
      <c r="D2" s="180"/>
      <c r="E2" s="180"/>
      <c r="F2" s="180"/>
      <c r="G2" s="180"/>
      <c r="H2" s="180"/>
    </row>
    <row r="4" spans="1:8" x14ac:dyDescent="0.2">
      <c r="A4" s="117" t="s">
        <v>1</v>
      </c>
      <c r="B4" s="118" t="s">
        <v>2</v>
      </c>
      <c r="C4" s="118" t="s">
        <v>3</v>
      </c>
      <c r="D4" s="118" t="s">
        <v>4</v>
      </c>
      <c r="E4" s="119" t="s">
        <v>5</v>
      </c>
      <c r="F4" s="118" t="s">
        <v>6</v>
      </c>
      <c r="G4" s="120" t="s">
        <v>7</v>
      </c>
      <c r="H4" s="118" t="s">
        <v>8</v>
      </c>
    </row>
    <row r="5" spans="1:8" x14ac:dyDescent="0.2">
      <c r="A5" s="121" t="s">
        <v>9</v>
      </c>
      <c r="B5" s="122" t="s">
        <v>10</v>
      </c>
      <c r="C5" s="122" t="s">
        <v>11</v>
      </c>
      <c r="D5" s="122" t="s">
        <v>12</v>
      </c>
      <c r="E5" s="123" t="s">
        <v>13</v>
      </c>
      <c r="F5" s="122" t="s">
        <v>14</v>
      </c>
      <c r="G5" s="124" t="s">
        <v>15</v>
      </c>
      <c r="H5" s="122" t="s">
        <v>16</v>
      </c>
    </row>
    <row r="6" spans="1:8" x14ac:dyDescent="0.2">
      <c r="A6" s="125" t="s">
        <v>17</v>
      </c>
      <c r="B6" s="126"/>
      <c r="C6" s="126" t="s">
        <v>18</v>
      </c>
      <c r="D6" s="126" t="s">
        <v>19</v>
      </c>
      <c r="E6" s="127" t="s">
        <v>20</v>
      </c>
      <c r="F6" s="126" t="s">
        <v>21</v>
      </c>
      <c r="G6" s="128" t="s">
        <v>22</v>
      </c>
      <c r="H6" s="126" t="s">
        <v>23</v>
      </c>
    </row>
    <row r="7" spans="1:8" x14ac:dyDescent="0.2">
      <c r="A7" s="13" t="s">
        <v>24</v>
      </c>
      <c r="B7" s="16">
        <v>353</v>
      </c>
      <c r="C7" s="15">
        <v>3349</v>
      </c>
      <c r="D7" s="16">
        <v>697</v>
      </c>
      <c r="E7" s="17">
        <v>181</v>
      </c>
      <c r="F7" s="16">
        <v>25</v>
      </c>
      <c r="G7" s="14">
        <v>6</v>
      </c>
      <c r="H7" s="15">
        <v>4611</v>
      </c>
    </row>
    <row r="8" spans="1:8" x14ac:dyDescent="0.2">
      <c r="A8" s="13" t="s">
        <v>25</v>
      </c>
      <c r="B8" s="20">
        <v>362</v>
      </c>
      <c r="C8" s="19">
        <v>3288</v>
      </c>
      <c r="D8" s="20">
        <v>212</v>
      </c>
      <c r="E8" s="21">
        <v>89</v>
      </c>
      <c r="F8" s="20">
        <v>1</v>
      </c>
      <c r="G8" s="18">
        <v>6</v>
      </c>
      <c r="H8" s="19">
        <v>3958</v>
      </c>
    </row>
    <row r="9" spans="1:8" x14ac:dyDescent="0.2">
      <c r="A9" s="13" t="s">
        <v>26</v>
      </c>
      <c r="B9" s="20">
        <v>275</v>
      </c>
      <c r="C9" s="19">
        <v>10130</v>
      </c>
      <c r="D9" s="20">
        <v>111</v>
      </c>
      <c r="E9" s="31">
        <v>1335</v>
      </c>
      <c r="F9" s="20">
        <v>182</v>
      </c>
      <c r="G9" s="18">
        <v>177</v>
      </c>
      <c r="H9" s="19">
        <v>12210</v>
      </c>
    </row>
    <row r="10" spans="1:8" x14ac:dyDescent="0.2">
      <c r="A10" s="13" t="s">
        <v>27</v>
      </c>
      <c r="B10" s="20">
        <v>28</v>
      </c>
      <c r="C10" s="19">
        <v>1508</v>
      </c>
      <c r="D10" s="19">
        <v>0</v>
      </c>
      <c r="E10" s="21">
        <v>19</v>
      </c>
      <c r="F10" s="19">
        <v>0</v>
      </c>
      <c r="G10" s="18">
        <v>0</v>
      </c>
      <c r="H10" s="19">
        <v>1555</v>
      </c>
    </row>
    <row r="11" spans="1:8" x14ac:dyDescent="0.2">
      <c r="A11" s="13" t="s">
        <v>28</v>
      </c>
      <c r="B11" s="19">
        <v>1452</v>
      </c>
      <c r="C11" s="19">
        <v>24892</v>
      </c>
      <c r="D11" s="19">
        <v>1673</v>
      </c>
      <c r="E11" s="31">
        <v>1152</v>
      </c>
      <c r="F11" s="20">
        <v>1280</v>
      </c>
      <c r="G11" s="18">
        <v>307</v>
      </c>
      <c r="H11" s="19">
        <v>30756</v>
      </c>
    </row>
    <row r="12" spans="1:8" x14ac:dyDescent="0.2">
      <c r="A12" s="13" t="s">
        <v>29</v>
      </c>
      <c r="B12" s="20">
        <v>83</v>
      </c>
      <c r="C12" s="19">
        <v>2509</v>
      </c>
      <c r="D12" s="20">
        <v>123</v>
      </c>
      <c r="E12" s="21">
        <v>20</v>
      </c>
      <c r="F12" s="20">
        <v>106</v>
      </c>
      <c r="G12" s="18">
        <v>0</v>
      </c>
      <c r="H12" s="19">
        <v>2841</v>
      </c>
    </row>
    <row r="13" spans="1:8" x14ac:dyDescent="0.2">
      <c r="A13" s="13" t="s">
        <v>30</v>
      </c>
      <c r="B13" s="20">
        <v>208</v>
      </c>
      <c r="C13" s="19">
        <v>4213</v>
      </c>
      <c r="D13" s="19">
        <v>2264</v>
      </c>
      <c r="E13" s="21">
        <v>172</v>
      </c>
      <c r="F13" s="20">
        <v>37</v>
      </c>
      <c r="G13" s="18">
        <v>15</v>
      </c>
      <c r="H13" s="19">
        <v>6909</v>
      </c>
    </row>
    <row r="14" spans="1:8" x14ac:dyDescent="0.2">
      <c r="A14" s="129" t="s">
        <v>31</v>
      </c>
      <c r="B14" s="130">
        <v>2761</v>
      </c>
      <c r="C14" s="130">
        <v>49889</v>
      </c>
      <c r="D14" s="130">
        <v>5080</v>
      </c>
      <c r="E14" s="131">
        <v>2968</v>
      </c>
      <c r="F14" s="130">
        <v>1631</v>
      </c>
      <c r="G14" s="132">
        <v>511</v>
      </c>
      <c r="H14" s="130">
        <v>62840</v>
      </c>
    </row>
    <row r="15" spans="1:8" x14ac:dyDescent="0.2">
      <c r="A15" s="13" t="s">
        <v>32</v>
      </c>
      <c r="B15" s="20">
        <v>984</v>
      </c>
      <c r="C15" s="19">
        <v>14658</v>
      </c>
      <c r="D15" s="19">
        <v>1021</v>
      </c>
      <c r="E15" s="56">
        <v>479</v>
      </c>
      <c r="F15" s="20">
        <v>234</v>
      </c>
      <c r="G15" s="18">
        <v>25</v>
      </c>
      <c r="H15" s="19">
        <v>17401</v>
      </c>
    </row>
    <row r="16" spans="1:8" x14ac:dyDescent="0.2">
      <c r="A16" s="13" t="s">
        <v>33</v>
      </c>
      <c r="B16" s="20">
        <v>759</v>
      </c>
      <c r="C16" s="19">
        <v>10502</v>
      </c>
      <c r="D16" s="19">
        <v>173</v>
      </c>
      <c r="E16" s="57">
        <v>1478</v>
      </c>
      <c r="F16" s="20">
        <v>49</v>
      </c>
      <c r="G16" s="18">
        <v>36</v>
      </c>
      <c r="H16" s="19">
        <v>12997</v>
      </c>
    </row>
    <row r="17" spans="1:8" x14ac:dyDescent="0.2">
      <c r="A17" s="13" t="s">
        <v>34</v>
      </c>
      <c r="B17" s="20">
        <v>630</v>
      </c>
      <c r="C17" s="19">
        <v>22545</v>
      </c>
      <c r="D17" s="19">
        <v>1992</v>
      </c>
      <c r="E17" s="57">
        <v>2606</v>
      </c>
      <c r="F17" s="20">
        <v>355</v>
      </c>
      <c r="G17" s="18">
        <v>244</v>
      </c>
      <c r="H17" s="19">
        <v>28372</v>
      </c>
    </row>
    <row r="18" spans="1:8" x14ac:dyDescent="0.2">
      <c r="A18" s="13" t="s">
        <v>35</v>
      </c>
      <c r="B18" s="20">
        <v>458</v>
      </c>
      <c r="C18" s="19">
        <v>17936</v>
      </c>
      <c r="D18" s="19">
        <v>794</v>
      </c>
      <c r="E18" s="56">
        <v>565</v>
      </c>
      <c r="F18" s="20">
        <v>167</v>
      </c>
      <c r="G18" s="18">
        <v>19</v>
      </c>
      <c r="H18" s="19">
        <v>19939</v>
      </c>
    </row>
    <row r="19" spans="1:8" x14ac:dyDescent="0.2">
      <c r="A19" s="13" t="s">
        <v>36</v>
      </c>
      <c r="B19" s="20">
        <v>82</v>
      </c>
      <c r="C19" s="19">
        <v>10694</v>
      </c>
      <c r="D19" s="20">
        <v>743</v>
      </c>
      <c r="E19" s="56">
        <v>813</v>
      </c>
      <c r="F19" s="20">
        <v>162</v>
      </c>
      <c r="G19" s="18">
        <v>39</v>
      </c>
      <c r="H19" s="19">
        <v>12533</v>
      </c>
    </row>
    <row r="20" spans="1:8" x14ac:dyDescent="0.2">
      <c r="A20" s="13" t="s">
        <v>37</v>
      </c>
      <c r="B20" s="19">
        <v>840</v>
      </c>
      <c r="C20" s="19">
        <v>36595</v>
      </c>
      <c r="D20" s="20">
        <v>610</v>
      </c>
      <c r="E20" s="57">
        <v>3812</v>
      </c>
      <c r="F20" s="20">
        <v>480</v>
      </c>
      <c r="G20" s="18">
        <v>132</v>
      </c>
      <c r="H20" s="19">
        <v>42469</v>
      </c>
    </row>
    <row r="21" spans="1:8" x14ac:dyDescent="0.2">
      <c r="A21" s="13" t="s">
        <v>38</v>
      </c>
      <c r="B21" s="20">
        <v>341</v>
      </c>
      <c r="C21" s="19">
        <v>11226</v>
      </c>
      <c r="D21" s="20">
        <v>298</v>
      </c>
      <c r="E21" s="56">
        <v>312</v>
      </c>
      <c r="F21" s="20">
        <v>454</v>
      </c>
      <c r="G21" s="18">
        <v>58</v>
      </c>
      <c r="H21" s="19">
        <v>12689</v>
      </c>
    </row>
    <row r="22" spans="1:8" x14ac:dyDescent="0.2">
      <c r="A22" s="13" t="s">
        <v>39</v>
      </c>
      <c r="B22" s="20">
        <v>151</v>
      </c>
      <c r="C22" s="19">
        <v>12200</v>
      </c>
      <c r="D22" s="20">
        <v>275</v>
      </c>
      <c r="E22" s="57">
        <v>649</v>
      </c>
      <c r="F22" s="20">
        <v>193</v>
      </c>
      <c r="G22" s="18">
        <v>16</v>
      </c>
      <c r="H22" s="19">
        <v>13484</v>
      </c>
    </row>
    <row r="23" spans="1:8" x14ac:dyDescent="0.2">
      <c r="A23" s="13" t="s">
        <v>40</v>
      </c>
      <c r="B23" s="19">
        <v>4126</v>
      </c>
      <c r="C23" s="19">
        <v>59356</v>
      </c>
      <c r="D23" s="19">
        <v>1988</v>
      </c>
      <c r="E23" s="57">
        <v>4924</v>
      </c>
      <c r="F23" s="19">
        <v>2579</v>
      </c>
      <c r="G23" s="18">
        <v>544</v>
      </c>
      <c r="H23" s="19">
        <v>73517</v>
      </c>
    </row>
    <row r="24" spans="1:8" x14ac:dyDescent="0.2">
      <c r="A24" s="129" t="s">
        <v>41</v>
      </c>
      <c r="B24" s="130">
        <v>8371</v>
      </c>
      <c r="C24" s="130">
        <v>195712</v>
      </c>
      <c r="D24" s="130">
        <v>7894</v>
      </c>
      <c r="E24" s="131">
        <v>15638</v>
      </c>
      <c r="F24" s="130">
        <v>4673</v>
      </c>
      <c r="G24" s="132">
        <v>1113</v>
      </c>
      <c r="H24" s="130">
        <v>233401</v>
      </c>
    </row>
    <row r="25" spans="1:8" x14ac:dyDescent="0.2">
      <c r="A25" s="13" t="s">
        <v>42</v>
      </c>
      <c r="B25" s="19">
        <v>9263</v>
      </c>
      <c r="C25" s="19">
        <v>142671</v>
      </c>
      <c r="D25" s="19">
        <v>15712</v>
      </c>
      <c r="E25" s="57">
        <v>11563</v>
      </c>
      <c r="F25" s="19">
        <v>4487</v>
      </c>
      <c r="G25" s="18">
        <v>1034</v>
      </c>
      <c r="H25" s="19">
        <v>184730</v>
      </c>
    </row>
    <row r="26" spans="1:8" x14ac:dyDescent="0.2">
      <c r="A26" s="13" t="s">
        <v>43</v>
      </c>
      <c r="B26" s="19">
        <v>2269</v>
      </c>
      <c r="C26" s="19">
        <v>32911</v>
      </c>
      <c r="D26" s="19">
        <v>1868</v>
      </c>
      <c r="E26" s="57">
        <v>1578</v>
      </c>
      <c r="F26" s="19">
        <v>709</v>
      </c>
      <c r="G26" s="18">
        <v>163</v>
      </c>
      <c r="H26" s="19">
        <v>39498</v>
      </c>
    </row>
    <row r="27" spans="1:8" x14ac:dyDescent="0.2">
      <c r="A27" s="13" t="s">
        <v>44</v>
      </c>
      <c r="B27" s="19">
        <v>4563</v>
      </c>
      <c r="C27" s="19">
        <v>77887</v>
      </c>
      <c r="D27" s="19">
        <v>14230</v>
      </c>
      <c r="E27" s="57">
        <v>14669</v>
      </c>
      <c r="F27" s="19">
        <v>4379</v>
      </c>
      <c r="G27" s="18">
        <v>380</v>
      </c>
      <c r="H27" s="19">
        <v>116108</v>
      </c>
    </row>
    <row r="28" spans="1:8" x14ac:dyDescent="0.2">
      <c r="A28" s="13" t="s">
        <v>45</v>
      </c>
      <c r="B28" s="19">
        <v>13314</v>
      </c>
      <c r="C28" s="19">
        <v>215505</v>
      </c>
      <c r="D28" s="19">
        <v>19463</v>
      </c>
      <c r="E28" s="57">
        <v>52973</v>
      </c>
      <c r="F28" s="19">
        <v>28729</v>
      </c>
      <c r="G28" s="30">
        <v>1410</v>
      </c>
      <c r="H28" s="19">
        <v>331394</v>
      </c>
    </row>
    <row r="29" spans="1:8" x14ac:dyDescent="0.2">
      <c r="A29" s="129" t="s">
        <v>46</v>
      </c>
      <c r="B29" s="130">
        <v>29409</v>
      </c>
      <c r="C29" s="130">
        <v>468974</v>
      </c>
      <c r="D29" s="130">
        <v>51273</v>
      </c>
      <c r="E29" s="131">
        <v>80783</v>
      </c>
      <c r="F29" s="130">
        <v>38304</v>
      </c>
      <c r="G29" s="132">
        <v>2987</v>
      </c>
      <c r="H29" s="130">
        <v>671730</v>
      </c>
    </row>
    <row r="30" spans="1:8" x14ac:dyDescent="0.2">
      <c r="A30" s="13" t="s">
        <v>47</v>
      </c>
      <c r="B30" s="15">
        <v>2221</v>
      </c>
      <c r="C30" s="15">
        <v>44799</v>
      </c>
      <c r="D30" s="15">
        <v>2329</v>
      </c>
      <c r="E30" s="58">
        <v>4660</v>
      </c>
      <c r="F30" s="15">
        <v>2152</v>
      </c>
      <c r="G30" s="14">
        <v>230</v>
      </c>
      <c r="H30" s="15">
        <v>56391</v>
      </c>
    </row>
    <row r="31" spans="1:8" x14ac:dyDescent="0.2">
      <c r="A31" s="13" t="s">
        <v>48</v>
      </c>
      <c r="B31" s="19">
        <v>2519</v>
      </c>
      <c r="C31" s="19">
        <v>37539</v>
      </c>
      <c r="D31" s="19">
        <v>4934</v>
      </c>
      <c r="E31" s="31">
        <v>2549</v>
      </c>
      <c r="F31" s="19">
        <v>2158</v>
      </c>
      <c r="G31" s="18">
        <v>208</v>
      </c>
      <c r="H31" s="19">
        <v>49907</v>
      </c>
    </row>
    <row r="32" spans="1:8" x14ac:dyDescent="0.2">
      <c r="A32" s="13" t="s">
        <v>49</v>
      </c>
      <c r="B32" s="19">
        <v>2969</v>
      </c>
      <c r="C32" s="19">
        <v>52536</v>
      </c>
      <c r="D32" s="19">
        <v>8021</v>
      </c>
      <c r="E32" s="31">
        <v>4900</v>
      </c>
      <c r="F32" s="19">
        <v>2727</v>
      </c>
      <c r="G32" s="18">
        <v>175</v>
      </c>
      <c r="H32" s="19">
        <v>71328</v>
      </c>
    </row>
    <row r="33" spans="1:8" x14ac:dyDescent="0.2">
      <c r="A33" s="129" t="s">
        <v>50</v>
      </c>
      <c r="B33" s="130">
        <v>7709</v>
      </c>
      <c r="C33" s="130">
        <v>134874</v>
      </c>
      <c r="D33" s="130">
        <v>15284</v>
      </c>
      <c r="E33" s="131">
        <v>12109</v>
      </c>
      <c r="F33" s="130">
        <v>7037</v>
      </c>
      <c r="G33" s="130">
        <v>613</v>
      </c>
      <c r="H33" s="130">
        <v>177626</v>
      </c>
    </row>
    <row r="34" spans="1:8" x14ac:dyDescent="0.2">
      <c r="A34" s="13" t="s">
        <v>51</v>
      </c>
      <c r="B34" s="20">
        <v>769</v>
      </c>
      <c r="C34" s="19">
        <v>12500</v>
      </c>
      <c r="D34" s="20">
        <v>1106</v>
      </c>
      <c r="E34" s="21">
        <v>385</v>
      </c>
      <c r="F34" s="20">
        <v>79</v>
      </c>
      <c r="G34" s="18">
        <v>34</v>
      </c>
      <c r="H34" s="19">
        <v>14873</v>
      </c>
    </row>
    <row r="35" spans="1:8" x14ac:dyDescent="0.2">
      <c r="A35" s="13" t="s">
        <v>52</v>
      </c>
      <c r="B35" s="20">
        <v>735</v>
      </c>
      <c r="C35" s="19">
        <v>9796</v>
      </c>
      <c r="D35" s="19">
        <v>2258</v>
      </c>
      <c r="E35" s="31">
        <v>435</v>
      </c>
      <c r="F35" s="20">
        <v>113</v>
      </c>
      <c r="G35" s="18">
        <v>12</v>
      </c>
      <c r="H35" s="19">
        <v>13349</v>
      </c>
    </row>
    <row r="36" spans="1:8" x14ac:dyDescent="0.2">
      <c r="A36" s="13" t="s">
        <v>53</v>
      </c>
      <c r="B36" s="20">
        <v>866</v>
      </c>
      <c r="C36" s="19">
        <v>27730</v>
      </c>
      <c r="D36" s="19">
        <v>4733</v>
      </c>
      <c r="E36" s="31">
        <v>1380</v>
      </c>
      <c r="F36" s="20">
        <v>765</v>
      </c>
      <c r="G36" s="18">
        <v>152</v>
      </c>
      <c r="H36" s="19">
        <v>35626</v>
      </c>
    </row>
    <row r="37" spans="1:8" x14ac:dyDescent="0.2">
      <c r="A37" s="33" t="s">
        <v>54</v>
      </c>
      <c r="B37" s="20">
        <v>1281</v>
      </c>
      <c r="C37" s="19">
        <v>26275</v>
      </c>
      <c r="D37" s="19">
        <v>5061</v>
      </c>
      <c r="E37" s="31">
        <v>2637</v>
      </c>
      <c r="F37" s="20">
        <v>660</v>
      </c>
      <c r="G37" s="18">
        <v>36</v>
      </c>
      <c r="H37" s="19">
        <v>35950</v>
      </c>
    </row>
    <row r="38" spans="1:8" x14ac:dyDescent="0.2">
      <c r="A38" s="133" t="s">
        <v>55</v>
      </c>
      <c r="B38" s="130">
        <v>3651</v>
      </c>
      <c r="C38" s="130">
        <v>76301</v>
      </c>
      <c r="D38" s="130">
        <v>13158</v>
      </c>
      <c r="E38" s="131">
        <v>4837</v>
      </c>
      <c r="F38" s="130">
        <v>1617</v>
      </c>
      <c r="G38" s="130">
        <v>234</v>
      </c>
      <c r="H38" s="130">
        <v>99798</v>
      </c>
    </row>
    <row r="39" spans="1:8" x14ac:dyDescent="0.2">
      <c r="A39" s="134" t="s">
        <v>56</v>
      </c>
      <c r="B39" s="130">
        <v>51901</v>
      </c>
      <c r="C39" s="130">
        <v>925750</v>
      </c>
      <c r="D39" s="130">
        <v>92689</v>
      </c>
      <c r="E39" s="130">
        <v>116335</v>
      </c>
      <c r="F39" s="130">
        <v>53262</v>
      </c>
      <c r="G39" s="130">
        <v>5458</v>
      </c>
      <c r="H39" s="130">
        <v>1245395</v>
      </c>
    </row>
    <row r="40" spans="1:8" ht="9" customHeight="1" x14ac:dyDescent="0.2">
      <c r="A40" s="36"/>
      <c r="B40" s="37"/>
      <c r="C40" s="37"/>
      <c r="D40" s="37"/>
      <c r="E40" s="37"/>
      <c r="F40" s="37"/>
      <c r="G40" s="38"/>
      <c r="H40" s="37"/>
    </row>
    <row r="41" spans="1:8" x14ac:dyDescent="0.2">
      <c r="A41" s="39" t="s">
        <v>63</v>
      </c>
    </row>
    <row r="42" spans="1:8" x14ac:dyDescent="0.2">
      <c r="A42" s="39" t="s">
        <v>58</v>
      </c>
    </row>
  </sheetData>
  <mergeCells count="2">
    <mergeCell ref="A1:H1"/>
    <mergeCell ref="A2:H2"/>
  </mergeCells>
  <phoneticPr fontId="4" type="noConversion"/>
  <printOptions horizontalCentered="1"/>
  <pageMargins left="0" right="0" top="0.19685039370078741" bottom="0.19685039370078741" header="0" footer="0.19685039370078741"/>
  <pageSetup paperSize="9" orientation="landscape" r:id="rId1"/>
  <headerFooter alignWithMargins="0">
    <oddFooter>&amp;R&amp;8Tabela 103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6"/>
    <pageSetUpPr fitToPage="1"/>
  </sheetPr>
  <dimension ref="A1:H42"/>
  <sheetViews>
    <sheetView showGridLines="0" workbookViewId="0">
      <selection activeCell="A2" sqref="A2:H2"/>
    </sheetView>
  </sheetViews>
  <sheetFormatPr defaultRowHeight="12.75" x14ac:dyDescent="0.2"/>
  <cols>
    <col min="1" max="1" width="19.85546875" customWidth="1"/>
    <col min="2" max="2" width="9.7109375" customWidth="1"/>
    <col min="3" max="3" width="14.7109375" customWidth="1"/>
    <col min="4" max="4" width="18.7109375" customWidth="1"/>
    <col min="5" max="5" width="9.7109375" customWidth="1"/>
    <col min="6" max="6" width="18.7109375" customWidth="1"/>
    <col min="7" max="7" width="17.7109375" customWidth="1"/>
    <col min="8" max="8" width="9.7109375" customWidth="1"/>
  </cols>
  <sheetData>
    <row r="1" spans="1:8" s="155" customFormat="1" ht="15" x14ac:dyDescent="0.25">
      <c r="A1" s="179" t="s">
        <v>0</v>
      </c>
      <c r="B1" s="179"/>
      <c r="C1" s="179"/>
      <c r="D1" s="179"/>
      <c r="E1" s="179"/>
      <c r="F1" s="179"/>
      <c r="G1" s="179"/>
      <c r="H1" s="179"/>
    </row>
    <row r="2" spans="1:8" x14ac:dyDescent="0.2">
      <c r="A2" s="180" t="s">
        <v>84</v>
      </c>
      <c r="B2" s="180"/>
      <c r="C2" s="180"/>
      <c r="D2" s="180"/>
      <c r="E2" s="180"/>
      <c r="F2" s="180"/>
      <c r="G2" s="180"/>
      <c r="H2" s="180"/>
    </row>
    <row r="4" spans="1:8" x14ac:dyDescent="0.2">
      <c r="A4" s="99" t="s">
        <v>1</v>
      </c>
      <c r="B4" s="100" t="s">
        <v>2</v>
      </c>
      <c r="C4" s="100" t="s">
        <v>3</v>
      </c>
      <c r="D4" s="100" t="s">
        <v>4</v>
      </c>
      <c r="E4" s="101" t="s">
        <v>5</v>
      </c>
      <c r="F4" s="100" t="s">
        <v>6</v>
      </c>
      <c r="G4" s="102" t="s">
        <v>7</v>
      </c>
      <c r="H4" s="100" t="s">
        <v>8</v>
      </c>
    </row>
    <row r="5" spans="1:8" x14ac:dyDescent="0.2">
      <c r="A5" s="103" t="s">
        <v>9</v>
      </c>
      <c r="B5" s="104" t="s">
        <v>10</v>
      </c>
      <c r="C5" s="104" t="s">
        <v>11</v>
      </c>
      <c r="D5" s="104" t="s">
        <v>12</v>
      </c>
      <c r="E5" s="105" t="s">
        <v>13</v>
      </c>
      <c r="F5" s="104" t="s">
        <v>14</v>
      </c>
      <c r="G5" s="106" t="s">
        <v>15</v>
      </c>
      <c r="H5" s="104" t="s">
        <v>16</v>
      </c>
    </row>
    <row r="6" spans="1:8" x14ac:dyDescent="0.2">
      <c r="A6" s="107" t="s">
        <v>17</v>
      </c>
      <c r="B6" s="108"/>
      <c r="C6" s="108" t="s">
        <v>18</v>
      </c>
      <c r="D6" s="108" t="s">
        <v>19</v>
      </c>
      <c r="E6" s="109" t="s">
        <v>20</v>
      </c>
      <c r="F6" s="108" t="s">
        <v>21</v>
      </c>
      <c r="G6" s="110" t="s">
        <v>22</v>
      </c>
      <c r="H6" s="108" t="s">
        <v>23</v>
      </c>
    </row>
    <row r="7" spans="1:8" x14ac:dyDescent="0.2">
      <c r="A7" s="13" t="s">
        <v>24</v>
      </c>
      <c r="B7" s="16">
        <v>447</v>
      </c>
      <c r="C7" s="15">
        <v>2621</v>
      </c>
      <c r="D7" s="16">
        <v>945</v>
      </c>
      <c r="E7" s="17">
        <v>103</v>
      </c>
      <c r="F7" s="16">
        <v>2</v>
      </c>
      <c r="G7" s="14">
        <v>15</v>
      </c>
      <c r="H7" s="15">
        <v>4133</v>
      </c>
    </row>
    <row r="8" spans="1:8" x14ac:dyDescent="0.2">
      <c r="A8" s="13" t="s">
        <v>25</v>
      </c>
      <c r="B8" s="20">
        <v>165</v>
      </c>
      <c r="C8" s="19">
        <v>2326</v>
      </c>
      <c r="D8" s="20">
        <v>219</v>
      </c>
      <c r="E8" s="21">
        <v>172</v>
      </c>
      <c r="F8" s="20">
        <v>0</v>
      </c>
      <c r="G8" s="18">
        <v>7</v>
      </c>
      <c r="H8" s="19">
        <v>2889</v>
      </c>
    </row>
    <row r="9" spans="1:8" x14ac:dyDescent="0.2">
      <c r="A9" s="13" t="s">
        <v>26</v>
      </c>
      <c r="B9" s="20">
        <v>158</v>
      </c>
      <c r="C9" s="19">
        <v>8003</v>
      </c>
      <c r="D9" s="20">
        <v>82</v>
      </c>
      <c r="E9" s="31">
        <v>1307</v>
      </c>
      <c r="F9" s="20">
        <v>175</v>
      </c>
      <c r="G9" s="18">
        <v>147</v>
      </c>
      <c r="H9" s="19">
        <v>9872</v>
      </c>
    </row>
    <row r="10" spans="1:8" x14ac:dyDescent="0.2">
      <c r="A10" s="13" t="s">
        <v>27</v>
      </c>
      <c r="B10" s="20">
        <v>24</v>
      </c>
      <c r="C10" s="19">
        <v>1313</v>
      </c>
      <c r="D10" s="19">
        <v>0</v>
      </c>
      <c r="E10" s="21">
        <v>15</v>
      </c>
      <c r="F10" s="19">
        <v>3</v>
      </c>
      <c r="G10" s="18">
        <v>0</v>
      </c>
      <c r="H10" s="19">
        <v>1355</v>
      </c>
    </row>
    <row r="11" spans="1:8" x14ac:dyDescent="0.2">
      <c r="A11" s="13" t="s">
        <v>28</v>
      </c>
      <c r="B11" s="19">
        <v>1155</v>
      </c>
      <c r="C11" s="19">
        <v>24692</v>
      </c>
      <c r="D11" s="19">
        <v>1547</v>
      </c>
      <c r="E11" s="31">
        <v>1047</v>
      </c>
      <c r="F11" s="20">
        <v>1066</v>
      </c>
      <c r="G11" s="18">
        <v>267</v>
      </c>
      <c r="H11" s="19">
        <v>29774</v>
      </c>
    </row>
    <row r="12" spans="1:8" x14ac:dyDescent="0.2">
      <c r="A12" s="13" t="s">
        <v>29</v>
      </c>
      <c r="B12" s="20">
        <v>45</v>
      </c>
      <c r="C12" s="19">
        <v>2843</v>
      </c>
      <c r="D12" s="20">
        <v>0</v>
      </c>
      <c r="E12" s="21">
        <v>28</v>
      </c>
      <c r="F12" s="20">
        <v>46</v>
      </c>
      <c r="G12" s="18">
        <v>0</v>
      </c>
      <c r="H12" s="19">
        <v>2962</v>
      </c>
    </row>
    <row r="13" spans="1:8" x14ac:dyDescent="0.2">
      <c r="A13" s="13" t="s">
        <v>30</v>
      </c>
      <c r="B13" s="20">
        <v>309</v>
      </c>
      <c r="C13" s="19">
        <v>3626</v>
      </c>
      <c r="D13" s="19">
        <v>4231</v>
      </c>
      <c r="E13" s="21">
        <v>153</v>
      </c>
      <c r="F13" s="20">
        <v>89</v>
      </c>
      <c r="G13" s="18">
        <v>1</v>
      </c>
      <c r="H13" s="19">
        <v>8409</v>
      </c>
    </row>
    <row r="14" spans="1:8" x14ac:dyDescent="0.2">
      <c r="A14" s="111" t="s">
        <v>31</v>
      </c>
      <c r="B14" s="112">
        <v>2303</v>
      </c>
      <c r="C14" s="112">
        <v>45424</v>
      </c>
      <c r="D14" s="112">
        <v>7024</v>
      </c>
      <c r="E14" s="113">
        <v>2825</v>
      </c>
      <c r="F14" s="112">
        <v>1381</v>
      </c>
      <c r="G14" s="114">
        <v>437</v>
      </c>
      <c r="H14" s="112">
        <v>59394</v>
      </c>
    </row>
    <row r="15" spans="1:8" x14ac:dyDescent="0.2">
      <c r="A15" s="13" t="s">
        <v>32</v>
      </c>
      <c r="B15" s="20">
        <v>437</v>
      </c>
      <c r="C15" s="19">
        <v>14043</v>
      </c>
      <c r="D15" s="19">
        <v>755</v>
      </c>
      <c r="E15" s="56">
        <v>462</v>
      </c>
      <c r="F15" s="20">
        <v>158</v>
      </c>
      <c r="G15" s="18">
        <v>3</v>
      </c>
      <c r="H15" s="19">
        <v>15858</v>
      </c>
    </row>
    <row r="16" spans="1:8" x14ac:dyDescent="0.2">
      <c r="A16" s="13" t="s">
        <v>33</v>
      </c>
      <c r="B16" s="20">
        <v>483</v>
      </c>
      <c r="C16" s="19">
        <v>8507</v>
      </c>
      <c r="D16" s="19">
        <v>80</v>
      </c>
      <c r="E16" s="57">
        <v>1595</v>
      </c>
      <c r="F16" s="20">
        <v>97</v>
      </c>
      <c r="G16" s="18">
        <v>43</v>
      </c>
      <c r="H16" s="19">
        <v>10805</v>
      </c>
    </row>
    <row r="17" spans="1:8" x14ac:dyDescent="0.2">
      <c r="A17" s="13" t="s">
        <v>34</v>
      </c>
      <c r="B17" s="20">
        <v>528</v>
      </c>
      <c r="C17" s="19">
        <v>21446</v>
      </c>
      <c r="D17" s="19">
        <v>2112</v>
      </c>
      <c r="E17" s="57">
        <v>2023</v>
      </c>
      <c r="F17" s="20">
        <v>316</v>
      </c>
      <c r="G17" s="18">
        <v>179</v>
      </c>
      <c r="H17" s="19">
        <v>26604</v>
      </c>
    </row>
    <row r="18" spans="1:8" x14ac:dyDescent="0.2">
      <c r="A18" s="13" t="s">
        <v>35</v>
      </c>
      <c r="B18" s="20">
        <v>278</v>
      </c>
      <c r="C18" s="19">
        <v>16285</v>
      </c>
      <c r="D18" s="19">
        <v>1295</v>
      </c>
      <c r="E18" s="56">
        <v>430</v>
      </c>
      <c r="F18" s="20">
        <v>93</v>
      </c>
      <c r="G18" s="18">
        <v>29</v>
      </c>
      <c r="H18" s="19">
        <v>18410</v>
      </c>
    </row>
    <row r="19" spans="1:8" x14ac:dyDescent="0.2">
      <c r="A19" s="13" t="s">
        <v>36</v>
      </c>
      <c r="B19" s="20">
        <v>79</v>
      </c>
      <c r="C19" s="19">
        <v>10685</v>
      </c>
      <c r="D19" s="20">
        <v>697</v>
      </c>
      <c r="E19" s="56">
        <v>663</v>
      </c>
      <c r="F19" s="20">
        <v>106</v>
      </c>
      <c r="G19" s="18">
        <v>13</v>
      </c>
      <c r="H19" s="19">
        <v>12243</v>
      </c>
    </row>
    <row r="20" spans="1:8" x14ac:dyDescent="0.2">
      <c r="A20" s="13" t="s">
        <v>37</v>
      </c>
      <c r="B20" s="19">
        <v>813</v>
      </c>
      <c r="C20" s="19">
        <v>34274</v>
      </c>
      <c r="D20" s="20">
        <v>267</v>
      </c>
      <c r="E20" s="57">
        <v>4115</v>
      </c>
      <c r="F20" s="20">
        <v>643</v>
      </c>
      <c r="G20" s="18">
        <v>118</v>
      </c>
      <c r="H20" s="19">
        <v>40230</v>
      </c>
    </row>
    <row r="21" spans="1:8" x14ac:dyDescent="0.2">
      <c r="A21" s="13" t="s">
        <v>38</v>
      </c>
      <c r="B21" s="20">
        <v>291</v>
      </c>
      <c r="C21" s="19">
        <v>8689</v>
      </c>
      <c r="D21" s="20">
        <v>490</v>
      </c>
      <c r="E21" s="56">
        <v>207</v>
      </c>
      <c r="F21" s="20">
        <v>443</v>
      </c>
      <c r="G21" s="18">
        <v>109</v>
      </c>
      <c r="H21" s="19">
        <v>10229</v>
      </c>
    </row>
    <row r="22" spans="1:8" x14ac:dyDescent="0.2">
      <c r="A22" s="13" t="s">
        <v>39</v>
      </c>
      <c r="B22" s="20">
        <v>245</v>
      </c>
      <c r="C22" s="19">
        <v>11883</v>
      </c>
      <c r="D22" s="20">
        <v>216</v>
      </c>
      <c r="E22" s="57">
        <v>967</v>
      </c>
      <c r="F22" s="20">
        <v>110</v>
      </c>
      <c r="G22" s="18">
        <v>26</v>
      </c>
      <c r="H22" s="19">
        <v>13447</v>
      </c>
    </row>
    <row r="23" spans="1:8" x14ac:dyDescent="0.2">
      <c r="A23" s="13" t="s">
        <v>40</v>
      </c>
      <c r="B23" s="19">
        <v>3830</v>
      </c>
      <c r="C23" s="19">
        <v>47985</v>
      </c>
      <c r="D23" s="19">
        <v>2207</v>
      </c>
      <c r="E23" s="57">
        <v>4438</v>
      </c>
      <c r="F23" s="19">
        <v>2570</v>
      </c>
      <c r="G23" s="18">
        <v>144</v>
      </c>
      <c r="H23" s="19">
        <v>61174</v>
      </c>
    </row>
    <row r="24" spans="1:8" x14ac:dyDescent="0.2">
      <c r="A24" s="111" t="s">
        <v>41</v>
      </c>
      <c r="B24" s="112">
        <v>6984</v>
      </c>
      <c r="C24" s="112">
        <v>173797</v>
      </c>
      <c r="D24" s="112">
        <v>8119</v>
      </c>
      <c r="E24" s="113">
        <v>14900</v>
      </c>
      <c r="F24" s="112">
        <v>4536</v>
      </c>
      <c r="G24" s="114">
        <v>664</v>
      </c>
      <c r="H24" s="112">
        <v>209000</v>
      </c>
    </row>
    <row r="25" spans="1:8" x14ac:dyDescent="0.2">
      <c r="A25" s="13" t="s">
        <v>42</v>
      </c>
      <c r="B25" s="19">
        <v>7485</v>
      </c>
      <c r="C25" s="19">
        <v>121933</v>
      </c>
      <c r="D25" s="19">
        <v>13931</v>
      </c>
      <c r="E25" s="57">
        <v>11226</v>
      </c>
      <c r="F25" s="19">
        <v>3519</v>
      </c>
      <c r="G25" s="18">
        <v>660</v>
      </c>
      <c r="H25" s="19">
        <v>158754</v>
      </c>
    </row>
    <row r="26" spans="1:8" x14ac:dyDescent="0.2">
      <c r="A26" s="13" t="s">
        <v>43</v>
      </c>
      <c r="B26" s="19">
        <v>1189</v>
      </c>
      <c r="C26" s="19">
        <v>25239</v>
      </c>
      <c r="D26" s="19">
        <v>1464</v>
      </c>
      <c r="E26" s="57">
        <v>1845</v>
      </c>
      <c r="F26" s="19">
        <v>745</v>
      </c>
      <c r="G26" s="18">
        <v>89</v>
      </c>
      <c r="H26" s="19">
        <v>30571</v>
      </c>
    </row>
    <row r="27" spans="1:8" x14ac:dyDescent="0.2">
      <c r="A27" s="13" t="s">
        <v>44</v>
      </c>
      <c r="B27" s="19">
        <v>4303</v>
      </c>
      <c r="C27" s="19">
        <v>77192</v>
      </c>
      <c r="D27" s="19">
        <v>8537</v>
      </c>
      <c r="E27" s="57">
        <v>14450</v>
      </c>
      <c r="F27" s="19">
        <v>3792</v>
      </c>
      <c r="G27" s="18">
        <v>360</v>
      </c>
      <c r="H27" s="19">
        <v>108634</v>
      </c>
    </row>
    <row r="28" spans="1:8" x14ac:dyDescent="0.2">
      <c r="A28" s="13" t="s">
        <v>45</v>
      </c>
      <c r="B28" s="19">
        <v>13419</v>
      </c>
      <c r="C28" s="19">
        <v>193741</v>
      </c>
      <c r="D28" s="19">
        <v>15186</v>
      </c>
      <c r="E28" s="57">
        <v>35895</v>
      </c>
      <c r="F28" s="19">
        <v>25830</v>
      </c>
      <c r="G28" s="30">
        <v>1023</v>
      </c>
      <c r="H28" s="19">
        <v>285094</v>
      </c>
    </row>
    <row r="29" spans="1:8" x14ac:dyDescent="0.2">
      <c r="A29" s="111" t="s">
        <v>46</v>
      </c>
      <c r="B29" s="112">
        <v>26396</v>
      </c>
      <c r="C29" s="112">
        <v>418105</v>
      </c>
      <c r="D29" s="112">
        <v>39118</v>
      </c>
      <c r="E29" s="113">
        <v>63416</v>
      </c>
      <c r="F29" s="112">
        <v>33886</v>
      </c>
      <c r="G29" s="114">
        <v>2132</v>
      </c>
      <c r="H29" s="112">
        <v>583053</v>
      </c>
    </row>
    <row r="30" spans="1:8" x14ac:dyDescent="0.2">
      <c r="A30" s="13" t="s">
        <v>47</v>
      </c>
      <c r="B30" s="15">
        <v>2636</v>
      </c>
      <c r="C30" s="15">
        <v>44478</v>
      </c>
      <c r="D30" s="15">
        <v>2066</v>
      </c>
      <c r="E30" s="58">
        <v>4122</v>
      </c>
      <c r="F30" s="15">
        <v>1980</v>
      </c>
      <c r="G30" s="14">
        <v>199</v>
      </c>
      <c r="H30" s="15">
        <v>55481</v>
      </c>
    </row>
    <row r="31" spans="1:8" x14ac:dyDescent="0.2">
      <c r="A31" s="13" t="s">
        <v>48</v>
      </c>
      <c r="B31" s="19">
        <v>3002</v>
      </c>
      <c r="C31" s="19">
        <v>32018</v>
      </c>
      <c r="D31" s="19">
        <v>4370</v>
      </c>
      <c r="E31" s="31">
        <v>2237</v>
      </c>
      <c r="F31" s="19">
        <v>1869</v>
      </c>
      <c r="G31" s="18">
        <v>447</v>
      </c>
      <c r="H31" s="19">
        <v>43943</v>
      </c>
    </row>
    <row r="32" spans="1:8" x14ac:dyDescent="0.2">
      <c r="A32" s="13" t="s">
        <v>49</v>
      </c>
      <c r="B32" s="19">
        <v>2910</v>
      </c>
      <c r="C32" s="19">
        <v>54205</v>
      </c>
      <c r="D32" s="19">
        <v>9423</v>
      </c>
      <c r="E32" s="31">
        <v>4125</v>
      </c>
      <c r="F32" s="19">
        <v>2979</v>
      </c>
      <c r="G32" s="18">
        <v>150</v>
      </c>
      <c r="H32" s="19">
        <v>73792</v>
      </c>
    </row>
    <row r="33" spans="1:8" x14ac:dyDescent="0.2">
      <c r="A33" s="111" t="s">
        <v>50</v>
      </c>
      <c r="B33" s="112">
        <v>8548</v>
      </c>
      <c r="C33" s="112">
        <v>130701</v>
      </c>
      <c r="D33" s="112">
        <v>15859</v>
      </c>
      <c r="E33" s="113">
        <v>10484</v>
      </c>
      <c r="F33" s="112">
        <v>6828</v>
      </c>
      <c r="G33" s="112">
        <v>796</v>
      </c>
      <c r="H33" s="112">
        <v>173216</v>
      </c>
    </row>
    <row r="34" spans="1:8" x14ac:dyDescent="0.2">
      <c r="A34" s="13" t="s">
        <v>51</v>
      </c>
      <c r="B34" s="20">
        <v>655</v>
      </c>
      <c r="C34" s="19">
        <v>11460</v>
      </c>
      <c r="D34" s="20">
        <v>899</v>
      </c>
      <c r="E34" s="21">
        <v>547</v>
      </c>
      <c r="F34" s="20">
        <v>186</v>
      </c>
      <c r="G34" s="18">
        <v>28</v>
      </c>
      <c r="H34" s="19">
        <v>13775</v>
      </c>
    </row>
    <row r="35" spans="1:8" x14ac:dyDescent="0.2">
      <c r="A35" s="13" t="s">
        <v>52</v>
      </c>
      <c r="B35" s="20">
        <v>776</v>
      </c>
      <c r="C35" s="19">
        <v>11930</v>
      </c>
      <c r="D35" s="19">
        <v>2440</v>
      </c>
      <c r="E35" s="31">
        <v>593</v>
      </c>
      <c r="F35" s="20">
        <v>96</v>
      </c>
      <c r="G35" s="18">
        <v>13</v>
      </c>
      <c r="H35" s="19">
        <v>15848</v>
      </c>
    </row>
    <row r="36" spans="1:8" x14ac:dyDescent="0.2">
      <c r="A36" s="13" t="s">
        <v>53</v>
      </c>
      <c r="B36" s="20">
        <v>644</v>
      </c>
      <c r="C36" s="19">
        <v>24734</v>
      </c>
      <c r="D36" s="19">
        <v>4051</v>
      </c>
      <c r="E36" s="31">
        <v>1330</v>
      </c>
      <c r="F36" s="20">
        <v>568</v>
      </c>
      <c r="G36" s="18">
        <v>24</v>
      </c>
      <c r="H36" s="19">
        <v>31351</v>
      </c>
    </row>
    <row r="37" spans="1:8" x14ac:dyDescent="0.2">
      <c r="A37" s="33" t="s">
        <v>54</v>
      </c>
      <c r="B37" s="20">
        <v>956</v>
      </c>
      <c r="C37" s="19">
        <v>24721</v>
      </c>
      <c r="D37" s="19">
        <v>4024</v>
      </c>
      <c r="E37" s="31">
        <v>2354</v>
      </c>
      <c r="F37" s="20">
        <v>803</v>
      </c>
      <c r="G37" s="18">
        <v>75</v>
      </c>
      <c r="H37" s="19">
        <v>32933</v>
      </c>
    </row>
    <row r="38" spans="1:8" x14ac:dyDescent="0.2">
      <c r="A38" s="115" t="s">
        <v>55</v>
      </c>
      <c r="B38" s="112">
        <v>3031</v>
      </c>
      <c r="C38" s="112">
        <v>72845</v>
      </c>
      <c r="D38" s="112">
        <v>11414</v>
      </c>
      <c r="E38" s="113">
        <v>4824</v>
      </c>
      <c r="F38" s="112">
        <v>1653</v>
      </c>
      <c r="G38" s="112">
        <v>140</v>
      </c>
      <c r="H38" s="112">
        <v>93907</v>
      </c>
    </row>
    <row r="39" spans="1:8" x14ac:dyDescent="0.2">
      <c r="A39" s="116" t="s">
        <v>56</v>
      </c>
      <c r="B39" s="112">
        <v>47262</v>
      </c>
      <c r="C39" s="112">
        <v>840872</v>
      </c>
      <c r="D39" s="112">
        <v>81534</v>
      </c>
      <c r="E39" s="112">
        <v>96449</v>
      </c>
      <c r="F39" s="112">
        <v>48284</v>
      </c>
      <c r="G39" s="112">
        <v>4169</v>
      </c>
      <c r="H39" s="112">
        <v>1118570</v>
      </c>
    </row>
    <row r="40" spans="1:8" ht="9" customHeight="1" x14ac:dyDescent="0.2">
      <c r="A40" s="36"/>
      <c r="B40" s="37"/>
      <c r="C40" s="37"/>
      <c r="D40" s="37"/>
      <c r="E40" s="37"/>
      <c r="F40" s="37"/>
      <c r="G40" s="38"/>
      <c r="H40" s="37"/>
    </row>
    <row r="41" spans="1:8" x14ac:dyDescent="0.2">
      <c r="A41" s="39" t="s">
        <v>62</v>
      </c>
    </row>
    <row r="42" spans="1:8" x14ac:dyDescent="0.2">
      <c r="A42" s="39" t="s">
        <v>58</v>
      </c>
    </row>
  </sheetData>
  <mergeCells count="2">
    <mergeCell ref="A1:H1"/>
    <mergeCell ref="A2:H2"/>
  </mergeCells>
  <phoneticPr fontId="4" type="noConversion"/>
  <printOptions horizontalCentered="1"/>
  <pageMargins left="0" right="0" top="0.19685039370078741" bottom="0.19685039370078741" header="0" footer="0.19685039370078741"/>
  <pageSetup paperSize="9" orientation="landscape" r:id="rId1"/>
  <headerFooter alignWithMargins="0">
    <oddFooter>&amp;R&amp;8Tabela 103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5"/>
    <pageSetUpPr fitToPage="1"/>
  </sheetPr>
  <dimension ref="A1:H42"/>
  <sheetViews>
    <sheetView showGridLines="0" workbookViewId="0">
      <selection activeCell="A2" sqref="A2:H2"/>
    </sheetView>
  </sheetViews>
  <sheetFormatPr defaultRowHeight="12.75" x14ac:dyDescent="0.2"/>
  <cols>
    <col min="1" max="1" width="19.85546875" customWidth="1"/>
    <col min="2" max="2" width="9.7109375" customWidth="1"/>
    <col min="3" max="3" width="14.7109375" customWidth="1"/>
    <col min="4" max="4" width="18.7109375" customWidth="1"/>
    <col min="5" max="5" width="9.7109375" customWidth="1"/>
    <col min="6" max="6" width="18.7109375" customWidth="1"/>
    <col min="7" max="7" width="17.7109375" customWidth="1"/>
    <col min="8" max="8" width="9.7109375" customWidth="1"/>
  </cols>
  <sheetData>
    <row r="1" spans="1:8" s="155" customFormat="1" ht="15" x14ac:dyDescent="0.25">
      <c r="A1" s="179" t="s">
        <v>0</v>
      </c>
      <c r="B1" s="179"/>
      <c r="C1" s="179"/>
      <c r="D1" s="179"/>
      <c r="E1" s="179"/>
      <c r="F1" s="179"/>
      <c r="G1" s="179"/>
      <c r="H1" s="179"/>
    </row>
    <row r="2" spans="1:8" x14ac:dyDescent="0.2">
      <c r="A2" s="180" t="s">
        <v>87</v>
      </c>
      <c r="B2" s="180"/>
      <c r="C2" s="180"/>
      <c r="D2" s="180"/>
      <c r="E2" s="180"/>
      <c r="F2" s="180"/>
      <c r="G2" s="180"/>
      <c r="H2" s="180"/>
    </row>
    <row r="4" spans="1:8" x14ac:dyDescent="0.2">
      <c r="A4" s="81" t="s">
        <v>1</v>
      </c>
      <c r="B4" s="82" t="s">
        <v>2</v>
      </c>
      <c r="C4" s="82" t="s">
        <v>3</v>
      </c>
      <c r="D4" s="82" t="s">
        <v>4</v>
      </c>
      <c r="E4" s="83" t="s">
        <v>5</v>
      </c>
      <c r="F4" s="82" t="s">
        <v>6</v>
      </c>
      <c r="G4" s="84" t="s">
        <v>7</v>
      </c>
      <c r="H4" s="82" t="s">
        <v>8</v>
      </c>
    </row>
    <row r="5" spans="1:8" x14ac:dyDescent="0.2">
      <c r="A5" s="85" t="s">
        <v>9</v>
      </c>
      <c r="B5" s="86" t="s">
        <v>10</v>
      </c>
      <c r="C5" s="86" t="s">
        <v>11</v>
      </c>
      <c r="D5" s="86" t="s">
        <v>12</v>
      </c>
      <c r="E5" s="87" t="s">
        <v>13</v>
      </c>
      <c r="F5" s="86" t="s">
        <v>14</v>
      </c>
      <c r="G5" s="88" t="s">
        <v>15</v>
      </c>
      <c r="H5" s="86" t="s">
        <v>16</v>
      </c>
    </row>
    <row r="6" spans="1:8" x14ac:dyDescent="0.2">
      <c r="A6" s="89" t="s">
        <v>17</v>
      </c>
      <c r="B6" s="90"/>
      <c r="C6" s="90" t="s">
        <v>18</v>
      </c>
      <c r="D6" s="90" t="s">
        <v>19</v>
      </c>
      <c r="E6" s="91" t="s">
        <v>20</v>
      </c>
      <c r="F6" s="90" t="s">
        <v>21</v>
      </c>
      <c r="G6" s="92" t="s">
        <v>22</v>
      </c>
      <c r="H6" s="90" t="s">
        <v>23</v>
      </c>
    </row>
    <row r="7" spans="1:8" x14ac:dyDescent="0.2">
      <c r="A7" s="13" t="s">
        <v>24</v>
      </c>
      <c r="B7" s="15">
        <v>270</v>
      </c>
      <c r="C7" s="15">
        <v>3059</v>
      </c>
      <c r="D7" s="15">
        <v>509</v>
      </c>
      <c r="E7" s="58">
        <v>93</v>
      </c>
      <c r="F7" s="15">
        <v>3</v>
      </c>
      <c r="G7" s="157">
        <v>12</v>
      </c>
      <c r="H7" s="15">
        <v>3946</v>
      </c>
    </row>
    <row r="8" spans="1:8" x14ac:dyDescent="0.2">
      <c r="A8" s="13" t="s">
        <v>25</v>
      </c>
      <c r="B8" s="19">
        <v>117</v>
      </c>
      <c r="C8" s="19">
        <v>1838</v>
      </c>
      <c r="D8" s="19">
        <v>174</v>
      </c>
      <c r="E8" s="31">
        <v>177</v>
      </c>
      <c r="F8" s="19">
        <v>1</v>
      </c>
      <c r="G8" s="30">
        <v>5</v>
      </c>
      <c r="H8" s="19">
        <v>2312</v>
      </c>
    </row>
    <row r="9" spans="1:8" x14ac:dyDescent="0.2">
      <c r="A9" s="13" t="s">
        <v>26</v>
      </c>
      <c r="B9" s="19">
        <v>189</v>
      </c>
      <c r="C9" s="19">
        <v>6931</v>
      </c>
      <c r="D9" s="19">
        <v>200</v>
      </c>
      <c r="E9" s="31">
        <v>1191</v>
      </c>
      <c r="F9" s="19">
        <v>210</v>
      </c>
      <c r="G9" s="30">
        <v>130</v>
      </c>
      <c r="H9" s="19">
        <v>8851</v>
      </c>
    </row>
    <row r="10" spans="1:8" x14ac:dyDescent="0.2">
      <c r="A10" s="13" t="s">
        <v>27</v>
      </c>
      <c r="B10" s="19">
        <v>15</v>
      </c>
      <c r="C10" s="19">
        <v>1085</v>
      </c>
      <c r="D10" s="19">
        <v>1</v>
      </c>
      <c r="E10" s="31">
        <v>15</v>
      </c>
      <c r="F10" s="19">
        <v>0</v>
      </c>
      <c r="G10" s="30">
        <v>0</v>
      </c>
      <c r="H10" s="19">
        <v>1116</v>
      </c>
    </row>
    <row r="11" spans="1:8" x14ac:dyDescent="0.2">
      <c r="A11" s="13" t="s">
        <v>28</v>
      </c>
      <c r="B11" s="19">
        <v>719</v>
      </c>
      <c r="C11" s="19">
        <v>19226</v>
      </c>
      <c r="D11" s="19">
        <v>432</v>
      </c>
      <c r="E11" s="31">
        <v>904</v>
      </c>
      <c r="F11" s="19">
        <v>925</v>
      </c>
      <c r="G11" s="30">
        <v>200</v>
      </c>
      <c r="H11" s="19">
        <v>22406</v>
      </c>
    </row>
    <row r="12" spans="1:8" x14ac:dyDescent="0.2">
      <c r="A12" s="13" t="s">
        <v>29</v>
      </c>
      <c r="B12" s="19">
        <v>15</v>
      </c>
      <c r="C12" s="19">
        <v>2232</v>
      </c>
      <c r="D12" s="19">
        <v>91</v>
      </c>
      <c r="E12" s="31">
        <v>27</v>
      </c>
      <c r="F12" s="19">
        <v>27</v>
      </c>
      <c r="G12" s="30">
        <v>2</v>
      </c>
      <c r="H12" s="19">
        <v>2394</v>
      </c>
    </row>
    <row r="13" spans="1:8" x14ac:dyDescent="0.2">
      <c r="A13" s="13" t="s">
        <v>30</v>
      </c>
      <c r="B13" s="19">
        <v>205</v>
      </c>
      <c r="C13" s="19">
        <v>3953</v>
      </c>
      <c r="D13" s="19">
        <v>2246</v>
      </c>
      <c r="E13" s="31">
        <v>309</v>
      </c>
      <c r="F13" s="19">
        <v>41</v>
      </c>
      <c r="G13" s="30">
        <v>6</v>
      </c>
      <c r="H13" s="19">
        <v>6760</v>
      </c>
    </row>
    <row r="14" spans="1:8" x14ac:dyDescent="0.2">
      <c r="A14" s="93" t="s">
        <v>31</v>
      </c>
      <c r="B14" s="94">
        <v>1530</v>
      </c>
      <c r="C14" s="94">
        <v>38324</v>
      </c>
      <c r="D14" s="94">
        <v>3653</v>
      </c>
      <c r="E14" s="95">
        <v>2716</v>
      </c>
      <c r="F14" s="94">
        <v>1207</v>
      </c>
      <c r="G14" s="96">
        <v>355</v>
      </c>
      <c r="H14" s="94">
        <v>47785</v>
      </c>
    </row>
    <row r="15" spans="1:8" x14ac:dyDescent="0.2">
      <c r="A15" s="13" t="s">
        <v>32</v>
      </c>
      <c r="B15" s="19">
        <v>390</v>
      </c>
      <c r="C15" s="19">
        <v>11281</v>
      </c>
      <c r="D15" s="19">
        <v>855</v>
      </c>
      <c r="E15" s="57">
        <v>503</v>
      </c>
      <c r="F15" s="19">
        <v>302</v>
      </c>
      <c r="G15" s="30">
        <v>0</v>
      </c>
      <c r="H15" s="19">
        <v>13331</v>
      </c>
    </row>
    <row r="16" spans="1:8" x14ac:dyDescent="0.2">
      <c r="A16" s="13" t="s">
        <v>33</v>
      </c>
      <c r="B16" s="19">
        <v>373</v>
      </c>
      <c r="C16" s="19">
        <v>7880</v>
      </c>
      <c r="D16" s="19">
        <v>44</v>
      </c>
      <c r="E16" s="57">
        <v>1210</v>
      </c>
      <c r="F16" s="19">
        <v>22</v>
      </c>
      <c r="G16" s="30">
        <v>48</v>
      </c>
      <c r="H16" s="19">
        <v>9577</v>
      </c>
    </row>
    <row r="17" spans="1:8" x14ac:dyDescent="0.2">
      <c r="A17" s="13" t="s">
        <v>34</v>
      </c>
      <c r="B17" s="19">
        <v>688</v>
      </c>
      <c r="C17" s="19">
        <v>21433</v>
      </c>
      <c r="D17" s="19">
        <v>1995</v>
      </c>
      <c r="E17" s="57">
        <v>2536</v>
      </c>
      <c r="F17" s="19">
        <v>295</v>
      </c>
      <c r="G17" s="30">
        <v>144</v>
      </c>
      <c r="H17" s="19">
        <v>27091</v>
      </c>
    </row>
    <row r="18" spans="1:8" x14ac:dyDescent="0.2">
      <c r="A18" s="13" t="s">
        <v>35</v>
      </c>
      <c r="B18" s="19">
        <v>392</v>
      </c>
      <c r="C18" s="19">
        <v>13397</v>
      </c>
      <c r="D18" s="19">
        <v>259</v>
      </c>
      <c r="E18" s="57">
        <v>501</v>
      </c>
      <c r="F18" s="19">
        <v>163</v>
      </c>
      <c r="G18" s="30">
        <v>0</v>
      </c>
      <c r="H18" s="19">
        <v>14712</v>
      </c>
    </row>
    <row r="19" spans="1:8" x14ac:dyDescent="0.2">
      <c r="A19" s="13" t="s">
        <v>36</v>
      </c>
      <c r="B19" s="19">
        <v>135</v>
      </c>
      <c r="C19" s="19">
        <v>10548</v>
      </c>
      <c r="D19" s="19">
        <v>767</v>
      </c>
      <c r="E19" s="57">
        <v>783</v>
      </c>
      <c r="F19" s="19">
        <v>50</v>
      </c>
      <c r="G19" s="30">
        <v>11</v>
      </c>
      <c r="H19" s="19">
        <v>12294</v>
      </c>
    </row>
    <row r="20" spans="1:8" x14ac:dyDescent="0.2">
      <c r="A20" s="13" t="s">
        <v>37</v>
      </c>
      <c r="B20" s="19">
        <v>1553</v>
      </c>
      <c r="C20" s="19">
        <v>32523</v>
      </c>
      <c r="D20" s="19">
        <v>310</v>
      </c>
      <c r="E20" s="57">
        <v>3679</v>
      </c>
      <c r="F20" s="19">
        <v>585</v>
      </c>
      <c r="G20" s="30">
        <v>365</v>
      </c>
      <c r="H20" s="19">
        <v>39015</v>
      </c>
    </row>
    <row r="21" spans="1:8" x14ac:dyDescent="0.2">
      <c r="A21" s="13" t="s">
        <v>38</v>
      </c>
      <c r="B21" s="19">
        <v>309</v>
      </c>
      <c r="C21" s="19">
        <v>8240</v>
      </c>
      <c r="D21" s="19">
        <v>385</v>
      </c>
      <c r="E21" s="57">
        <v>181</v>
      </c>
      <c r="F21" s="19">
        <v>136</v>
      </c>
      <c r="G21" s="30">
        <v>92</v>
      </c>
      <c r="H21" s="19">
        <v>9343</v>
      </c>
    </row>
    <row r="22" spans="1:8" x14ac:dyDescent="0.2">
      <c r="A22" s="13" t="s">
        <v>39</v>
      </c>
      <c r="B22" s="19">
        <v>227</v>
      </c>
      <c r="C22" s="19">
        <v>11201</v>
      </c>
      <c r="D22" s="19">
        <v>171</v>
      </c>
      <c r="E22" s="57">
        <v>1214</v>
      </c>
      <c r="F22" s="19">
        <v>175</v>
      </c>
      <c r="G22" s="30">
        <v>10</v>
      </c>
      <c r="H22" s="19">
        <v>12998</v>
      </c>
    </row>
    <row r="23" spans="1:8" x14ac:dyDescent="0.2">
      <c r="A23" s="13" t="s">
        <v>40</v>
      </c>
      <c r="B23" s="19">
        <v>3353</v>
      </c>
      <c r="C23" s="19">
        <v>44237</v>
      </c>
      <c r="D23" s="19">
        <v>2398</v>
      </c>
      <c r="E23" s="57">
        <v>4215</v>
      </c>
      <c r="F23" s="19">
        <v>2426</v>
      </c>
      <c r="G23" s="30">
        <v>107</v>
      </c>
      <c r="H23" s="19">
        <v>56736</v>
      </c>
    </row>
    <row r="24" spans="1:8" x14ac:dyDescent="0.2">
      <c r="A24" s="93" t="s">
        <v>41</v>
      </c>
      <c r="B24" s="94">
        <v>7420</v>
      </c>
      <c r="C24" s="94">
        <v>160740</v>
      </c>
      <c r="D24" s="94">
        <v>7184</v>
      </c>
      <c r="E24" s="95">
        <v>14822</v>
      </c>
      <c r="F24" s="94">
        <v>4154</v>
      </c>
      <c r="G24" s="96">
        <v>777</v>
      </c>
      <c r="H24" s="94">
        <v>195097</v>
      </c>
    </row>
    <row r="25" spans="1:8" x14ac:dyDescent="0.2">
      <c r="A25" s="13" t="s">
        <v>42</v>
      </c>
      <c r="B25" s="19">
        <v>7503</v>
      </c>
      <c r="C25" s="19">
        <v>109431</v>
      </c>
      <c r="D25" s="19">
        <v>11230</v>
      </c>
      <c r="E25" s="57">
        <v>9128</v>
      </c>
      <c r="F25" s="19">
        <v>2727</v>
      </c>
      <c r="G25" s="30">
        <v>799</v>
      </c>
      <c r="H25" s="19">
        <v>140818</v>
      </c>
    </row>
    <row r="26" spans="1:8" x14ac:dyDescent="0.2">
      <c r="A26" s="13" t="s">
        <v>43</v>
      </c>
      <c r="B26" s="19">
        <v>1530</v>
      </c>
      <c r="C26" s="19">
        <v>22129</v>
      </c>
      <c r="D26" s="19">
        <v>1700</v>
      </c>
      <c r="E26" s="57">
        <v>1688</v>
      </c>
      <c r="F26" s="19">
        <v>677</v>
      </c>
      <c r="G26" s="30">
        <v>116</v>
      </c>
      <c r="H26" s="19">
        <v>27840</v>
      </c>
    </row>
    <row r="27" spans="1:8" x14ac:dyDescent="0.2">
      <c r="A27" s="13" t="s">
        <v>44</v>
      </c>
      <c r="B27" s="19">
        <v>4417</v>
      </c>
      <c r="C27" s="19">
        <v>77200</v>
      </c>
      <c r="D27" s="19">
        <v>5994</v>
      </c>
      <c r="E27" s="57">
        <v>16279</v>
      </c>
      <c r="F27" s="19">
        <v>4004</v>
      </c>
      <c r="G27" s="30">
        <v>299</v>
      </c>
      <c r="H27" s="19">
        <v>108193</v>
      </c>
    </row>
    <row r="28" spans="1:8" x14ac:dyDescent="0.2">
      <c r="A28" s="13" t="s">
        <v>45</v>
      </c>
      <c r="B28" s="19">
        <v>13337</v>
      </c>
      <c r="C28" s="19">
        <v>192748</v>
      </c>
      <c r="D28" s="19">
        <v>16408</v>
      </c>
      <c r="E28" s="57">
        <v>30358</v>
      </c>
      <c r="F28" s="19">
        <v>25642</v>
      </c>
      <c r="G28" s="30">
        <v>1028</v>
      </c>
      <c r="H28" s="19">
        <v>279521</v>
      </c>
    </row>
    <row r="29" spans="1:8" x14ac:dyDescent="0.2">
      <c r="A29" s="93" t="s">
        <v>46</v>
      </c>
      <c r="B29" s="94">
        <v>26787</v>
      </c>
      <c r="C29" s="94">
        <v>401508</v>
      </c>
      <c r="D29" s="94">
        <v>35332</v>
      </c>
      <c r="E29" s="95">
        <v>57453</v>
      </c>
      <c r="F29" s="94">
        <v>33050</v>
      </c>
      <c r="G29" s="96">
        <v>2242</v>
      </c>
      <c r="H29" s="94">
        <v>556372</v>
      </c>
    </row>
    <row r="30" spans="1:8" x14ac:dyDescent="0.2">
      <c r="A30" s="13" t="s">
        <v>47</v>
      </c>
      <c r="B30" s="15">
        <v>2801</v>
      </c>
      <c r="C30" s="15">
        <v>43327</v>
      </c>
      <c r="D30" s="15">
        <v>2351</v>
      </c>
      <c r="E30" s="58">
        <v>4244</v>
      </c>
      <c r="F30" s="15">
        <v>2118</v>
      </c>
      <c r="G30" s="157">
        <v>171</v>
      </c>
      <c r="H30" s="15">
        <v>55012</v>
      </c>
    </row>
    <row r="31" spans="1:8" x14ac:dyDescent="0.2">
      <c r="A31" s="13" t="s">
        <v>48</v>
      </c>
      <c r="B31" s="19">
        <v>2299</v>
      </c>
      <c r="C31" s="19">
        <v>30526</v>
      </c>
      <c r="D31" s="19">
        <v>3653</v>
      </c>
      <c r="E31" s="31">
        <v>2042</v>
      </c>
      <c r="F31" s="19">
        <v>2149</v>
      </c>
      <c r="G31" s="30">
        <v>205</v>
      </c>
      <c r="H31" s="19">
        <v>40874</v>
      </c>
    </row>
    <row r="32" spans="1:8" x14ac:dyDescent="0.2">
      <c r="A32" s="13" t="s">
        <v>49</v>
      </c>
      <c r="B32" s="19">
        <v>2692</v>
      </c>
      <c r="C32" s="19">
        <v>54087</v>
      </c>
      <c r="D32" s="19">
        <v>4575</v>
      </c>
      <c r="E32" s="31">
        <v>4595</v>
      </c>
      <c r="F32" s="19">
        <v>3921</v>
      </c>
      <c r="G32" s="30">
        <v>117</v>
      </c>
      <c r="H32" s="19">
        <v>69987</v>
      </c>
    </row>
    <row r="33" spans="1:8" x14ac:dyDescent="0.2">
      <c r="A33" s="93" t="s">
        <v>50</v>
      </c>
      <c r="B33" s="94">
        <v>7792</v>
      </c>
      <c r="C33" s="94">
        <v>127940</v>
      </c>
      <c r="D33" s="94">
        <v>10579</v>
      </c>
      <c r="E33" s="95">
        <v>10881</v>
      </c>
      <c r="F33" s="94">
        <v>8188</v>
      </c>
      <c r="G33" s="94">
        <v>493</v>
      </c>
      <c r="H33" s="94">
        <v>165873</v>
      </c>
    </row>
    <row r="34" spans="1:8" x14ac:dyDescent="0.2">
      <c r="A34" s="13" t="s">
        <v>51</v>
      </c>
      <c r="B34" s="19">
        <v>355</v>
      </c>
      <c r="C34" s="19">
        <v>10163</v>
      </c>
      <c r="D34" s="19">
        <v>889</v>
      </c>
      <c r="E34" s="31">
        <v>336</v>
      </c>
      <c r="F34" s="19">
        <v>219</v>
      </c>
      <c r="G34" s="30">
        <v>34</v>
      </c>
      <c r="H34" s="19">
        <v>11996</v>
      </c>
    </row>
    <row r="35" spans="1:8" x14ac:dyDescent="0.2">
      <c r="A35" s="13" t="s">
        <v>52</v>
      </c>
      <c r="B35" s="19">
        <v>619</v>
      </c>
      <c r="C35" s="19">
        <v>9618</v>
      </c>
      <c r="D35" s="19">
        <v>1216</v>
      </c>
      <c r="E35" s="31">
        <v>725</v>
      </c>
      <c r="F35" s="19">
        <v>839</v>
      </c>
      <c r="G35" s="30">
        <v>16</v>
      </c>
      <c r="H35" s="19">
        <v>13033</v>
      </c>
    </row>
    <row r="36" spans="1:8" x14ac:dyDescent="0.2">
      <c r="A36" s="13" t="s">
        <v>53</v>
      </c>
      <c r="B36" s="19">
        <v>466</v>
      </c>
      <c r="C36" s="19">
        <v>23385</v>
      </c>
      <c r="D36" s="19">
        <v>3677</v>
      </c>
      <c r="E36" s="31">
        <v>1484</v>
      </c>
      <c r="F36" s="19">
        <v>979</v>
      </c>
      <c r="G36" s="30">
        <v>135</v>
      </c>
      <c r="H36" s="19">
        <v>30126</v>
      </c>
    </row>
    <row r="37" spans="1:8" x14ac:dyDescent="0.2">
      <c r="A37" s="33" t="s">
        <v>54</v>
      </c>
      <c r="B37" s="19">
        <v>1285</v>
      </c>
      <c r="C37" s="19">
        <v>22218</v>
      </c>
      <c r="D37" s="19">
        <v>1604</v>
      </c>
      <c r="E37" s="31">
        <v>2031</v>
      </c>
      <c r="F37" s="19">
        <v>770</v>
      </c>
      <c r="G37" s="30">
        <v>61</v>
      </c>
      <c r="H37" s="19">
        <v>27969</v>
      </c>
    </row>
    <row r="38" spans="1:8" x14ac:dyDescent="0.2">
      <c r="A38" s="97" t="s">
        <v>55</v>
      </c>
      <c r="B38" s="94">
        <v>2725</v>
      </c>
      <c r="C38" s="94">
        <v>65384</v>
      </c>
      <c r="D38" s="94">
        <v>7386</v>
      </c>
      <c r="E38" s="95">
        <v>4576</v>
      </c>
      <c r="F38" s="94">
        <v>2807</v>
      </c>
      <c r="G38" s="94">
        <v>246</v>
      </c>
      <c r="H38" s="94">
        <v>83124</v>
      </c>
    </row>
    <row r="39" spans="1:8" x14ac:dyDescent="0.2">
      <c r="A39" s="98" t="s">
        <v>56</v>
      </c>
      <c r="B39" s="94">
        <v>46254</v>
      </c>
      <c r="C39" s="94">
        <v>793896</v>
      </c>
      <c r="D39" s="94">
        <v>64134</v>
      </c>
      <c r="E39" s="94">
        <v>90448</v>
      </c>
      <c r="F39" s="94">
        <v>49406</v>
      </c>
      <c r="G39" s="94">
        <v>4113</v>
      </c>
      <c r="H39" s="94">
        <v>1048251</v>
      </c>
    </row>
    <row r="40" spans="1:8" ht="9" customHeight="1" x14ac:dyDescent="0.2">
      <c r="A40" s="36"/>
      <c r="B40" s="37"/>
      <c r="C40" s="37"/>
      <c r="D40" s="37"/>
      <c r="E40" s="37"/>
      <c r="F40" s="37"/>
      <c r="G40" s="38"/>
      <c r="H40" s="37"/>
    </row>
    <row r="41" spans="1:8" x14ac:dyDescent="0.2">
      <c r="A41" s="39" t="s">
        <v>61</v>
      </c>
    </row>
    <row r="42" spans="1:8" x14ac:dyDescent="0.2">
      <c r="A42" s="39" t="s">
        <v>58</v>
      </c>
    </row>
  </sheetData>
  <mergeCells count="2">
    <mergeCell ref="A1:H1"/>
    <mergeCell ref="A2:H2"/>
  </mergeCells>
  <phoneticPr fontId="4" type="noConversion"/>
  <printOptions horizontalCentered="1"/>
  <pageMargins left="0" right="0" top="0.19685039370078741" bottom="0.19685039370078741" header="0" footer="0.19685039370078741"/>
  <pageSetup paperSize="9" orientation="landscape" r:id="rId1"/>
  <headerFooter alignWithMargins="0">
    <oddFooter>&amp;R&amp;8Tabela 103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K42"/>
  <sheetViews>
    <sheetView showGridLines="0" topLeftCell="A10" workbookViewId="0">
      <selection activeCell="D41" sqref="D41"/>
    </sheetView>
  </sheetViews>
  <sheetFormatPr defaultRowHeight="11.25" x14ac:dyDescent="0.2"/>
  <cols>
    <col min="1" max="1" width="15.140625" style="135" customWidth="1"/>
    <col min="2" max="2" width="15.7109375" style="135" customWidth="1"/>
    <col min="3" max="3" width="11.42578125" style="135" customWidth="1"/>
    <col min="4" max="4" width="19" style="135" customWidth="1"/>
    <col min="5" max="5" width="20" style="135" customWidth="1"/>
    <col min="6" max="6" width="13" style="135" customWidth="1"/>
    <col min="7" max="7" width="11.42578125" style="135" customWidth="1"/>
    <col min="8" max="8" width="17.85546875" style="135" customWidth="1"/>
    <col min="9" max="9" width="10.42578125" style="135" customWidth="1"/>
    <col min="10" max="10" width="14.28515625" style="135" customWidth="1"/>
    <col min="11" max="11" width="10.42578125" style="135" customWidth="1"/>
    <col min="12" max="16384" width="9.140625" style="135"/>
  </cols>
  <sheetData>
    <row r="1" spans="1:11" ht="17.25" x14ac:dyDescent="0.25">
      <c r="A1" s="174" t="s">
        <v>93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1" ht="12" x14ac:dyDescent="0.2">
      <c r="A2" s="175" t="s">
        <v>113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1" x14ac:dyDescent="0.2">
      <c r="A3" s="164" t="s">
        <v>107</v>
      </c>
      <c r="J3" s="141"/>
      <c r="K3" s="141" t="s">
        <v>74</v>
      </c>
    </row>
    <row r="4" spans="1:11" ht="19.5" customHeight="1" x14ac:dyDescent="0.2">
      <c r="A4" s="176" t="s">
        <v>80</v>
      </c>
      <c r="B4" s="168" t="s">
        <v>64</v>
      </c>
      <c r="C4" s="168" t="s">
        <v>65</v>
      </c>
      <c r="D4" s="168" t="s">
        <v>66</v>
      </c>
      <c r="E4" s="168" t="s">
        <v>116</v>
      </c>
      <c r="F4" s="168" t="s">
        <v>115</v>
      </c>
      <c r="G4" s="168" t="s">
        <v>68</v>
      </c>
      <c r="H4" s="168" t="s">
        <v>69</v>
      </c>
      <c r="I4" s="168" t="s">
        <v>6</v>
      </c>
      <c r="J4" s="171" t="s">
        <v>70</v>
      </c>
      <c r="K4" s="171" t="s">
        <v>75</v>
      </c>
    </row>
    <row r="5" spans="1:11" ht="19.5" customHeight="1" x14ac:dyDescent="0.2">
      <c r="A5" s="177"/>
      <c r="B5" s="169"/>
      <c r="C5" s="169"/>
      <c r="D5" s="169"/>
      <c r="E5" s="169"/>
      <c r="F5" s="169"/>
      <c r="G5" s="169"/>
      <c r="H5" s="169"/>
      <c r="I5" s="169"/>
      <c r="J5" s="172"/>
      <c r="K5" s="172"/>
    </row>
    <row r="6" spans="1:11" ht="19.5" customHeight="1" x14ac:dyDescent="0.2">
      <c r="A6" s="178"/>
      <c r="B6" s="170"/>
      <c r="C6" s="170"/>
      <c r="D6" s="170"/>
      <c r="E6" s="170"/>
      <c r="F6" s="170"/>
      <c r="G6" s="170"/>
      <c r="H6" s="170"/>
      <c r="I6" s="170"/>
      <c r="J6" s="173"/>
      <c r="K6" s="173"/>
    </row>
    <row r="7" spans="1:11" s="136" customFormat="1" x14ac:dyDescent="0.2">
      <c r="A7" s="144" t="s">
        <v>24</v>
      </c>
      <c r="B7" s="160">
        <v>257</v>
      </c>
      <c r="C7" s="160">
        <v>2836</v>
      </c>
      <c r="D7" s="160">
        <v>629</v>
      </c>
      <c r="E7" s="160">
        <v>2008</v>
      </c>
      <c r="F7" s="160">
        <v>510</v>
      </c>
      <c r="G7" s="160">
        <v>334</v>
      </c>
      <c r="H7" s="160">
        <v>1040</v>
      </c>
      <c r="I7" s="160">
        <v>323</v>
      </c>
      <c r="J7" s="161">
        <v>709</v>
      </c>
      <c r="K7" s="150">
        <v>8646</v>
      </c>
    </row>
    <row r="8" spans="1:11" s="136" customFormat="1" x14ac:dyDescent="0.2">
      <c r="A8" s="144" t="s">
        <v>25</v>
      </c>
      <c r="B8" s="162">
        <v>90</v>
      </c>
      <c r="C8" s="162">
        <v>1333</v>
      </c>
      <c r="D8" s="162">
        <v>559</v>
      </c>
      <c r="E8" s="162">
        <v>919</v>
      </c>
      <c r="F8" s="162">
        <v>84</v>
      </c>
      <c r="G8" s="162">
        <v>1774</v>
      </c>
      <c r="H8" s="162">
        <v>446</v>
      </c>
      <c r="I8" s="162">
        <v>6</v>
      </c>
      <c r="J8" s="163">
        <v>109</v>
      </c>
      <c r="K8" s="151">
        <v>5320</v>
      </c>
    </row>
    <row r="9" spans="1:11" s="136" customFormat="1" x14ac:dyDescent="0.2">
      <c r="A9" s="144" t="s">
        <v>26</v>
      </c>
      <c r="B9" s="162">
        <v>1087</v>
      </c>
      <c r="C9" s="162">
        <v>6092</v>
      </c>
      <c r="D9" s="162">
        <v>994</v>
      </c>
      <c r="E9" s="162">
        <v>836</v>
      </c>
      <c r="F9" s="162">
        <v>1475</v>
      </c>
      <c r="G9" s="162">
        <v>1077</v>
      </c>
      <c r="H9" s="162">
        <v>6567</v>
      </c>
      <c r="I9" s="162">
        <v>537</v>
      </c>
      <c r="J9" s="163">
        <v>1926</v>
      </c>
      <c r="K9" s="151">
        <v>20591</v>
      </c>
    </row>
    <row r="10" spans="1:11" s="136" customFormat="1" x14ac:dyDescent="0.2">
      <c r="A10" s="144" t="s">
        <v>27</v>
      </c>
      <c r="B10" s="162">
        <v>47</v>
      </c>
      <c r="C10" s="162">
        <v>1983</v>
      </c>
      <c r="D10" s="162">
        <v>1205</v>
      </c>
      <c r="E10" s="162">
        <v>1220</v>
      </c>
      <c r="F10" s="162">
        <v>126</v>
      </c>
      <c r="G10" s="162">
        <v>17</v>
      </c>
      <c r="H10" s="162">
        <v>473</v>
      </c>
      <c r="I10" s="162">
        <v>23</v>
      </c>
      <c r="J10" s="163">
        <v>122</v>
      </c>
      <c r="K10" s="151">
        <v>5216</v>
      </c>
    </row>
    <row r="11" spans="1:11" s="136" customFormat="1" x14ac:dyDescent="0.2">
      <c r="A11" s="144" t="s">
        <v>28</v>
      </c>
      <c r="B11" s="162">
        <v>2422</v>
      </c>
      <c r="C11" s="162">
        <v>20920</v>
      </c>
      <c r="D11" s="162">
        <v>9747</v>
      </c>
      <c r="E11" s="162">
        <v>4785</v>
      </c>
      <c r="F11" s="162">
        <v>12572</v>
      </c>
      <c r="G11" s="162">
        <v>4450</v>
      </c>
      <c r="H11" s="162">
        <v>7906</v>
      </c>
      <c r="I11" s="162">
        <v>466</v>
      </c>
      <c r="J11" s="163">
        <v>3143</v>
      </c>
      <c r="K11" s="151">
        <v>66411</v>
      </c>
    </row>
    <row r="12" spans="1:11" s="136" customFormat="1" x14ac:dyDescent="0.2">
      <c r="A12" s="144" t="s">
        <v>29</v>
      </c>
      <c r="B12" s="162">
        <v>36</v>
      </c>
      <c r="C12" s="162">
        <v>2346</v>
      </c>
      <c r="D12" s="162">
        <v>932</v>
      </c>
      <c r="E12" s="162">
        <v>337</v>
      </c>
      <c r="F12" s="162">
        <v>18</v>
      </c>
      <c r="G12" s="162">
        <v>206</v>
      </c>
      <c r="H12" s="162">
        <v>208</v>
      </c>
      <c r="I12" s="162">
        <v>30</v>
      </c>
      <c r="J12" s="163">
        <v>104</v>
      </c>
      <c r="K12" s="151">
        <v>4217</v>
      </c>
    </row>
    <row r="13" spans="1:11" s="136" customFormat="1" x14ac:dyDescent="0.2">
      <c r="A13" s="144" t="s">
        <v>30</v>
      </c>
      <c r="B13" s="162">
        <v>621</v>
      </c>
      <c r="C13" s="162">
        <v>3048</v>
      </c>
      <c r="D13" s="162">
        <v>623</v>
      </c>
      <c r="E13" s="162">
        <v>3863</v>
      </c>
      <c r="F13" s="162">
        <v>302</v>
      </c>
      <c r="G13" s="162">
        <v>494</v>
      </c>
      <c r="H13" s="162">
        <v>429</v>
      </c>
      <c r="I13" s="162">
        <v>121</v>
      </c>
      <c r="J13" s="163">
        <v>244</v>
      </c>
      <c r="K13" s="151">
        <v>9745</v>
      </c>
    </row>
    <row r="14" spans="1:11" s="136" customFormat="1" x14ac:dyDescent="0.2">
      <c r="A14" s="145" t="s">
        <v>31</v>
      </c>
      <c r="B14" s="142">
        <f t="shared" ref="B14:J14" si="0">SUM(B7:B13)</f>
        <v>4560</v>
      </c>
      <c r="C14" s="142">
        <f t="shared" si="0"/>
        <v>38558</v>
      </c>
      <c r="D14" s="142">
        <f t="shared" si="0"/>
        <v>14689</v>
      </c>
      <c r="E14" s="142">
        <f t="shared" si="0"/>
        <v>13968</v>
      </c>
      <c r="F14" s="142">
        <f t="shared" si="0"/>
        <v>15087</v>
      </c>
      <c r="G14" s="142">
        <f t="shared" si="0"/>
        <v>8352</v>
      </c>
      <c r="H14" s="142">
        <f t="shared" si="0"/>
        <v>17069</v>
      </c>
      <c r="I14" s="142">
        <f t="shared" si="0"/>
        <v>1506</v>
      </c>
      <c r="J14" s="142">
        <f t="shared" si="0"/>
        <v>6357</v>
      </c>
      <c r="K14" s="143">
        <f>SUM(K7:K13)</f>
        <v>120146</v>
      </c>
    </row>
    <row r="15" spans="1:11" s="136" customFormat="1" x14ac:dyDescent="0.2">
      <c r="A15" s="144" t="s">
        <v>32</v>
      </c>
      <c r="B15" s="162">
        <v>699</v>
      </c>
      <c r="C15" s="162">
        <v>16753</v>
      </c>
      <c r="D15" s="162">
        <v>5613</v>
      </c>
      <c r="E15" s="162">
        <v>2985</v>
      </c>
      <c r="F15" s="162">
        <v>2473</v>
      </c>
      <c r="G15" s="162">
        <v>2430</v>
      </c>
      <c r="H15" s="162">
        <v>4556</v>
      </c>
      <c r="I15" s="162">
        <v>394</v>
      </c>
      <c r="J15" s="163">
        <v>1281</v>
      </c>
      <c r="K15" s="151">
        <v>37184</v>
      </c>
    </row>
    <row r="16" spans="1:11" s="136" customFormat="1" x14ac:dyDescent="0.2">
      <c r="A16" s="144" t="s">
        <v>33</v>
      </c>
      <c r="B16" s="162">
        <v>804</v>
      </c>
      <c r="C16" s="162">
        <v>11378</v>
      </c>
      <c r="D16" s="162">
        <v>2573</v>
      </c>
      <c r="E16" s="162">
        <v>4149</v>
      </c>
      <c r="F16" s="162">
        <v>363</v>
      </c>
      <c r="G16" s="162">
        <v>191</v>
      </c>
      <c r="H16" s="162">
        <v>992</v>
      </c>
      <c r="I16" s="162">
        <v>377</v>
      </c>
      <c r="J16" s="163">
        <v>475</v>
      </c>
      <c r="K16" s="151">
        <v>21302</v>
      </c>
    </row>
    <row r="17" spans="1:11" s="136" customFormat="1" x14ac:dyDescent="0.2">
      <c r="A17" s="144" t="s">
        <v>34</v>
      </c>
      <c r="B17" s="162">
        <v>5271</v>
      </c>
      <c r="C17" s="162">
        <v>28233</v>
      </c>
      <c r="D17" s="162">
        <v>5659</v>
      </c>
      <c r="E17" s="162">
        <v>7260</v>
      </c>
      <c r="F17" s="162">
        <v>2555</v>
      </c>
      <c r="G17" s="162">
        <v>1983</v>
      </c>
      <c r="H17" s="162">
        <v>7615</v>
      </c>
      <c r="I17" s="162">
        <v>1783</v>
      </c>
      <c r="J17" s="163">
        <v>3261</v>
      </c>
      <c r="K17" s="151">
        <v>63620</v>
      </c>
    </row>
    <row r="18" spans="1:11" s="136" customFormat="1" x14ac:dyDescent="0.2">
      <c r="A18" s="144" t="s">
        <v>35</v>
      </c>
      <c r="B18" s="162">
        <v>1886</v>
      </c>
      <c r="C18" s="162">
        <v>12420</v>
      </c>
      <c r="D18" s="162">
        <v>2444</v>
      </c>
      <c r="E18" s="162">
        <v>3573</v>
      </c>
      <c r="F18" s="162">
        <v>862</v>
      </c>
      <c r="G18" s="162">
        <v>804</v>
      </c>
      <c r="H18" s="162">
        <v>3450</v>
      </c>
      <c r="I18" s="162">
        <v>858</v>
      </c>
      <c r="J18" s="163">
        <v>760</v>
      </c>
      <c r="K18" s="151">
        <v>27057</v>
      </c>
    </row>
    <row r="19" spans="1:11" s="136" customFormat="1" x14ac:dyDescent="0.2">
      <c r="A19" s="144" t="s">
        <v>36</v>
      </c>
      <c r="B19" s="162">
        <v>6794</v>
      </c>
      <c r="C19" s="162">
        <v>19615</v>
      </c>
      <c r="D19" s="162">
        <v>696</v>
      </c>
      <c r="E19" s="162">
        <v>3079</v>
      </c>
      <c r="F19" s="162">
        <v>727</v>
      </c>
      <c r="G19" s="162">
        <v>290</v>
      </c>
      <c r="H19" s="162">
        <v>1886</v>
      </c>
      <c r="I19" s="162">
        <v>815</v>
      </c>
      <c r="J19" s="163">
        <v>1041</v>
      </c>
      <c r="K19" s="151">
        <v>34943</v>
      </c>
    </row>
    <row r="20" spans="1:11" s="136" customFormat="1" x14ac:dyDescent="0.2">
      <c r="A20" s="144" t="s">
        <v>37</v>
      </c>
      <c r="B20" s="162">
        <v>6641</v>
      </c>
      <c r="C20" s="162">
        <v>23750</v>
      </c>
      <c r="D20" s="162">
        <v>5227</v>
      </c>
      <c r="E20" s="162">
        <v>5993</v>
      </c>
      <c r="F20" s="162">
        <v>5087</v>
      </c>
      <c r="G20" s="162">
        <v>2170</v>
      </c>
      <c r="H20" s="162">
        <v>5790</v>
      </c>
      <c r="I20" s="162">
        <v>3985</v>
      </c>
      <c r="J20" s="163">
        <v>3179</v>
      </c>
      <c r="K20" s="151">
        <v>61822</v>
      </c>
    </row>
    <row r="21" spans="1:11" s="136" customFormat="1" x14ac:dyDescent="0.2">
      <c r="A21" s="144" t="s">
        <v>38</v>
      </c>
      <c r="B21" s="162">
        <v>599</v>
      </c>
      <c r="C21" s="162">
        <v>11423</v>
      </c>
      <c r="D21" s="162">
        <v>1283</v>
      </c>
      <c r="E21" s="162">
        <v>1736</v>
      </c>
      <c r="F21" s="162">
        <v>1128</v>
      </c>
      <c r="G21" s="162">
        <v>1205</v>
      </c>
      <c r="H21" s="162">
        <v>2735</v>
      </c>
      <c r="I21" s="162">
        <v>404</v>
      </c>
      <c r="J21" s="163">
        <v>732</v>
      </c>
      <c r="K21" s="151">
        <v>21245</v>
      </c>
    </row>
    <row r="22" spans="1:11" s="136" customFormat="1" x14ac:dyDescent="0.2">
      <c r="A22" s="144" t="s">
        <v>39</v>
      </c>
      <c r="B22" s="162">
        <v>2942</v>
      </c>
      <c r="C22" s="162">
        <v>8602</v>
      </c>
      <c r="D22" s="162">
        <v>485</v>
      </c>
      <c r="E22" s="162">
        <v>593</v>
      </c>
      <c r="F22" s="162">
        <v>2267</v>
      </c>
      <c r="G22" s="162">
        <v>314</v>
      </c>
      <c r="H22" s="162">
        <v>1381</v>
      </c>
      <c r="I22" s="162">
        <v>654</v>
      </c>
      <c r="J22" s="163">
        <v>702</v>
      </c>
      <c r="K22" s="151">
        <v>17940</v>
      </c>
    </row>
    <row r="23" spans="1:11" s="136" customFormat="1" x14ac:dyDescent="0.2">
      <c r="A23" s="144" t="s">
        <v>40</v>
      </c>
      <c r="B23" s="162">
        <v>7485</v>
      </c>
      <c r="C23" s="162">
        <v>33421</v>
      </c>
      <c r="D23" s="162">
        <v>10120</v>
      </c>
      <c r="E23" s="162">
        <v>21003</v>
      </c>
      <c r="F23" s="162">
        <v>13006</v>
      </c>
      <c r="G23" s="162">
        <v>4035</v>
      </c>
      <c r="H23" s="162">
        <v>13091</v>
      </c>
      <c r="I23" s="162">
        <v>3331</v>
      </c>
      <c r="J23" s="163">
        <v>8006</v>
      </c>
      <c r="K23" s="151">
        <v>113498</v>
      </c>
    </row>
    <row r="24" spans="1:11" s="136" customFormat="1" x14ac:dyDescent="0.2">
      <c r="A24" s="145" t="s">
        <v>41</v>
      </c>
      <c r="B24" s="142">
        <f t="shared" ref="B24:J24" si="1">SUM(B15:B23)</f>
        <v>33121</v>
      </c>
      <c r="C24" s="142">
        <f t="shared" si="1"/>
        <v>165595</v>
      </c>
      <c r="D24" s="142">
        <f t="shared" si="1"/>
        <v>34100</v>
      </c>
      <c r="E24" s="142">
        <f t="shared" si="1"/>
        <v>50371</v>
      </c>
      <c r="F24" s="142">
        <f t="shared" si="1"/>
        <v>28468</v>
      </c>
      <c r="G24" s="142">
        <f t="shared" si="1"/>
        <v>13422</v>
      </c>
      <c r="H24" s="142">
        <f t="shared" si="1"/>
        <v>41496</v>
      </c>
      <c r="I24" s="142">
        <f t="shared" si="1"/>
        <v>12601</v>
      </c>
      <c r="J24" s="142">
        <f t="shared" si="1"/>
        <v>19437</v>
      </c>
      <c r="K24" s="143">
        <f>SUM(K15:K23)</f>
        <v>398611</v>
      </c>
    </row>
    <row r="25" spans="1:11" s="136" customFormat="1" x14ac:dyDescent="0.2">
      <c r="A25" s="144" t="s">
        <v>42</v>
      </c>
      <c r="B25" s="162">
        <v>20781</v>
      </c>
      <c r="C25" s="162">
        <v>92902</v>
      </c>
      <c r="D25" s="162">
        <v>36044</v>
      </c>
      <c r="E25" s="162">
        <v>33522</v>
      </c>
      <c r="F25" s="162">
        <v>36863</v>
      </c>
      <c r="G25" s="162">
        <v>14837</v>
      </c>
      <c r="H25" s="162">
        <v>32471</v>
      </c>
      <c r="I25" s="162">
        <v>10807</v>
      </c>
      <c r="J25" s="163">
        <v>20683</v>
      </c>
      <c r="K25" s="151">
        <v>298910</v>
      </c>
    </row>
    <row r="26" spans="1:11" s="136" customFormat="1" x14ac:dyDescent="0.2">
      <c r="A26" s="144" t="s">
        <v>43</v>
      </c>
      <c r="B26" s="162">
        <v>3264</v>
      </c>
      <c r="C26" s="162">
        <v>10350</v>
      </c>
      <c r="D26" s="162">
        <v>8219</v>
      </c>
      <c r="E26" s="162">
        <v>3795</v>
      </c>
      <c r="F26" s="162">
        <v>4603</v>
      </c>
      <c r="G26" s="162">
        <v>1753</v>
      </c>
      <c r="H26" s="162">
        <v>7166</v>
      </c>
      <c r="I26" s="162">
        <v>2120</v>
      </c>
      <c r="J26" s="163">
        <v>6008</v>
      </c>
      <c r="K26" s="151">
        <v>47278</v>
      </c>
    </row>
    <row r="27" spans="1:11" s="136" customFormat="1" x14ac:dyDescent="0.2">
      <c r="A27" s="144" t="s">
        <v>44</v>
      </c>
      <c r="B27" s="162">
        <v>5746</v>
      </c>
      <c r="C27" s="162">
        <v>37993</v>
      </c>
      <c r="D27" s="162">
        <v>10326</v>
      </c>
      <c r="E27" s="162">
        <v>21737</v>
      </c>
      <c r="F27" s="162">
        <v>21073</v>
      </c>
      <c r="G27" s="162">
        <v>3421</v>
      </c>
      <c r="H27" s="162">
        <v>35100</v>
      </c>
      <c r="I27" s="162">
        <v>6533</v>
      </c>
      <c r="J27" s="163">
        <v>11671</v>
      </c>
      <c r="K27" s="151">
        <v>153600</v>
      </c>
    </row>
    <row r="28" spans="1:11" s="136" customFormat="1" x14ac:dyDescent="0.2">
      <c r="A28" s="144" t="s">
        <v>45</v>
      </c>
      <c r="B28" s="162">
        <v>29764</v>
      </c>
      <c r="C28" s="162">
        <v>154179</v>
      </c>
      <c r="D28" s="162">
        <v>53385</v>
      </c>
      <c r="E28" s="162">
        <v>49233</v>
      </c>
      <c r="F28" s="162">
        <v>60268</v>
      </c>
      <c r="G28" s="162">
        <v>17638</v>
      </c>
      <c r="H28" s="162">
        <v>95012</v>
      </c>
      <c r="I28" s="162">
        <v>48338</v>
      </c>
      <c r="J28" s="163">
        <v>64831</v>
      </c>
      <c r="K28" s="151">
        <v>572648</v>
      </c>
    </row>
    <row r="29" spans="1:11" s="136" customFormat="1" x14ac:dyDescent="0.2">
      <c r="A29" s="145" t="s">
        <v>46</v>
      </c>
      <c r="B29" s="142">
        <f t="shared" ref="B29:J29" si="2">SUM(B25:B28)</f>
        <v>59555</v>
      </c>
      <c r="C29" s="142">
        <f t="shared" si="2"/>
        <v>295424</v>
      </c>
      <c r="D29" s="142">
        <f t="shared" si="2"/>
        <v>107974</v>
      </c>
      <c r="E29" s="142">
        <f t="shared" si="2"/>
        <v>108287</v>
      </c>
      <c r="F29" s="142">
        <f t="shared" si="2"/>
        <v>122807</v>
      </c>
      <c r="G29" s="142">
        <f t="shared" si="2"/>
        <v>37649</v>
      </c>
      <c r="H29" s="142">
        <f t="shared" si="2"/>
        <v>169749</v>
      </c>
      <c r="I29" s="142">
        <f t="shared" si="2"/>
        <v>67798</v>
      </c>
      <c r="J29" s="142">
        <f t="shared" si="2"/>
        <v>103193</v>
      </c>
      <c r="K29" s="143">
        <f>SUM(K25:K28)</f>
        <v>1072436</v>
      </c>
    </row>
    <row r="30" spans="1:11" s="136" customFormat="1" x14ac:dyDescent="0.2">
      <c r="A30" s="144" t="s">
        <v>47</v>
      </c>
      <c r="B30" s="160">
        <v>8031</v>
      </c>
      <c r="C30" s="160">
        <v>42232</v>
      </c>
      <c r="D30" s="160">
        <v>18418</v>
      </c>
      <c r="E30" s="160">
        <v>20537</v>
      </c>
      <c r="F30" s="160">
        <v>13437</v>
      </c>
      <c r="G30" s="160">
        <v>5213</v>
      </c>
      <c r="H30" s="160">
        <v>15332</v>
      </c>
      <c r="I30" s="160">
        <v>7873</v>
      </c>
      <c r="J30" s="161">
        <v>11477</v>
      </c>
      <c r="K30" s="150">
        <v>142550</v>
      </c>
    </row>
    <row r="31" spans="1:11" s="136" customFormat="1" x14ac:dyDescent="0.2">
      <c r="A31" s="144" t="s">
        <v>48</v>
      </c>
      <c r="B31" s="162">
        <v>8358</v>
      </c>
      <c r="C31" s="162">
        <v>39226</v>
      </c>
      <c r="D31" s="162">
        <v>7017</v>
      </c>
      <c r="E31" s="162">
        <v>7381</v>
      </c>
      <c r="F31" s="162">
        <v>2891</v>
      </c>
      <c r="G31" s="162">
        <v>4349</v>
      </c>
      <c r="H31" s="162">
        <v>10771</v>
      </c>
      <c r="I31" s="162">
        <v>7401</v>
      </c>
      <c r="J31" s="163">
        <v>8465</v>
      </c>
      <c r="K31" s="151">
        <v>95859</v>
      </c>
    </row>
    <row r="32" spans="1:11" s="136" customFormat="1" x14ac:dyDescent="0.2">
      <c r="A32" s="144" t="s">
        <v>49</v>
      </c>
      <c r="B32" s="162">
        <v>10174</v>
      </c>
      <c r="C32" s="162">
        <v>37337</v>
      </c>
      <c r="D32" s="162">
        <v>8401</v>
      </c>
      <c r="E32" s="162">
        <v>9514</v>
      </c>
      <c r="F32" s="162">
        <v>6976</v>
      </c>
      <c r="G32" s="162">
        <v>4654</v>
      </c>
      <c r="H32" s="162">
        <v>14643</v>
      </c>
      <c r="I32" s="162">
        <v>6626</v>
      </c>
      <c r="J32" s="163">
        <v>10623</v>
      </c>
      <c r="K32" s="151">
        <v>108948</v>
      </c>
    </row>
    <row r="33" spans="1:11" s="136" customFormat="1" x14ac:dyDescent="0.2">
      <c r="A33" s="145" t="s">
        <v>50</v>
      </c>
      <c r="B33" s="142">
        <f t="shared" ref="B33:J33" si="3">SUM(B30:B32)</f>
        <v>26563</v>
      </c>
      <c r="C33" s="142">
        <f t="shared" si="3"/>
        <v>118795</v>
      </c>
      <c r="D33" s="142">
        <f t="shared" si="3"/>
        <v>33836</v>
      </c>
      <c r="E33" s="142">
        <f t="shared" si="3"/>
        <v>37432</v>
      </c>
      <c r="F33" s="142">
        <f t="shared" si="3"/>
        <v>23304</v>
      </c>
      <c r="G33" s="142">
        <f t="shared" si="3"/>
        <v>14216</v>
      </c>
      <c r="H33" s="142">
        <f t="shared" si="3"/>
        <v>40746</v>
      </c>
      <c r="I33" s="142">
        <f t="shared" si="3"/>
        <v>21900</v>
      </c>
      <c r="J33" s="142">
        <f t="shared" si="3"/>
        <v>30565</v>
      </c>
      <c r="K33" s="143">
        <f>SUM(K30:K32)</f>
        <v>347357</v>
      </c>
    </row>
    <row r="34" spans="1:11" s="136" customFormat="1" x14ac:dyDescent="0.2">
      <c r="A34" s="144" t="s">
        <v>51</v>
      </c>
      <c r="B34" s="162">
        <v>1040</v>
      </c>
      <c r="C34" s="162">
        <v>7504</v>
      </c>
      <c r="D34" s="162">
        <v>1815</v>
      </c>
      <c r="E34" s="162">
        <v>2379</v>
      </c>
      <c r="F34" s="162">
        <v>1032</v>
      </c>
      <c r="G34" s="162">
        <v>1446</v>
      </c>
      <c r="H34" s="162">
        <v>1704</v>
      </c>
      <c r="I34" s="162">
        <v>965</v>
      </c>
      <c r="J34" s="163">
        <v>1789</v>
      </c>
      <c r="K34" s="151">
        <v>19674</v>
      </c>
    </row>
    <row r="35" spans="1:11" s="136" customFormat="1" x14ac:dyDescent="0.2">
      <c r="A35" s="144" t="s">
        <v>52</v>
      </c>
      <c r="B35" s="162">
        <v>1286</v>
      </c>
      <c r="C35" s="162">
        <v>13743</v>
      </c>
      <c r="D35" s="162">
        <v>4413</v>
      </c>
      <c r="E35" s="162">
        <v>3733</v>
      </c>
      <c r="F35" s="162">
        <v>2248</v>
      </c>
      <c r="G35" s="162">
        <v>2366</v>
      </c>
      <c r="H35" s="162">
        <v>2241</v>
      </c>
      <c r="I35" s="162">
        <v>895</v>
      </c>
      <c r="J35" s="163">
        <v>2589</v>
      </c>
      <c r="K35" s="151">
        <v>33514</v>
      </c>
    </row>
    <row r="36" spans="1:11" s="136" customFormat="1" x14ac:dyDescent="0.2">
      <c r="A36" s="144" t="s">
        <v>53</v>
      </c>
      <c r="B36" s="162">
        <v>9179</v>
      </c>
      <c r="C36" s="162">
        <v>17961</v>
      </c>
      <c r="D36" s="162">
        <v>6986</v>
      </c>
      <c r="E36" s="162">
        <v>11474</v>
      </c>
      <c r="F36" s="162">
        <v>5336</v>
      </c>
      <c r="G36" s="162">
        <v>4074</v>
      </c>
      <c r="H36" s="162">
        <v>8436</v>
      </c>
      <c r="I36" s="162">
        <v>3038</v>
      </c>
      <c r="J36" s="163">
        <v>4347</v>
      </c>
      <c r="K36" s="151">
        <v>70831</v>
      </c>
    </row>
    <row r="37" spans="1:11" s="136" customFormat="1" x14ac:dyDescent="0.2">
      <c r="A37" s="146" t="s">
        <v>54</v>
      </c>
      <c r="B37" s="162">
        <v>5816</v>
      </c>
      <c r="C37" s="162">
        <v>21361</v>
      </c>
      <c r="D37" s="162">
        <v>2859</v>
      </c>
      <c r="E37" s="162">
        <v>2867</v>
      </c>
      <c r="F37" s="162">
        <v>1098</v>
      </c>
      <c r="G37" s="162">
        <v>801</v>
      </c>
      <c r="H37" s="162">
        <v>10551</v>
      </c>
      <c r="I37" s="162">
        <v>1780</v>
      </c>
      <c r="J37" s="163">
        <v>2104</v>
      </c>
      <c r="K37" s="151">
        <v>49237</v>
      </c>
    </row>
    <row r="38" spans="1:11" s="136" customFormat="1" x14ac:dyDescent="0.2">
      <c r="A38" s="147" t="s">
        <v>55</v>
      </c>
      <c r="B38" s="142">
        <f t="shared" ref="B38:J38" si="4">SUM(B34:B37)</f>
        <v>17321</v>
      </c>
      <c r="C38" s="142">
        <f t="shared" si="4"/>
        <v>60569</v>
      </c>
      <c r="D38" s="142">
        <f t="shared" si="4"/>
        <v>16073</v>
      </c>
      <c r="E38" s="142">
        <f t="shared" si="4"/>
        <v>20453</v>
      </c>
      <c r="F38" s="142">
        <f t="shared" si="4"/>
        <v>9714</v>
      </c>
      <c r="G38" s="142">
        <f t="shared" si="4"/>
        <v>8687</v>
      </c>
      <c r="H38" s="142">
        <f t="shared" si="4"/>
        <v>22932</v>
      </c>
      <c r="I38" s="142">
        <f t="shared" si="4"/>
        <v>6678</v>
      </c>
      <c r="J38" s="142">
        <f t="shared" si="4"/>
        <v>10829</v>
      </c>
      <c r="K38" s="143">
        <f>SUM(K34:K37)</f>
        <v>173256</v>
      </c>
    </row>
    <row r="39" spans="1:11" s="136" customFormat="1" ht="12" x14ac:dyDescent="0.2">
      <c r="A39" s="152" t="s">
        <v>56</v>
      </c>
      <c r="B39" s="153">
        <f t="shared" ref="B39:J39" si="5">B14+B24+B29+B33+B38</f>
        <v>141120</v>
      </c>
      <c r="C39" s="153">
        <f t="shared" si="5"/>
        <v>678941</v>
      </c>
      <c r="D39" s="153">
        <f t="shared" si="5"/>
        <v>206672</v>
      </c>
      <c r="E39" s="153">
        <f t="shared" si="5"/>
        <v>230511</v>
      </c>
      <c r="F39" s="153">
        <f t="shared" si="5"/>
        <v>199380</v>
      </c>
      <c r="G39" s="153">
        <f t="shared" si="5"/>
        <v>82326</v>
      </c>
      <c r="H39" s="153">
        <f t="shared" si="5"/>
        <v>291992</v>
      </c>
      <c r="I39" s="153">
        <f t="shared" si="5"/>
        <v>110483</v>
      </c>
      <c r="J39" s="153">
        <f t="shared" si="5"/>
        <v>170381</v>
      </c>
      <c r="K39" s="154">
        <f>K14+K24+K29+K33+K38</f>
        <v>2111806</v>
      </c>
    </row>
    <row r="40" spans="1:11" s="136" customFormat="1" x14ac:dyDescent="0.2">
      <c r="A40" s="148" t="s">
        <v>114</v>
      </c>
      <c r="B40" s="156"/>
      <c r="C40" s="156"/>
      <c r="D40" s="156"/>
      <c r="E40" s="156"/>
      <c r="F40" s="156"/>
      <c r="G40" s="156"/>
      <c r="H40" s="156"/>
      <c r="I40" s="156"/>
      <c r="J40" s="156"/>
      <c r="K40" s="158"/>
    </row>
    <row r="41" spans="1:11" s="136" customFormat="1" x14ac:dyDescent="0.2">
      <c r="A41" s="148" t="s">
        <v>71</v>
      </c>
      <c r="K41" s="159"/>
    </row>
    <row r="42" spans="1:11" x14ac:dyDescent="0.2">
      <c r="A42" s="149" t="s">
        <v>76</v>
      </c>
    </row>
  </sheetData>
  <mergeCells count="13">
    <mergeCell ref="I4:I6"/>
    <mergeCell ref="J4:J6"/>
    <mergeCell ref="K4:K6"/>
    <mergeCell ref="A1:K1"/>
    <mergeCell ref="A2:K2"/>
    <mergeCell ref="A4:A6"/>
    <mergeCell ref="B4:B6"/>
    <mergeCell ref="C4:C6"/>
    <mergeCell ref="D4:D6"/>
    <mergeCell ref="E4:E6"/>
    <mergeCell ref="F4:F6"/>
    <mergeCell ref="G4:G6"/>
    <mergeCell ref="H4:H6"/>
  </mergeCells>
  <printOptions horizontalCentered="1"/>
  <pageMargins left="0" right="0" top="0.19685039370078741" bottom="0.19685039370078741" header="0" footer="0.19685039370078741"/>
  <pageSetup paperSize="9" scale="93" orientation="landscape" r:id="rId1"/>
  <headerFooter alignWithMargins="0">
    <oddFooter>&amp;R&amp;8Tabela 103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  <pageSetUpPr fitToPage="1"/>
  </sheetPr>
  <dimension ref="A1:H42"/>
  <sheetViews>
    <sheetView showGridLines="0" workbookViewId="0">
      <selection activeCell="A2" sqref="A2:H2"/>
    </sheetView>
  </sheetViews>
  <sheetFormatPr defaultRowHeight="12.75" x14ac:dyDescent="0.2"/>
  <cols>
    <col min="1" max="1" width="19.85546875" customWidth="1"/>
    <col min="2" max="2" width="9.7109375" customWidth="1"/>
    <col min="3" max="3" width="14.7109375" customWidth="1"/>
    <col min="4" max="4" width="18.7109375" customWidth="1"/>
    <col min="5" max="5" width="9.7109375" customWidth="1"/>
    <col min="6" max="6" width="18.7109375" customWidth="1"/>
    <col min="7" max="7" width="17.7109375" customWidth="1"/>
    <col min="8" max="8" width="9.7109375" customWidth="1"/>
  </cols>
  <sheetData>
    <row r="1" spans="1:8" s="155" customFormat="1" ht="15" x14ac:dyDescent="0.25">
      <c r="A1" s="179" t="s">
        <v>0</v>
      </c>
      <c r="B1" s="179"/>
      <c r="C1" s="179"/>
      <c r="D1" s="179"/>
      <c r="E1" s="179"/>
      <c r="F1" s="179"/>
      <c r="G1" s="179"/>
      <c r="H1" s="179"/>
    </row>
    <row r="2" spans="1:8" x14ac:dyDescent="0.2">
      <c r="A2" s="180" t="s">
        <v>85</v>
      </c>
      <c r="B2" s="180"/>
      <c r="C2" s="180"/>
      <c r="D2" s="180"/>
      <c r="E2" s="180"/>
      <c r="F2" s="180"/>
      <c r="G2" s="180"/>
      <c r="H2" s="180"/>
    </row>
    <row r="4" spans="1:8" x14ac:dyDescent="0.2">
      <c r="A4" s="40" t="s">
        <v>1</v>
      </c>
      <c r="B4" s="41" t="s">
        <v>2</v>
      </c>
      <c r="C4" s="41" t="s">
        <v>3</v>
      </c>
      <c r="D4" s="41" t="s">
        <v>4</v>
      </c>
      <c r="E4" s="42" t="s">
        <v>5</v>
      </c>
      <c r="F4" s="41" t="s">
        <v>6</v>
      </c>
      <c r="G4" s="43" t="s">
        <v>7</v>
      </c>
      <c r="H4" s="41" t="s">
        <v>8</v>
      </c>
    </row>
    <row r="5" spans="1:8" x14ac:dyDescent="0.2">
      <c r="A5" s="44" t="s">
        <v>9</v>
      </c>
      <c r="B5" s="45" t="s">
        <v>10</v>
      </c>
      <c r="C5" s="45" t="s">
        <v>11</v>
      </c>
      <c r="D5" s="45" t="s">
        <v>12</v>
      </c>
      <c r="E5" s="46" t="s">
        <v>13</v>
      </c>
      <c r="F5" s="45" t="s">
        <v>14</v>
      </c>
      <c r="G5" s="47" t="s">
        <v>15</v>
      </c>
      <c r="H5" s="45" t="s">
        <v>16</v>
      </c>
    </row>
    <row r="6" spans="1:8" x14ac:dyDescent="0.2">
      <c r="A6" s="48" t="s">
        <v>17</v>
      </c>
      <c r="B6" s="49"/>
      <c r="C6" s="49" t="s">
        <v>18</v>
      </c>
      <c r="D6" s="49" t="s">
        <v>19</v>
      </c>
      <c r="E6" s="50" t="s">
        <v>20</v>
      </c>
      <c r="F6" s="49" t="s">
        <v>21</v>
      </c>
      <c r="G6" s="51" t="s">
        <v>22</v>
      </c>
      <c r="H6" s="49" t="s">
        <v>23</v>
      </c>
    </row>
    <row r="7" spans="1:8" x14ac:dyDescent="0.2">
      <c r="A7" s="13" t="s">
        <v>24</v>
      </c>
      <c r="B7" s="16">
        <v>221</v>
      </c>
      <c r="C7" s="15">
        <v>4503</v>
      </c>
      <c r="D7" s="16">
        <v>580</v>
      </c>
      <c r="E7" s="17">
        <v>110</v>
      </c>
      <c r="F7" s="16">
        <v>8</v>
      </c>
      <c r="G7" s="14">
        <v>34</v>
      </c>
      <c r="H7" s="15">
        <v>5456</v>
      </c>
    </row>
    <row r="8" spans="1:8" x14ac:dyDescent="0.2">
      <c r="A8" s="13" t="s">
        <v>25</v>
      </c>
      <c r="B8" s="20">
        <v>92</v>
      </c>
      <c r="C8" s="19">
        <v>2259</v>
      </c>
      <c r="D8" s="20">
        <v>317</v>
      </c>
      <c r="E8" s="21">
        <v>209</v>
      </c>
      <c r="F8" s="20">
        <v>0</v>
      </c>
      <c r="G8" s="18">
        <v>5</v>
      </c>
      <c r="H8" s="19">
        <v>2882</v>
      </c>
    </row>
    <row r="9" spans="1:8" x14ac:dyDescent="0.2">
      <c r="A9" s="13" t="s">
        <v>26</v>
      </c>
      <c r="B9" s="20">
        <v>234</v>
      </c>
      <c r="C9" s="19">
        <v>7504</v>
      </c>
      <c r="D9" s="20">
        <v>478</v>
      </c>
      <c r="E9" s="31">
        <v>1245</v>
      </c>
      <c r="F9" s="20">
        <v>100</v>
      </c>
      <c r="G9" s="18">
        <v>99</v>
      </c>
      <c r="H9" s="19">
        <v>9660</v>
      </c>
    </row>
    <row r="10" spans="1:8" x14ac:dyDescent="0.2">
      <c r="A10" s="13" t="s">
        <v>27</v>
      </c>
      <c r="B10" s="20">
        <v>16</v>
      </c>
      <c r="C10" s="19">
        <v>1136</v>
      </c>
      <c r="D10" s="20">
        <v>200</v>
      </c>
      <c r="E10" s="21">
        <v>11</v>
      </c>
      <c r="F10" s="20">
        <v>0</v>
      </c>
      <c r="G10" s="18">
        <v>0</v>
      </c>
      <c r="H10" s="19">
        <v>1363</v>
      </c>
    </row>
    <row r="11" spans="1:8" x14ac:dyDescent="0.2">
      <c r="A11" s="13" t="s">
        <v>28</v>
      </c>
      <c r="B11" s="20">
        <v>578</v>
      </c>
      <c r="C11" s="19">
        <v>23791</v>
      </c>
      <c r="D11" s="20">
        <v>857</v>
      </c>
      <c r="E11" s="21">
        <v>894</v>
      </c>
      <c r="F11" s="20">
        <v>244</v>
      </c>
      <c r="G11" s="18">
        <v>161</v>
      </c>
      <c r="H11" s="19">
        <v>26525</v>
      </c>
    </row>
    <row r="12" spans="1:8" x14ac:dyDescent="0.2">
      <c r="A12" s="13" t="s">
        <v>29</v>
      </c>
      <c r="B12" s="20">
        <v>3</v>
      </c>
      <c r="C12" s="19">
        <v>2707</v>
      </c>
      <c r="D12" s="20">
        <v>10</v>
      </c>
      <c r="E12" s="21">
        <v>101</v>
      </c>
      <c r="F12" s="20">
        <v>23</v>
      </c>
      <c r="G12" s="18">
        <v>0</v>
      </c>
      <c r="H12" s="19">
        <v>2844</v>
      </c>
    </row>
    <row r="13" spans="1:8" x14ac:dyDescent="0.2">
      <c r="A13" s="13" t="s">
        <v>30</v>
      </c>
      <c r="B13" s="20">
        <v>334</v>
      </c>
      <c r="C13" s="19">
        <v>4424</v>
      </c>
      <c r="D13" s="20">
        <v>909</v>
      </c>
      <c r="E13" s="21">
        <v>247</v>
      </c>
      <c r="F13" s="20">
        <v>22</v>
      </c>
      <c r="G13" s="18">
        <v>21</v>
      </c>
      <c r="H13" s="19">
        <v>5957</v>
      </c>
    </row>
    <row r="14" spans="1:8" x14ac:dyDescent="0.2">
      <c r="A14" s="52" t="s">
        <v>31</v>
      </c>
      <c r="B14" s="53">
        <v>1478</v>
      </c>
      <c r="C14" s="53">
        <v>46324</v>
      </c>
      <c r="D14" s="53">
        <v>3351</v>
      </c>
      <c r="E14" s="54">
        <v>2817</v>
      </c>
      <c r="F14" s="53">
        <v>397</v>
      </c>
      <c r="G14" s="55">
        <v>320</v>
      </c>
      <c r="H14" s="53">
        <v>54687</v>
      </c>
    </row>
    <row r="15" spans="1:8" x14ac:dyDescent="0.2">
      <c r="A15" s="13" t="s">
        <v>32</v>
      </c>
      <c r="B15" s="20">
        <v>319</v>
      </c>
      <c r="C15" s="19">
        <v>12888</v>
      </c>
      <c r="D15" s="19">
        <v>1231</v>
      </c>
      <c r="E15" s="56">
        <v>732</v>
      </c>
      <c r="F15" s="20">
        <v>87</v>
      </c>
      <c r="G15" s="18">
        <v>0</v>
      </c>
      <c r="H15" s="19">
        <v>15257</v>
      </c>
    </row>
    <row r="16" spans="1:8" x14ac:dyDescent="0.2">
      <c r="A16" s="13" t="s">
        <v>33</v>
      </c>
      <c r="B16" s="20">
        <v>193</v>
      </c>
      <c r="C16" s="19">
        <v>8928</v>
      </c>
      <c r="D16" s="19">
        <v>1686</v>
      </c>
      <c r="E16" s="56">
        <v>566</v>
      </c>
      <c r="F16" s="20">
        <v>148</v>
      </c>
      <c r="G16" s="18">
        <v>46</v>
      </c>
      <c r="H16" s="19">
        <v>11567</v>
      </c>
    </row>
    <row r="17" spans="1:8" x14ac:dyDescent="0.2">
      <c r="A17" s="13" t="s">
        <v>34</v>
      </c>
      <c r="B17" s="20">
        <v>918</v>
      </c>
      <c r="C17" s="19">
        <v>23307</v>
      </c>
      <c r="D17" s="19">
        <v>1863</v>
      </c>
      <c r="E17" s="57">
        <v>1612</v>
      </c>
      <c r="F17" s="20">
        <v>183</v>
      </c>
      <c r="G17" s="18">
        <v>199</v>
      </c>
      <c r="H17" s="19">
        <v>28082</v>
      </c>
    </row>
    <row r="18" spans="1:8" x14ac:dyDescent="0.2">
      <c r="A18" s="13" t="s">
        <v>35</v>
      </c>
      <c r="B18" s="20">
        <v>467</v>
      </c>
      <c r="C18" s="19">
        <v>12416</v>
      </c>
      <c r="D18" s="20">
        <v>706</v>
      </c>
      <c r="E18" s="56">
        <v>372</v>
      </c>
      <c r="F18" s="20">
        <v>109</v>
      </c>
      <c r="G18" s="18">
        <v>6</v>
      </c>
      <c r="H18" s="19">
        <v>14076</v>
      </c>
    </row>
    <row r="19" spans="1:8" x14ac:dyDescent="0.2">
      <c r="A19" s="13" t="s">
        <v>36</v>
      </c>
      <c r="B19" s="20">
        <v>134</v>
      </c>
      <c r="C19" s="19">
        <v>13677</v>
      </c>
      <c r="D19" s="20">
        <v>848</v>
      </c>
      <c r="E19" s="56">
        <v>312</v>
      </c>
      <c r="F19" s="20">
        <v>34</v>
      </c>
      <c r="G19" s="18">
        <v>6</v>
      </c>
      <c r="H19" s="19">
        <v>15011</v>
      </c>
    </row>
    <row r="20" spans="1:8" x14ac:dyDescent="0.2">
      <c r="A20" s="13" t="s">
        <v>37</v>
      </c>
      <c r="B20" s="19">
        <v>1161</v>
      </c>
      <c r="C20" s="19">
        <v>38565</v>
      </c>
      <c r="D20" s="20">
        <v>789</v>
      </c>
      <c r="E20" s="57">
        <v>3719</v>
      </c>
      <c r="F20" s="20">
        <v>347</v>
      </c>
      <c r="G20" s="18">
        <v>316</v>
      </c>
      <c r="H20" s="19">
        <v>44897</v>
      </c>
    </row>
    <row r="21" spans="1:8" x14ac:dyDescent="0.2">
      <c r="A21" s="13" t="s">
        <v>38</v>
      </c>
      <c r="B21" s="20">
        <v>175</v>
      </c>
      <c r="C21" s="19">
        <v>7683</v>
      </c>
      <c r="D21" s="20">
        <v>558</v>
      </c>
      <c r="E21" s="56">
        <v>187</v>
      </c>
      <c r="F21" s="20">
        <v>163</v>
      </c>
      <c r="G21" s="18">
        <v>74</v>
      </c>
      <c r="H21" s="19">
        <v>8840</v>
      </c>
    </row>
    <row r="22" spans="1:8" x14ac:dyDescent="0.2">
      <c r="A22" s="13" t="s">
        <v>39</v>
      </c>
      <c r="B22" s="20">
        <v>238</v>
      </c>
      <c r="C22" s="19">
        <v>10981</v>
      </c>
      <c r="D22" s="20">
        <v>427</v>
      </c>
      <c r="E22" s="57">
        <v>1124</v>
      </c>
      <c r="F22" s="20">
        <v>216</v>
      </c>
      <c r="G22" s="18">
        <v>9</v>
      </c>
      <c r="H22" s="19">
        <v>12995</v>
      </c>
    </row>
    <row r="23" spans="1:8" x14ac:dyDescent="0.2">
      <c r="A23" s="13" t="s">
        <v>40</v>
      </c>
      <c r="B23" s="19">
        <v>1635</v>
      </c>
      <c r="C23" s="19">
        <v>47577</v>
      </c>
      <c r="D23" s="19">
        <v>3825</v>
      </c>
      <c r="E23" s="57">
        <v>3732</v>
      </c>
      <c r="F23" s="20">
        <v>735</v>
      </c>
      <c r="G23" s="18">
        <v>257</v>
      </c>
      <c r="H23" s="19">
        <v>57761</v>
      </c>
    </row>
    <row r="24" spans="1:8" x14ac:dyDescent="0.2">
      <c r="A24" s="52" t="s">
        <v>41</v>
      </c>
      <c r="B24" s="53">
        <v>5240</v>
      </c>
      <c r="C24" s="53">
        <v>176022</v>
      </c>
      <c r="D24" s="53">
        <v>11933</v>
      </c>
      <c r="E24" s="54">
        <v>12356</v>
      </c>
      <c r="F24" s="53">
        <v>2022</v>
      </c>
      <c r="G24" s="55">
        <v>913</v>
      </c>
      <c r="H24" s="53">
        <v>208486</v>
      </c>
    </row>
    <row r="25" spans="1:8" x14ac:dyDescent="0.2">
      <c r="A25" s="13" t="s">
        <v>42</v>
      </c>
      <c r="B25" s="19">
        <v>5329</v>
      </c>
      <c r="C25" s="19">
        <v>119441</v>
      </c>
      <c r="D25" s="19">
        <v>14759</v>
      </c>
      <c r="E25" s="57">
        <v>8613</v>
      </c>
      <c r="F25" s="19">
        <v>2487</v>
      </c>
      <c r="G25" s="18">
        <v>681</v>
      </c>
      <c r="H25" s="19">
        <v>151310</v>
      </c>
    </row>
    <row r="26" spans="1:8" x14ac:dyDescent="0.2">
      <c r="A26" s="13" t="s">
        <v>43</v>
      </c>
      <c r="B26" s="20">
        <v>694</v>
      </c>
      <c r="C26" s="19">
        <v>25090</v>
      </c>
      <c r="D26" s="19">
        <v>1176</v>
      </c>
      <c r="E26" s="57">
        <v>1710</v>
      </c>
      <c r="F26" s="19">
        <v>1474</v>
      </c>
      <c r="G26" s="18">
        <v>375</v>
      </c>
      <c r="H26" s="19">
        <v>30519</v>
      </c>
    </row>
    <row r="27" spans="1:8" x14ac:dyDescent="0.2">
      <c r="A27" s="13" t="s">
        <v>44</v>
      </c>
      <c r="B27" s="19">
        <v>4310</v>
      </c>
      <c r="C27" s="19">
        <v>77097</v>
      </c>
      <c r="D27" s="19">
        <v>11593</v>
      </c>
      <c r="E27" s="57">
        <v>14704</v>
      </c>
      <c r="F27" s="19">
        <v>2921</v>
      </c>
      <c r="G27" s="18">
        <v>378</v>
      </c>
      <c r="H27" s="19">
        <v>111003</v>
      </c>
    </row>
    <row r="28" spans="1:8" x14ac:dyDescent="0.2">
      <c r="A28" s="13" t="s">
        <v>45</v>
      </c>
      <c r="B28" s="19">
        <v>11514</v>
      </c>
      <c r="C28" s="19">
        <v>216903</v>
      </c>
      <c r="D28" s="19">
        <v>15495</v>
      </c>
      <c r="E28" s="57">
        <v>29442</v>
      </c>
      <c r="F28" s="19">
        <v>18186</v>
      </c>
      <c r="G28" s="18">
        <v>967</v>
      </c>
      <c r="H28" s="19">
        <v>292507</v>
      </c>
    </row>
    <row r="29" spans="1:8" x14ac:dyDescent="0.2">
      <c r="A29" s="52" t="s">
        <v>46</v>
      </c>
      <c r="B29" s="53">
        <v>21847</v>
      </c>
      <c r="C29" s="53">
        <v>438531</v>
      </c>
      <c r="D29" s="53">
        <v>43023</v>
      </c>
      <c r="E29" s="54">
        <v>54469</v>
      </c>
      <c r="F29" s="53">
        <v>25068</v>
      </c>
      <c r="G29" s="55">
        <v>2401</v>
      </c>
      <c r="H29" s="53">
        <v>585339</v>
      </c>
    </row>
    <row r="30" spans="1:8" x14ac:dyDescent="0.2">
      <c r="A30" s="13" t="s">
        <v>47</v>
      </c>
      <c r="B30" s="15">
        <v>1592</v>
      </c>
      <c r="C30" s="15">
        <v>48095</v>
      </c>
      <c r="D30" s="15">
        <v>3418</v>
      </c>
      <c r="E30" s="58">
        <v>5128</v>
      </c>
      <c r="F30" s="15">
        <v>1919</v>
      </c>
      <c r="G30" s="14">
        <v>256</v>
      </c>
      <c r="H30" s="15">
        <v>60408</v>
      </c>
    </row>
    <row r="31" spans="1:8" x14ac:dyDescent="0.2">
      <c r="A31" s="13" t="s">
        <v>48</v>
      </c>
      <c r="B31" s="19">
        <v>1440</v>
      </c>
      <c r="C31" s="19">
        <v>32729</v>
      </c>
      <c r="D31" s="19">
        <v>4658</v>
      </c>
      <c r="E31" s="31">
        <v>2573</v>
      </c>
      <c r="F31" s="19">
        <v>1169</v>
      </c>
      <c r="G31" s="18">
        <v>210</v>
      </c>
      <c r="H31" s="19">
        <v>42779</v>
      </c>
    </row>
    <row r="32" spans="1:8" x14ac:dyDescent="0.2">
      <c r="A32" s="13" t="s">
        <v>49</v>
      </c>
      <c r="B32" s="19">
        <v>1842</v>
      </c>
      <c r="C32" s="19">
        <v>54924</v>
      </c>
      <c r="D32" s="19">
        <v>4774</v>
      </c>
      <c r="E32" s="31">
        <v>5683</v>
      </c>
      <c r="F32" s="19">
        <v>1753</v>
      </c>
      <c r="G32" s="18">
        <v>144</v>
      </c>
      <c r="H32" s="19">
        <v>69120</v>
      </c>
    </row>
    <row r="33" spans="1:8" x14ac:dyDescent="0.2">
      <c r="A33" s="52" t="s">
        <v>50</v>
      </c>
      <c r="B33" s="53">
        <v>4874</v>
      </c>
      <c r="C33" s="53">
        <v>135748</v>
      </c>
      <c r="D33" s="53">
        <v>12850</v>
      </c>
      <c r="E33" s="54">
        <v>13384</v>
      </c>
      <c r="F33" s="53">
        <v>4841</v>
      </c>
      <c r="G33" s="53">
        <v>610</v>
      </c>
      <c r="H33" s="53">
        <v>172307</v>
      </c>
    </row>
    <row r="34" spans="1:8" x14ac:dyDescent="0.2">
      <c r="A34" s="13" t="s">
        <v>51</v>
      </c>
      <c r="B34" s="20">
        <v>425</v>
      </c>
      <c r="C34" s="19">
        <v>10621</v>
      </c>
      <c r="D34" s="20">
        <v>812</v>
      </c>
      <c r="E34" s="21">
        <v>923</v>
      </c>
      <c r="F34" s="20">
        <v>94</v>
      </c>
      <c r="G34" s="18">
        <v>50</v>
      </c>
      <c r="H34" s="19">
        <v>12925</v>
      </c>
    </row>
    <row r="35" spans="1:8" x14ac:dyDescent="0.2">
      <c r="A35" s="13" t="s">
        <v>52</v>
      </c>
      <c r="B35" s="20">
        <v>364</v>
      </c>
      <c r="C35" s="19">
        <v>7675</v>
      </c>
      <c r="D35" s="19">
        <v>2482</v>
      </c>
      <c r="E35" s="31">
        <v>1800</v>
      </c>
      <c r="F35" s="20">
        <v>38</v>
      </c>
      <c r="G35" s="18">
        <v>21</v>
      </c>
      <c r="H35" s="19">
        <v>12380</v>
      </c>
    </row>
    <row r="36" spans="1:8" x14ac:dyDescent="0.2">
      <c r="A36" s="13" t="s">
        <v>53</v>
      </c>
      <c r="B36" s="20">
        <v>312</v>
      </c>
      <c r="C36" s="19">
        <v>24799</v>
      </c>
      <c r="D36" s="19">
        <v>3642</v>
      </c>
      <c r="E36" s="31">
        <v>1840</v>
      </c>
      <c r="F36" s="20">
        <v>312</v>
      </c>
      <c r="G36" s="18">
        <v>9</v>
      </c>
      <c r="H36" s="19">
        <v>30914</v>
      </c>
    </row>
    <row r="37" spans="1:8" x14ac:dyDescent="0.2">
      <c r="A37" s="33" t="s">
        <v>54</v>
      </c>
      <c r="B37" s="20">
        <v>565</v>
      </c>
      <c r="C37" s="19">
        <v>21573</v>
      </c>
      <c r="D37" s="19">
        <v>1279</v>
      </c>
      <c r="E37" s="31">
        <v>5378</v>
      </c>
      <c r="F37" s="20">
        <v>431</v>
      </c>
      <c r="G37" s="18">
        <v>86</v>
      </c>
      <c r="H37" s="19">
        <v>29312</v>
      </c>
    </row>
    <row r="38" spans="1:8" x14ac:dyDescent="0.2">
      <c r="A38" s="59" t="s">
        <v>55</v>
      </c>
      <c r="B38" s="53">
        <v>1666</v>
      </c>
      <c r="C38" s="53">
        <v>64668</v>
      </c>
      <c r="D38" s="53">
        <v>8215</v>
      </c>
      <c r="E38" s="54">
        <v>9941</v>
      </c>
      <c r="F38" s="53">
        <v>875</v>
      </c>
      <c r="G38" s="53">
        <v>166</v>
      </c>
      <c r="H38" s="53">
        <v>85531</v>
      </c>
    </row>
    <row r="39" spans="1:8" x14ac:dyDescent="0.2">
      <c r="A39" s="60" t="s">
        <v>56</v>
      </c>
      <c r="B39" s="53">
        <v>35105</v>
      </c>
      <c r="C39" s="53">
        <v>861293</v>
      </c>
      <c r="D39" s="53">
        <v>79372</v>
      </c>
      <c r="E39" s="53">
        <v>92967</v>
      </c>
      <c r="F39" s="53">
        <v>33203</v>
      </c>
      <c r="G39" s="53">
        <v>4410</v>
      </c>
      <c r="H39" s="53">
        <v>1106350</v>
      </c>
    </row>
    <row r="40" spans="1:8" ht="9" customHeight="1" x14ac:dyDescent="0.2">
      <c r="A40" s="36"/>
      <c r="B40" s="37"/>
      <c r="C40" s="37"/>
      <c r="D40" s="37"/>
      <c r="E40" s="37"/>
      <c r="F40" s="37"/>
      <c r="G40" s="38"/>
      <c r="H40" s="37"/>
    </row>
    <row r="41" spans="1:8" x14ac:dyDescent="0.2">
      <c r="A41" s="39" t="s">
        <v>59</v>
      </c>
    </row>
    <row r="42" spans="1:8" x14ac:dyDescent="0.2">
      <c r="A42" s="39" t="s">
        <v>58</v>
      </c>
    </row>
  </sheetData>
  <mergeCells count="2">
    <mergeCell ref="A1:H1"/>
    <mergeCell ref="A2:H2"/>
  </mergeCells>
  <phoneticPr fontId="4" type="noConversion"/>
  <printOptions horizontalCentered="1"/>
  <pageMargins left="0" right="0" top="0.19685039370078741" bottom="0.19685039370078741" header="0" footer="0.19685039370078741"/>
  <pageSetup paperSize="9" orientation="landscape" r:id="rId1"/>
  <headerFooter alignWithMargins="0">
    <oddFooter>&amp;R&amp;8Tabela 103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3"/>
    <pageSetUpPr fitToPage="1"/>
  </sheetPr>
  <dimension ref="A1:H42"/>
  <sheetViews>
    <sheetView showGridLines="0" workbookViewId="0">
      <selection activeCell="A2" sqref="A2:H2"/>
    </sheetView>
  </sheetViews>
  <sheetFormatPr defaultRowHeight="12.75" x14ac:dyDescent="0.2"/>
  <cols>
    <col min="1" max="1" width="19.85546875" customWidth="1"/>
    <col min="2" max="2" width="9.7109375" customWidth="1"/>
    <col min="3" max="3" width="14.7109375" customWidth="1"/>
    <col min="4" max="4" width="18.7109375" customWidth="1"/>
    <col min="5" max="5" width="9.7109375" customWidth="1"/>
    <col min="6" max="6" width="18.7109375" customWidth="1"/>
    <col min="7" max="7" width="17.7109375" customWidth="1"/>
    <col min="8" max="8" width="9.7109375" customWidth="1"/>
  </cols>
  <sheetData>
    <row r="1" spans="1:8" s="155" customFormat="1" ht="15" x14ac:dyDescent="0.25">
      <c r="A1" s="179" t="s">
        <v>0</v>
      </c>
      <c r="B1" s="179"/>
      <c r="C1" s="179"/>
      <c r="D1" s="179"/>
      <c r="E1" s="179"/>
      <c r="F1" s="179"/>
      <c r="G1" s="179"/>
      <c r="H1" s="179"/>
    </row>
    <row r="2" spans="1:8" x14ac:dyDescent="0.2">
      <c r="A2" s="180" t="s">
        <v>88</v>
      </c>
      <c r="B2" s="180"/>
      <c r="C2" s="180"/>
      <c r="D2" s="180"/>
      <c r="E2" s="180"/>
      <c r="F2" s="180"/>
      <c r="G2" s="180"/>
      <c r="H2" s="180"/>
    </row>
    <row r="4" spans="1:8" x14ac:dyDescent="0.2">
      <c r="A4" s="61" t="s">
        <v>1</v>
      </c>
      <c r="B4" s="62" t="s">
        <v>2</v>
      </c>
      <c r="C4" s="62" t="s">
        <v>3</v>
      </c>
      <c r="D4" s="62" t="s">
        <v>4</v>
      </c>
      <c r="E4" s="63" t="s">
        <v>5</v>
      </c>
      <c r="F4" s="62" t="s">
        <v>6</v>
      </c>
      <c r="G4" s="64" t="s">
        <v>7</v>
      </c>
      <c r="H4" s="62" t="s">
        <v>8</v>
      </c>
    </row>
    <row r="5" spans="1:8" x14ac:dyDescent="0.2">
      <c r="A5" s="65" t="s">
        <v>9</v>
      </c>
      <c r="B5" s="66" t="s">
        <v>10</v>
      </c>
      <c r="C5" s="66" t="s">
        <v>11</v>
      </c>
      <c r="D5" s="66" t="s">
        <v>12</v>
      </c>
      <c r="E5" s="67" t="s">
        <v>13</v>
      </c>
      <c r="F5" s="66" t="s">
        <v>14</v>
      </c>
      <c r="G5" s="68" t="s">
        <v>15</v>
      </c>
      <c r="H5" s="66" t="s">
        <v>16</v>
      </c>
    </row>
    <row r="6" spans="1:8" x14ac:dyDescent="0.2">
      <c r="A6" s="69" t="s">
        <v>17</v>
      </c>
      <c r="B6" s="70"/>
      <c r="C6" s="70" t="s">
        <v>18</v>
      </c>
      <c r="D6" s="70" t="s">
        <v>19</v>
      </c>
      <c r="E6" s="71" t="s">
        <v>20</v>
      </c>
      <c r="F6" s="70" t="s">
        <v>21</v>
      </c>
      <c r="G6" s="72" t="s">
        <v>22</v>
      </c>
      <c r="H6" s="70" t="s">
        <v>23</v>
      </c>
    </row>
    <row r="7" spans="1:8" x14ac:dyDescent="0.2">
      <c r="A7" s="13" t="s">
        <v>24</v>
      </c>
      <c r="B7" s="14">
        <v>111</v>
      </c>
      <c r="C7" s="15">
        <v>3372</v>
      </c>
      <c r="D7" s="16">
        <v>842</v>
      </c>
      <c r="E7" s="17">
        <v>120</v>
      </c>
      <c r="F7" s="16">
        <v>37</v>
      </c>
      <c r="G7" s="16">
        <v>35</v>
      </c>
      <c r="H7" s="73">
        <v>4517</v>
      </c>
    </row>
    <row r="8" spans="1:8" x14ac:dyDescent="0.2">
      <c r="A8" s="13" t="s">
        <v>25</v>
      </c>
      <c r="B8" s="18">
        <v>82</v>
      </c>
      <c r="C8" s="19">
        <v>2023</v>
      </c>
      <c r="D8" s="20">
        <v>836</v>
      </c>
      <c r="E8" s="21">
        <v>185</v>
      </c>
      <c r="F8" s="20">
        <v>100</v>
      </c>
      <c r="G8" s="20">
        <v>0</v>
      </c>
      <c r="H8" s="29">
        <v>3226</v>
      </c>
    </row>
    <row r="9" spans="1:8" x14ac:dyDescent="0.2">
      <c r="A9" s="13" t="s">
        <v>26</v>
      </c>
      <c r="B9" s="18">
        <v>175</v>
      </c>
      <c r="C9" s="19">
        <v>7660</v>
      </c>
      <c r="D9" s="20">
        <v>628</v>
      </c>
      <c r="E9" s="21">
        <v>966</v>
      </c>
      <c r="F9" s="20">
        <v>417</v>
      </c>
      <c r="G9" s="20">
        <v>91</v>
      </c>
      <c r="H9" s="29">
        <v>9937</v>
      </c>
    </row>
    <row r="10" spans="1:8" x14ac:dyDescent="0.2">
      <c r="A10" s="13" t="s">
        <v>27</v>
      </c>
      <c r="B10" s="18">
        <v>31</v>
      </c>
      <c r="C10" s="19">
        <v>1052</v>
      </c>
      <c r="D10" s="20">
        <v>167</v>
      </c>
      <c r="E10" s="21">
        <v>24</v>
      </c>
      <c r="F10" s="20">
        <v>29</v>
      </c>
      <c r="G10" s="20">
        <v>0</v>
      </c>
      <c r="H10" s="29">
        <v>1303</v>
      </c>
    </row>
    <row r="11" spans="1:8" x14ac:dyDescent="0.2">
      <c r="A11" s="13" t="s">
        <v>28</v>
      </c>
      <c r="B11" s="18">
        <v>365</v>
      </c>
      <c r="C11" s="19">
        <v>26293</v>
      </c>
      <c r="D11" s="19">
        <v>1026</v>
      </c>
      <c r="E11" s="21">
        <v>650</v>
      </c>
      <c r="F11" s="19">
        <v>1236</v>
      </c>
      <c r="G11" s="20">
        <v>156</v>
      </c>
      <c r="H11" s="29">
        <v>29726</v>
      </c>
    </row>
    <row r="12" spans="1:8" x14ac:dyDescent="0.2">
      <c r="A12" s="13" t="s">
        <v>29</v>
      </c>
      <c r="B12" s="18">
        <v>3</v>
      </c>
      <c r="C12" s="19">
        <v>2312</v>
      </c>
      <c r="D12" s="20">
        <v>188</v>
      </c>
      <c r="E12" s="21">
        <v>39</v>
      </c>
      <c r="F12" s="20">
        <v>230</v>
      </c>
      <c r="G12" s="20">
        <v>3</v>
      </c>
      <c r="H12" s="29">
        <v>2775</v>
      </c>
    </row>
    <row r="13" spans="1:8" x14ac:dyDescent="0.2">
      <c r="A13" s="13" t="s">
        <v>30</v>
      </c>
      <c r="B13" s="22">
        <v>200</v>
      </c>
      <c r="C13" s="19">
        <v>4899</v>
      </c>
      <c r="D13" s="19">
        <v>1347</v>
      </c>
      <c r="E13" s="21">
        <v>113</v>
      </c>
      <c r="F13" s="20">
        <v>42</v>
      </c>
      <c r="G13" s="20">
        <v>1</v>
      </c>
      <c r="H13" s="29">
        <v>6602</v>
      </c>
    </row>
    <row r="14" spans="1:8" x14ac:dyDescent="0.2">
      <c r="A14" s="74" t="s">
        <v>31</v>
      </c>
      <c r="B14" s="75">
        <v>967</v>
      </c>
      <c r="C14" s="76">
        <v>47611</v>
      </c>
      <c r="D14" s="76">
        <v>5034</v>
      </c>
      <c r="E14" s="77">
        <v>2097</v>
      </c>
      <c r="F14" s="76">
        <v>2091</v>
      </c>
      <c r="G14" s="76">
        <v>286</v>
      </c>
      <c r="H14" s="78">
        <v>58086</v>
      </c>
    </row>
    <row r="15" spans="1:8" x14ac:dyDescent="0.2">
      <c r="A15" s="13" t="s">
        <v>32</v>
      </c>
      <c r="B15" s="18">
        <v>160</v>
      </c>
      <c r="C15" s="19">
        <v>15476</v>
      </c>
      <c r="D15" s="19">
        <v>1587</v>
      </c>
      <c r="E15" s="21">
        <v>503</v>
      </c>
      <c r="F15" s="20">
        <v>357</v>
      </c>
      <c r="G15" s="20">
        <v>0</v>
      </c>
      <c r="H15" s="29">
        <v>18083</v>
      </c>
    </row>
    <row r="16" spans="1:8" x14ac:dyDescent="0.2">
      <c r="A16" s="13" t="s">
        <v>33</v>
      </c>
      <c r="B16" s="18">
        <v>260</v>
      </c>
      <c r="C16" s="19">
        <v>8759</v>
      </c>
      <c r="D16" s="19">
        <v>1057</v>
      </c>
      <c r="E16" s="21">
        <v>256</v>
      </c>
      <c r="F16" s="20">
        <v>135</v>
      </c>
      <c r="G16" s="20">
        <v>90</v>
      </c>
      <c r="H16" s="29">
        <v>10557</v>
      </c>
    </row>
    <row r="17" spans="1:8" x14ac:dyDescent="0.2">
      <c r="A17" s="13" t="s">
        <v>34</v>
      </c>
      <c r="B17" s="30">
        <v>1026</v>
      </c>
      <c r="C17" s="19">
        <v>21643</v>
      </c>
      <c r="D17" s="19">
        <v>2749</v>
      </c>
      <c r="E17" s="31">
        <v>1948</v>
      </c>
      <c r="F17" s="20">
        <v>680</v>
      </c>
      <c r="G17" s="20">
        <v>201</v>
      </c>
      <c r="H17" s="29">
        <v>28247</v>
      </c>
    </row>
    <row r="18" spans="1:8" x14ac:dyDescent="0.2">
      <c r="A18" s="13" t="s">
        <v>35</v>
      </c>
      <c r="B18" s="18">
        <v>458</v>
      </c>
      <c r="C18" s="19">
        <v>13037</v>
      </c>
      <c r="D18" s="20">
        <v>305</v>
      </c>
      <c r="E18" s="21">
        <v>448</v>
      </c>
      <c r="F18" s="20">
        <v>359</v>
      </c>
      <c r="G18" s="20">
        <v>0</v>
      </c>
      <c r="H18" s="29">
        <v>14607</v>
      </c>
    </row>
    <row r="19" spans="1:8" x14ac:dyDescent="0.2">
      <c r="A19" s="13" t="s">
        <v>36</v>
      </c>
      <c r="B19" s="18">
        <v>120</v>
      </c>
      <c r="C19" s="19">
        <v>13538</v>
      </c>
      <c r="D19" s="20">
        <v>769</v>
      </c>
      <c r="E19" s="21">
        <v>354</v>
      </c>
      <c r="F19" s="20">
        <v>251</v>
      </c>
      <c r="G19" s="20">
        <v>9</v>
      </c>
      <c r="H19" s="29">
        <v>15041</v>
      </c>
    </row>
    <row r="20" spans="1:8" x14ac:dyDescent="0.2">
      <c r="A20" s="13" t="s">
        <v>37</v>
      </c>
      <c r="B20" s="30">
        <v>1116</v>
      </c>
      <c r="C20" s="19">
        <v>40409</v>
      </c>
      <c r="D20" s="20">
        <v>699</v>
      </c>
      <c r="E20" s="31">
        <v>2369</v>
      </c>
      <c r="F20" s="19">
        <v>1563</v>
      </c>
      <c r="G20" s="20">
        <v>96</v>
      </c>
      <c r="H20" s="29">
        <v>46252</v>
      </c>
    </row>
    <row r="21" spans="1:8" x14ac:dyDescent="0.2">
      <c r="A21" s="13" t="s">
        <v>38</v>
      </c>
      <c r="B21" s="18">
        <v>184</v>
      </c>
      <c r="C21" s="19">
        <v>7037</v>
      </c>
      <c r="D21" s="20">
        <v>800</v>
      </c>
      <c r="E21" s="21">
        <v>500</v>
      </c>
      <c r="F21" s="20">
        <v>286</v>
      </c>
      <c r="G21" s="20">
        <v>78</v>
      </c>
      <c r="H21" s="29">
        <v>8885</v>
      </c>
    </row>
    <row r="22" spans="1:8" x14ac:dyDescent="0.2">
      <c r="A22" s="13" t="s">
        <v>39</v>
      </c>
      <c r="B22" s="18">
        <v>187</v>
      </c>
      <c r="C22" s="19">
        <v>8875</v>
      </c>
      <c r="D22" s="19">
        <v>1061</v>
      </c>
      <c r="E22" s="31">
        <v>1471</v>
      </c>
      <c r="F22" s="20">
        <v>389</v>
      </c>
      <c r="G22" s="20">
        <v>0</v>
      </c>
      <c r="H22" s="29">
        <v>11983</v>
      </c>
    </row>
    <row r="23" spans="1:8" x14ac:dyDescent="0.2">
      <c r="A23" s="13" t="s">
        <v>40</v>
      </c>
      <c r="B23" s="30">
        <v>1869</v>
      </c>
      <c r="C23" s="19">
        <v>48986</v>
      </c>
      <c r="D23" s="19">
        <v>3177</v>
      </c>
      <c r="E23" s="31">
        <v>3098</v>
      </c>
      <c r="F23" s="19">
        <v>3130</v>
      </c>
      <c r="G23" s="20">
        <v>65</v>
      </c>
      <c r="H23" s="29">
        <v>60325</v>
      </c>
    </row>
    <row r="24" spans="1:8" x14ac:dyDescent="0.2">
      <c r="A24" s="74" t="s">
        <v>41</v>
      </c>
      <c r="B24" s="75">
        <v>5380</v>
      </c>
      <c r="C24" s="76">
        <v>177760</v>
      </c>
      <c r="D24" s="76">
        <v>12204</v>
      </c>
      <c r="E24" s="77">
        <v>10947</v>
      </c>
      <c r="F24" s="76">
        <v>7150</v>
      </c>
      <c r="G24" s="76">
        <v>539</v>
      </c>
      <c r="H24" s="78">
        <v>213980</v>
      </c>
    </row>
    <row r="25" spans="1:8" x14ac:dyDescent="0.2">
      <c r="A25" s="13" t="s">
        <v>42</v>
      </c>
      <c r="B25" s="30">
        <v>4854</v>
      </c>
      <c r="C25" s="19">
        <v>114033</v>
      </c>
      <c r="D25" s="19">
        <v>11851</v>
      </c>
      <c r="E25" s="31">
        <v>8353</v>
      </c>
      <c r="F25" s="19">
        <v>8594</v>
      </c>
      <c r="G25" s="20">
        <v>747</v>
      </c>
      <c r="H25" s="29">
        <v>148432</v>
      </c>
    </row>
    <row r="26" spans="1:8" x14ac:dyDescent="0.2">
      <c r="A26" s="13" t="s">
        <v>43</v>
      </c>
      <c r="B26" s="18">
        <v>652</v>
      </c>
      <c r="C26" s="19">
        <v>21939</v>
      </c>
      <c r="D26" s="19">
        <v>1596</v>
      </c>
      <c r="E26" s="31">
        <v>1722</v>
      </c>
      <c r="F26" s="19">
        <v>2641</v>
      </c>
      <c r="G26" s="20">
        <v>146</v>
      </c>
      <c r="H26" s="29">
        <v>28696</v>
      </c>
    </row>
    <row r="27" spans="1:8" x14ac:dyDescent="0.2">
      <c r="A27" s="13" t="s">
        <v>44</v>
      </c>
      <c r="B27" s="30">
        <v>2746</v>
      </c>
      <c r="C27" s="19">
        <v>77593</v>
      </c>
      <c r="D27" s="19">
        <v>6770</v>
      </c>
      <c r="E27" s="31">
        <v>11833</v>
      </c>
      <c r="F27" s="19">
        <v>8317</v>
      </c>
      <c r="G27" s="20">
        <v>369</v>
      </c>
      <c r="H27" s="29">
        <v>107628</v>
      </c>
    </row>
    <row r="28" spans="1:8" x14ac:dyDescent="0.2">
      <c r="A28" s="13" t="s">
        <v>45</v>
      </c>
      <c r="B28" s="30">
        <v>11211</v>
      </c>
      <c r="C28" s="19">
        <v>204772</v>
      </c>
      <c r="D28" s="19">
        <v>15748</v>
      </c>
      <c r="E28" s="31">
        <v>31022</v>
      </c>
      <c r="F28" s="19">
        <v>40320</v>
      </c>
      <c r="G28" s="19">
        <v>1046</v>
      </c>
      <c r="H28" s="29">
        <v>304119</v>
      </c>
    </row>
    <row r="29" spans="1:8" x14ac:dyDescent="0.2">
      <c r="A29" s="74" t="s">
        <v>46</v>
      </c>
      <c r="B29" s="75">
        <v>19463</v>
      </c>
      <c r="C29" s="76">
        <v>418337</v>
      </c>
      <c r="D29" s="76">
        <v>35965</v>
      </c>
      <c r="E29" s="77">
        <v>52930</v>
      </c>
      <c r="F29" s="76">
        <v>59872</v>
      </c>
      <c r="G29" s="76">
        <v>2308</v>
      </c>
      <c r="H29" s="78">
        <v>588875</v>
      </c>
    </row>
    <row r="30" spans="1:8" x14ac:dyDescent="0.2">
      <c r="A30" s="13" t="s">
        <v>47</v>
      </c>
      <c r="B30" s="30">
        <v>1491</v>
      </c>
      <c r="C30" s="19">
        <v>47667</v>
      </c>
      <c r="D30" s="19">
        <v>5621</v>
      </c>
      <c r="E30" s="31">
        <v>4029</v>
      </c>
      <c r="F30" s="19">
        <v>4468</v>
      </c>
      <c r="G30" s="20">
        <v>101</v>
      </c>
      <c r="H30" s="29">
        <v>63377</v>
      </c>
    </row>
    <row r="31" spans="1:8" x14ac:dyDescent="0.2">
      <c r="A31" s="13" t="s">
        <v>48</v>
      </c>
      <c r="B31" s="30">
        <v>1571</v>
      </c>
      <c r="C31" s="19">
        <v>30089</v>
      </c>
      <c r="D31" s="19">
        <v>4506</v>
      </c>
      <c r="E31" s="31">
        <v>1917</v>
      </c>
      <c r="F31" s="19">
        <v>3652</v>
      </c>
      <c r="G31" s="20">
        <v>101</v>
      </c>
      <c r="H31" s="29">
        <v>41836</v>
      </c>
    </row>
    <row r="32" spans="1:8" x14ac:dyDescent="0.2">
      <c r="A32" s="13" t="s">
        <v>49</v>
      </c>
      <c r="B32" s="30">
        <v>1769</v>
      </c>
      <c r="C32" s="19">
        <v>52693</v>
      </c>
      <c r="D32" s="19">
        <v>8047</v>
      </c>
      <c r="E32" s="31">
        <v>4990</v>
      </c>
      <c r="F32" s="19">
        <v>5631</v>
      </c>
      <c r="G32" s="20">
        <v>116</v>
      </c>
      <c r="H32" s="29">
        <v>73246</v>
      </c>
    </row>
    <row r="33" spans="1:8" x14ac:dyDescent="0.2">
      <c r="A33" s="74" t="s">
        <v>50</v>
      </c>
      <c r="B33" s="75">
        <v>4831</v>
      </c>
      <c r="C33" s="76">
        <v>130449</v>
      </c>
      <c r="D33" s="76">
        <v>18174</v>
      </c>
      <c r="E33" s="77">
        <v>10936</v>
      </c>
      <c r="F33" s="76">
        <v>13751</v>
      </c>
      <c r="G33" s="76">
        <v>318</v>
      </c>
      <c r="H33" s="78">
        <v>178459</v>
      </c>
    </row>
    <row r="34" spans="1:8" x14ac:dyDescent="0.2">
      <c r="A34" s="13" t="s">
        <v>51</v>
      </c>
      <c r="B34" s="18">
        <v>356</v>
      </c>
      <c r="C34" s="19">
        <v>10908</v>
      </c>
      <c r="D34" s="20">
        <v>395</v>
      </c>
      <c r="E34" s="21">
        <v>831</v>
      </c>
      <c r="F34" s="20">
        <v>727</v>
      </c>
      <c r="G34" s="20">
        <v>49</v>
      </c>
      <c r="H34" s="29">
        <v>13266</v>
      </c>
    </row>
    <row r="35" spans="1:8" x14ac:dyDescent="0.2">
      <c r="A35" s="13" t="s">
        <v>52</v>
      </c>
      <c r="B35" s="18">
        <v>277</v>
      </c>
      <c r="C35" s="19">
        <v>7344</v>
      </c>
      <c r="D35" s="19">
        <v>2817</v>
      </c>
      <c r="E35" s="31">
        <v>1006</v>
      </c>
      <c r="F35" s="20">
        <v>952</v>
      </c>
      <c r="G35" s="20">
        <v>22</v>
      </c>
      <c r="H35" s="29">
        <v>12418</v>
      </c>
    </row>
    <row r="36" spans="1:8" x14ac:dyDescent="0.2">
      <c r="A36" s="13" t="s">
        <v>53</v>
      </c>
      <c r="B36" s="18">
        <v>433</v>
      </c>
      <c r="C36" s="19">
        <v>28524</v>
      </c>
      <c r="D36" s="19">
        <v>6384</v>
      </c>
      <c r="E36" s="31">
        <v>1393</v>
      </c>
      <c r="F36" s="19">
        <v>1615</v>
      </c>
      <c r="G36" s="20">
        <v>6</v>
      </c>
      <c r="H36" s="29">
        <v>38355</v>
      </c>
    </row>
    <row r="37" spans="1:8" x14ac:dyDescent="0.2">
      <c r="A37" s="33" t="s">
        <v>54</v>
      </c>
      <c r="B37" s="18">
        <v>690</v>
      </c>
      <c r="C37" s="19">
        <v>20196</v>
      </c>
      <c r="D37" s="19">
        <v>1497</v>
      </c>
      <c r="E37" s="31">
        <v>4994</v>
      </c>
      <c r="F37" s="19">
        <v>2055</v>
      </c>
      <c r="G37" s="20">
        <v>84</v>
      </c>
      <c r="H37" s="29">
        <v>29516</v>
      </c>
    </row>
    <row r="38" spans="1:8" x14ac:dyDescent="0.2">
      <c r="A38" s="79" t="s">
        <v>55</v>
      </c>
      <c r="B38" s="75">
        <v>1756</v>
      </c>
      <c r="C38" s="76">
        <v>66972</v>
      </c>
      <c r="D38" s="76">
        <v>11093</v>
      </c>
      <c r="E38" s="77">
        <v>8224</v>
      </c>
      <c r="F38" s="76">
        <v>5349</v>
      </c>
      <c r="G38" s="76">
        <v>161</v>
      </c>
      <c r="H38" s="78">
        <v>93555</v>
      </c>
    </row>
    <row r="39" spans="1:8" x14ac:dyDescent="0.2">
      <c r="A39" s="80" t="s">
        <v>56</v>
      </c>
      <c r="B39" s="75">
        <v>32397</v>
      </c>
      <c r="C39" s="76">
        <v>841129</v>
      </c>
      <c r="D39" s="76">
        <v>82470</v>
      </c>
      <c r="E39" s="75">
        <v>85134</v>
      </c>
      <c r="F39" s="76">
        <v>88213</v>
      </c>
      <c r="G39" s="76">
        <v>3612</v>
      </c>
      <c r="H39" s="78">
        <v>1132955</v>
      </c>
    </row>
    <row r="40" spans="1:8" ht="9" customHeight="1" x14ac:dyDescent="0.2">
      <c r="A40" s="36"/>
      <c r="B40" s="37"/>
      <c r="C40" s="37"/>
      <c r="D40" s="37"/>
      <c r="E40" s="37"/>
      <c r="F40" s="37"/>
      <c r="G40" s="38"/>
      <c r="H40" s="37"/>
    </row>
    <row r="41" spans="1:8" x14ac:dyDescent="0.2">
      <c r="A41" s="39" t="s">
        <v>60</v>
      </c>
    </row>
    <row r="42" spans="1:8" x14ac:dyDescent="0.2">
      <c r="A42" s="39" t="s">
        <v>58</v>
      </c>
    </row>
  </sheetData>
  <mergeCells count="2">
    <mergeCell ref="A1:H1"/>
    <mergeCell ref="A2:H2"/>
  </mergeCells>
  <phoneticPr fontId="4" type="noConversion"/>
  <printOptions horizontalCentered="1"/>
  <pageMargins left="0" right="0" top="0.19685039370078741" bottom="0.19685039370078741" header="0" footer="0.19685039370078741"/>
  <pageSetup paperSize="9" orientation="landscape" r:id="rId1"/>
  <headerFooter alignWithMargins="0">
    <oddFooter>&amp;R&amp;8Tabela 103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2"/>
    <pageSetUpPr fitToPage="1"/>
  </sheetPr>
  <dimension ref="A1:H42"/>
  <sheetViews>
    <sheetView showGridLines="0" workbookViewId="0">
      <selection activeCell="A2" sqref="A2:H2"/>
    </sheetView>
  </sheetViews>
  <sheetFormatPr defaultRowHeight="12.75" x14ac:dyDescent="0.2"/>
  <cols>
    <col min="1" max="1" width="19.85546875" customWidth="1"/>
    <col min="2" max="2" width="9.7109375" customWidth="1"/>
    <col min="3" max="3" width="14.7109375" customWidth="1"/>
    <col min="4" max="4" width="18.7109375" customWidth="1"/>
    <col min="5" max="5" width="9.7109375" customWidth="1"/>
    <col min="6" max="6" width="18.7109375" customWidth="1"/>
    <col min="7" max="7" width="17.7109375" customWidth="1"/>
    <col min="8" max="8" width="9.7109375" customWidth="1"/>
  </cols>
  <sheetData>
    <row r="1" spans="1:8" s="155" customFormat="1" ht="15" x14ac:dyDescent="0.25">
      <c r="A1" s="179" t="s">
        <v>0</v>
      </c>
      <c r="B1" s="179"/>
      <c r="C1" s="179"/>
      <c r="D1" s="179"/>
      <c r="E1" s="179"/>
      <c r="F1" s="179"/>
      <c r="G1" s="179"/>
      <c r="H1" s="179"/>
    </row>
    <row r="2" spans="1:8" x14ac:dyDescent="0.2">
      <c r="A2" s="180" t="s">
        <v>86</v>
      </c>
      <c r="B2" s="180"/>
      <c r="C2" s="180"/>
      <c r="D2" s="180"/>
      <c r="E2" s="180"/>
      <c r="F2" s="180"/>
      <c r="G2" s="180"/>
      <c r="H2" s="180"/>
    </row>
    <row r="4" spans="1:8" x14ac:dyDescent="0.2">
      <c r="A4" s="1" t="s">
        <v>1</v>
      </c>
      <c r="B4" s="2" t="s">
        <v>2</v>
      </c>
      <c r="C4" s="2" t="s">
        <v>3</v>
      </c>
      <c r="D4" s="2" t="s">
        <v>4</v>
      </c>
      <c r="E4" s="3" t="s">
        <v>5</v>
      </c>
      <c r="F4" s="2" t="s">
        <v>6</v>
      </c>
      <c r="G4" s="4" t="s">
        <v>7</v>
      </c>
      <c r="H4" s="2" t="s">
        <v>8</v>
      </c>
    </row>
    <row r="5" spans="1:8" x14ac:dyDescent="0.2">
      <c r="A5" s="5" t="s">
        <v>9</v>
      </c>
      <c r="B5" s="6" t="s">
        <v>10</v>
      </c>
      <c r="C5" s="6" t="s">
        <v>11</v>
      </c>
      <c r="D5" s="6" t="s">
        <v>12</v>
      </c>
      <c r="E5" s="7" t="s">
        <v>13</v>
      </c>
      <c r="F5" s="6" t="s">
        <v>14</v>
      </c>
      <c r="G5" s="8" t="s">
        <v>15</v>
      </c>
      <c r="H5" s="6" t="s">
        <v>16</v>
      </c>
    </row>
    <row r="6" spans="1:8" x14ac:dyDescent="0.2">
      <c r="A6" s="9" t="s">
        <v>17</v>
      </c>
      <c r="B6" s="10"/>
      <c r="C6" s="10" t="s">
        <v>18</v>
      </c>
      <c r="D6" s="10" t="s">
        <v>19</v>
      </c>
      <c r="E6" s="11" t="s">
        <v>20</v>
      </c>
      <c r="F6" s="10" t="s">
        <v>21</v>
      </c>
      <c r="G6" s="12" t="s">
        <v>22</v>
      </c>
      <c r="H6" s="6" t="s">
        <v>23</v>
      </c>
    </row>
    <row r="7" spans="1:8" x14ac:dyDescent="0.2">
      <c r="A7" s="13" t="s">
        <v>24</v>
      </c>
      <c r="B7" s="14">
        <v>44</v>
      </c>
      <c r="C7" s="15">
        <v>2352</v>
      </c>
      <c r="D7" s="16">
        <v>676</v>
      </c>
      <c r="E7" s="17">
        <v>46</v>
      </c>
      <c r="F7" s="16">
        <v>16</v>
      </c>
      <c r="G7" s="14">
        <v>0</v>
      </c>
      <c r="H7" s="15">
        <v>3134</v>
      </c>
    </row>
    <row r="8" spans="1:8" x14ac:dyDescent="0.2">
      <c r="A8" s="13" t="s">
        <v>25</v>
      </c>
      <c r="B8" s="18">
        <v>71</v>
      </c>
      <c r="C8" s="19">
        <v>2110</v>
      </c>
      <c r="D8" s="20">
        <v>368</v>
      </c>
      <c r="E8" s="21">
        <v>94</v>
      </c>
      <c r="F8" s="20">
        <v>1</v>
      </c>
      <c r="G8" s="18">
        <v>0</v>
      </c>
      <c r="H8" s="19">
        <v>2644</v>
      </c>
    </row>
    <row r="9" spans="1:8" x14ac:dyDescent="0.2">
      <c r="A9" s="13" t="s">
        <v>26</v>
      </c>
      <c r="B9" s="18">
        <v>169</v>
      </c>
      <c r="C9" s="19">
        <v>4968</v>
      </c>
      <c r="D9" s="20">
        <v>701</v>
      </c>
      <c r="E9" s="21">
        <v>701</v>
      </c>
      <c r="F9" s="20">
        <v>303</v>
      </c>
      <c r="G9" s="18">
        <v>80</v>
      </c>
      <c r="H9" s="19">
        <v>6922</v>
      </c>
    </row>
    <row r="10" spans="1:8" x14ac:dyDescent="0.2">
      <c r="A10" s="13" t="s">
        <v>27</v>
      </c>
      <c r="B10" s="18">
        <v>20</v>
      </c>
      <c r="C10" s="19">
        <v>1053</v>
      </c>
      <c r="D10" s="20">
        <v>157</v>
      </c>
      <c r="E10" s="21">
        <v>12</v>
      </c>
      <c r="F10" s="20">
        <v>29</v>
      </c>
      <c r="G10" s="18">
        <v>0</v>
      </c>
      <c r="H10" s="19">
        <v>1271</v>
      </c>
    </row>
    <row r="11" spans="1:8" x14ac:dyDescent="0.2">
      <c r="A11" s="13" t="s">
        <v>28</v>
      </c>
      <c r="B11" s="18">
        <v>342</v>
      </c>
      <c r="C11" s="19">
        <v>20075</v>
      </c>
      <c r="D11" s="19">
        <v>1992</v>
      </c>
      <c r="E11" s="21">
        <v>890</v>
      </c>
      <c r="F11" s="19">
        <v>1370</v>
      </c>
      <c r="G11" s="18">
        <v>194</v>
      </c>
      <c r="H11" s="19">
        <v>24863</v>
      </c>
    </row>
    <row r="12" spans="1:8" x14ac:dyDescent="0.2">
      <c r="A12" s="13" t="s">
        <v>29</v>
      </c>
      <c r="B12" s="18">
        <v>41</v>
      </c>
      <c r="C12" s="19">
        <v>1732</v>
      </c>
      <c r="D12" s="20">
        <v>193</v>
      </c>
      <c r="E12" s="21">
        <v>28</v>
      </c>
      <c r="F12" s="20">
        <v>181</v>
      </c>
      <c r="G12" s="18">
        <v>2</v>
      </c>
      <c r="H12" s="19">
        <v>2177</v>
      </c>
    </row>
    <row r="13" spans="1:8" x14ac:dyDescent="0.2">
      <c r="A13" s="13" t="s">
        <v>30</v>
      </c>
      <c r="B13" s="22">
        <v>148</v>
      </c>
      <c r="C13" s="19">
        <v>4466</v>
      </c>
      <c r="D13" s="19">
        <v>4696</v>
      </c>
      <c r="E13" s="21">
        <v>305</v>
      </c>
      <c r="F13" s="20">
        <v>24</v>
      </c>
      <c r="G13" s="18">
        <v>3</v>
      </c>
      <c r="H13" s="23">
        <v>9642</v>
      </c>
    </row>
    <row r="14" spans="1:8" x14ac:dyDescent="0.2">
      <c r="A14" s="24" t="s">
        <v>31</v>
      </c>
      <c r="B14" s="25">
        <v>835</v>
      </c>
      <c r="C14" s="26">
        <v>36756</v>
      </c>
      <c r="D14" s="26">
        <v>8783</v>
      </c>
      <c r="E14" s="27">
        <v>2076</v>
      </c>
      <c r="F14" s="26">
        <v>1924</v>
      </c>
      <c r="G14" s="26">
        <v>279</v>
      </c>
      <c r="H14" s="28">
        <v>50653</v>
      </c>
    </row>
    <row r="15" spans="1:8" x14ac:dyDescent="0.2">
      <c r="A15" s="13" t="s">
        <v>32</v>
      </c>
      <c r="B15" s="18">
        <v>206</v>
      </c>
      <c r="C15" s="19">
        <v>13691</v>
      </c>
      <c r="D15" s="19">
        <v>1589</v>
      </c>
      <c r="E15" s="21">
        <v>773</v>
      </c>
      <c r="F15" s="20">
        <v>464</v>
      </c>
      <c r="G15" s="20">
        <v>41</v>
      </c>
      <c r="H15" s="29">
        <v>16764</v>
      </c>
    </row>
    <row r="16" spans="1:8" x14ac:dyDescent="0.2">
      <c r="A16" s="13" t="s">
        <v>33</v>
      </c>
      <c r="B16" s="18">
        <v>276</v>
      </c>
      <c r="C16" s="19">
        <v>9205</v>
      </c>
      <c r="D16" s="19">
        <v>813</v>
      </c>
      <c r="E16" s="21">
        <v>313</v>
      </c>
      <c r="F16" s="20">
        <v>466</v>
      </c>
      <c r="G16" s="20">
        <v>77</v>
      </c>
      <c r="H16" s="29">
        <v>11150</v>
      </c>
    </row>
    <row r="17" spans="1:8" x14ac:dyDescent="0.2">
      <c r="A17" s="13" t="s">
        <v>34</v>
      </c>
      <c r="B17" s="30">
        <v>472</v>
      </c>
      <c r="C17" s="19">
        <v>22012</v>
      </c>
      <c r="D17" s="19">
        <v>2940</v>
      </c>
      <c r="E17" s="31">
        <v>1349</v>
      </c>
      <c r="F17" s="20">
        <v>864</v>
      </c>
      <c r="G17" s="20">
        <v>109</v>
      </c>
      <c r="H17" s="29">
        <v>27746</v>
      </c>
    </row>
    <row r="18" spans="1:8" x14ac:dyDescent="0.2">
      <c r="A18" s="13" t="s">
        <v>35</v>
      </c>
      <c r="B18" s="18">
        <v>475</v>
      </c>
      <c r="C18" s="19">
        <v>12140</v>
      </c>
      <c r="D18" s="20">
        <v>442</v>
      </c>
      <c r="E18" s="21">
        <v>352</v>
      </c>
      <c r="F18" s="20">
        <v>403</v>
      </c>
      <c r="G18" s="20">
        <v>0</v>
      </c>
      <c r="H18" s="29">
        <v>13812</v>
      </c>
    </row>
    <row r="19" spans="1:8" x14ac:dyDescent="0.2">
      <c r="A19" s="13" t="s">
        <v>36</v>
      </c>
      <c r="B19" s="18">
        <v>97</v>
      </c>
      <c r="C19" s="19">
        <v>11294</v>
      </c>
      <c r="D19" s="20">
        <v>748</v>
      </c>
      <c r="E19" s="21">
        <v>609</v>
      </c>
      <c r="F19" s="20">
        <v>284</v>
      </c>
      <c r="G19" s="20">
        <v>20</v>
      </c>
      <c r="H19" s="29">
        <v>13052</v>
      </c>
    </row>
    <row r="20" spans="1:8" x14ac:dyDescent="0.2">
      <c r="A20" s="13" t="s">
        <v>37</v>
      </c>
      <c r="B20" s="30">
        <v>1119</v>
      </c>
      <c r="C20" s="19">
        <v>36735</v>
      </c>
      <c r="D20" s="20">
        <v>867</v>
      </c>
      <c r="E20" s="31">
        <v>3075</v>
      </c>
      <c r="F20" s="19">
        <v>1575</v>
      </c>
      <c r="G20" s="20">
        <v>268</v>
      </c>
      <c r="H20" s="29">
        <v>43639</v>
      </c>
    </row>
    <row r="21" spans="1:8" x14ac:dyDescent="0.2">
      <c r="A21" s="13" t="s">
        <v>38</v>
      </c>
      <c r="B21" s="18">
        <v>127</v>
      </c>
      <c r="C21" s="19">
        <v>8670</v>
      </c>
      <c r="D21" s="20">
        <v>712</v>
      </c>
      <c r="E21" s="21">
        <v>351</v>
      </c>
      <c r="F21" s="20">
        <v>230</v>
      </c>
      <c r="G21" s="20">
        <v>69</v>
      </c>
      <c r="H21" s="29">
        <v>10159</v>
      </c>
    </row>
    <row r="22" spans="1:8" x14ac:dyDescent="0.2">
      <c r="A22" s="13" t="s">
        <v>39</v>
      </c>
      <c r="B22" s="18">
        <v>89</v>
      </c>
      <c r="C22" s="19">
        <v>8164</v>
      </c>
      <c r="D22" s="19">
        <v>1444</v>
      </c>
      <c r="E22" s="31">
        <v>995</v>
      </c>
      <c r="F22" s="20">
        <v>339</v>
      </c>
      <c r="G22" s="20">
        <v>0</v>
      </c>
      <c r="H22" s="29">
        <v>11031</v>
      </c>
    </row>
    <row r="23" spans="1:8" x14ac:dyDescent="0.2">
      <c r="A23" s="13" t="s">
        <v>40</v>
      </c>
      <c r="B23" s="30">
        <v>1654</v>
      </c>
      <c r="C23" s="19">
        <v>50238</v>
      </c>
      <c r="D23" s="19">
        <v>2536</v>
      </c>
      <c r="E23" s="31">
        <v>2877</v>
      </c>
      <c r="F23" s="19">
        <v>3553</v>
      </c>
      <c r="G23" s="20">
        <v>411</v>
      </c>
      <c r="H23" s="29">
        <v>61269</v>
      </c>
    </row>
    <row r="24" spans="1:8" x14ac:dyDescent="0.2">
      <c r="A24" s="24" t="s">
        <v>41</v>
      </c>
      <c r="B24" s="25">
        <v>4515</v>
      </c>
      <c r="C24" s="26">
        <v>172149</v>
      </c>
      <c r="D24" s="26">
        <v>12091</v>
      </c>
      <c r="E24" s="27">
        <v>10694</v>
      </c>
      <c r="F24" s="26">
        <v>8178</v>
      </c>
      <c r="G24" s="26">
        <v>995</v>
      </c>
      <c r="H24" s="32">
        <v>208622</v>
      </c>
    </row>
    <row r="25" spans="1:8" x14ac:dyDescent="0.2">
      <c r="A25" s="13" t="s">
        <v>42</v>
      </c>
      <c r="B25" s="30">
        <v>5215</v>
      </c>
      <c r="C25" s="19">
        <v>113361</v>
      </c>
      <c r="D25" s="19">
        <v>11453</v>
      </c>
      <c r="E25" s="31">
        <v>7415</v>
      </c>
      <c r="F25" s="19">
        <v>9361</v>
      </c>
      <c r="G25" s="20">
        <v>520</v>
      </c>
      <c r="H25" s="29">
        <v>147325</v>
      </c>
    </row>
    <row r="26" spans="1:8" x14ac:dyDescent="0.2">
      <c r="A26" s="13" t="s">
        <v>43</v>
      </c>
      <c r="B26" s="18">
        <v>720</v>
      </c>
      <c r="C26" s="19">
        <v>17902</v>
      </c>
      <c r="D26" s="19">
        <v>1223</v>
      </c>
      <c r="E26" s="31">
        <v>846</v>
      </c>
      <c r="F26" s="19">
        <v>2568</v>
      </c>
      <c r="G26" s="20">
        <v>178</v>
      </c>
      <c r="H26" s="29">
        <v>23437</v>
      </c>
    </row>
    <row r="27" spans="1:8" x14ac:dyDescent="0.2">
      <c r="A27" s="13" t="s">
        <v>44</v>
      </c>
      <c r="B27" s="30">
        <v>2427</v>
      </c>
      <c r="C27" s="19">
        <v>74049</v>
      </c>
      <c r="D27" s="19">
        <v>4878</v>
      </c>
      <c r="E27" s="31">
        <v>12734</v>
      </c>
      <c r="F27" s="19">
        <v>7709</v>
      </c>
      <c r="G27" s="20">
        <v>295</v>
      </c>
      <c r="H27" s="29">
        <v>102092</v>
      </c>
    </row>
    <row r="28" spans="1:8" x14ac:dyDescent="0.2">
      <c r="A28" s="13" t="s">
        <v>45</v>
      </c>
      <c r="B28" s="30">
        <v>11481</v>
      </c>
      <c r="C28" s="19">
        <v>204719</v>
      </c>
      <c r="D28" s="19">
        <v>22710</v>
      </c>
      <c r="E28" s="31">
        <v>32567</v>
      </c>
      <c r="F28" s="19">
        <v>36622</v>
      </c>
      <c r="G28" s="19">
        <v>822</v>
      </c>
      <c r="H28" s="29">
        <v>308921</v>
      </c>
    </row>
    <row r="29" spans="1:8" x14ac:dyDescent="0.2">
      <c r="A29" s="24" t="s">
        <v>46</v>
      </c>
      <c r="B29" s="25">
        <v>19843</v>
      </c>
      <c r="C29" s="26">
        <v>410031</v>
      </c>
      <c r="D29" s="26">
        <v>40264</v>
      </c>
      <c r="E29" s="27">
        <v>53562</v>
      </c>
      <c r="F29" s="26">
        <v>56260</v>
      </c>
      <c r="G29" s="26">
        <v>1815</v>
      </c>
      <c r="H29" s="32">
        <v>581775</v>
      </c>
    </row>
    <row r="30" spans="1:8" x14ac:dyDescent="0.2">
      <c r="A30" s="13" t="s">
        <v>47</v>
      </c>
      <c r="B30" s="30">
        <v>1446</v>
      </c>
      <c r="C30" s="19">
        <v>46200</v>
      </c>
      <c r="D30" s="19">
        <v>7354</v>
      </c>
      <c r="E30" s="31">
        <v>4899</v>
      </c>
      <c r="F30" s="19">
        <v>4540</v>
      </c>
      <c r="G30" s="20">
        <v>89</v>
      </c>
      <c r="H30" s="29">
        <v>64528</v>
      </c>
    </row>
    <row r="31" spans="1:8" x14ac:dyDescent="0.2">
      <c r="A31" s="13" t="s">
        <v>48</v>
      </c>
      <c r="B31" s="30">
        <v>1393</v>
      </c>
      <c r="C31" s="19">
        <v>28356</v>
      </c>
      <c r="D31" s="19">
        <v>2174</v>
      </c>
      <c r="E31" s="31">
        <v>1937</v>
      </c>
      <c r="F31" s="19">
        <v>3550</v>
      </c>
      <c r="G31" s="20">
        <v>109</v>
      </c>
      <c r="H31" s="29">
        <v>37519</v>
      </c>
    </row>
    <row r="32" spans="1:8" x14ac:dyDescent="0.2">
      <c r="A32" s="13" t="s">
        <v>49</v>
      </c>
      <c r="B32" s="30">
        <v>1494</v>
      </c>
      <c r="C32" s="19">
        <v>51214</v>
      </c>
      <c r="D32" s="19">
        <v>5891</v>
      </c>
      <c r="E32" s="31">
        <v>5634</v>
      </c>
      <c r="F32" s="19">
        <v>4179</v>
      </c>
      <c r="G32" s="20">
        <v>126</v>
      </c>
      <c r="H32" s="29">
        <v>68538</v>
      </c>
    </row>
    <row r="33" spans="1:8" x14ac:dyDescent="0.2">
      <c r="A33" s="24" t="s">
        <v>50</v>
      </c>
      <c r="B33" s="25">
        <v>4333</v>
      </c>
      <c r="C33" s="26">
        <v>125770</v>
      </c>
      <c r="D33" s="26">
        <v>15419</v>
      </c>
      <c r="E33" s="27">
        <v>12470</v>
      </c>
      <c r="F33" s="26">
        <v>12269</v>
      </c>
      <c r="G33" s="26">
        <v>324</v>
      </c>
      <c r="H33" s="32">
        <v>170585</v>
      </c>
    </row>
    <row r="34" spans="1:8" x14ac:dyDescent="0.2">
      <c r="A34" s="13" t="s">
        <v>51</v>
      </c>
      <c r="B34" s="18">
        <v>337</v>
      </c>
      <c r="C34" s="19">
        <v>8858</v>
      </c>
      <c r="D34" s="20">
        <v>273</v>
      </c>
      <c r="E34" s="21">
        <v>622</v>
      </c>
      <c r="F34" s="20">
        <v>581</v>
      </c>
      <c r="G34" s="20">
        <v>37</v>
      </c>
      <c r="H34" s="29">
        <v>10708</v>
      </c>
    </row>
    <row r="35" spans="1:8" x14ac:dyDescent="0.2">
      <c r="A35" s="13" t="s">
        <v>52</v>
      </c>
      <c r="B35" s="18">
        <v>171</v>
      </c>
      <c r="C35" s="19">
        <v>8239</v>
      </c>
      <c r="D35" s="19">
        <v>1775</v>
      </c>
      <c r="E35" s="31">
        <v>715</v>
      </c>
      <c r="F35" s="20">
        <v>766</v>
      </c>
      <c r="G35" s="20">
        <v>20</v>
      </c>
      <c r="H35" s="29">
        <v>11686</v>
      </c>
    </row>
    <row r="36" spans="1:8" x14ac:dyDescent="0.2">
      <c r="A36" s="13" t="s">
        <v>53</v>
      </c>
      <c r="B36" s="18">
        <v>443</v>
      </c>
      <c r="C36" s="19">
        <v>23064</v>
      </c>
      <c r="D36" s="19">
        <v>7668</v>
      </c>
      <c r="E36" s="31">
        <v>805</v>
      </c>
      <c r="F36" s="19">
        <v>1521</v>
      </c>
      <c r="G36" s="20">
        <v>10</v>
      </c>
      <c r="H36" s="29">
        <v>33511</v>
      </c>
    </row>
    <row r="37" spans="1:8" x14ac:dyDescent="0.2">
      <c r="A37" s="33" t="s">
        <v>54</v>
      </c>
      <c r="B37" s="18">
        <v>442</v>
      </c>
      <c r="C37" s="19">
        <v>18469</v>
      </c>
      <c r="D37" s="19">
        <v>3002</v>
      </c>
      <c r="E37" s="31">
        <v>2554</v>
      </c>
      <c r="F37" s="19">
        <v>2323</v>
      </c>
      <c r="G37" s="20">
        <v>198</v>
      </c>
      <c r="H37" s="29">
        <v>26988</v>
      </c>
    </row>
    <row r="38" spans="1:8" x14ac:dyDescent="0.2">
      <c r="A38" s="34" t="s">
        <v>55</v>
      </c>
      <c r="B38" s="25">
        <v>1393</v>
      </c>
      <c r="C38" s="26">
        <v>58630</v>
      </c>
      <c r="D38" s="26">
        <v>12718</v>
      </c>
      <c r="E38" s="27">
        <v>4696</v>
      </c>
      <c r="F38" s="26">
        <v>5191</v>
      </c>
      <c r="G38" s="26">
        <v>265</v>
      </c>
      <c r="H38" s="32">
        <v>82893</v>
      </c>
    </row>
    <row r="39" spans="1:8" x14ac:dyDescent="0.2">
      <c r="A39" s="35" t="s">
        <v>56</v>
      </c>
      <c r="B39" s="25">
        <v>30919</v>
      </c>
      <c r="C39" s="26">
        <v>803336</v>
      </c>
      <c r="D39" s="26">
        <v>89275</v>
      </c>
      <c r="E39" s="25">
        <v>83498</v>
      </c>
      <c r="F39" s="26">
        <v>83822</v>
      </c>
      <c r="G39" s="26">
        <v>3678</v>
      </c>
      <c r="H39" s="32">
        <v>1094528</v>
      </c>
    </row>
    <row r="40" spans="1:8" ht="9" customHeight="1" x14ac:dyDescent="0.2">
      <c r="A40" s="36"/>
      <c r="B40" s="37"/>
      <c r="C40" s="37"/>
      <c r="D40" s="37"/>
      <c r="E40" s="37"/>
      <c r="F40" s="37"/>
      <c r="G40" s="38"/>
      <c r="H40" s="37"/>
    </row>
    <row r="41" spans="1:8" x14ac:dyDescent="0.2">
      <c r="A41" s="39" t="s">
        <v>57</v>
      </c>
    </row>
    <row r="42" spans="1:8" x14ac:dyDescent="0.2">
      <c r="A42" s="39" t="s">
        <v>58</v>
      </c>
    </row>
  </sheetData>
  <mergeCells count="2">
    <mergeCell ref="A1:H1"/>
    <mergeCell ref="A2:H2"/>
  </mergeCells>
  <phoneticPr fontId="4" type="noConversion"/>
  <printOptions horizontalCentered="1"/>
  <pageMargins left="0" right="0" top="0.19685039370078741" bottom="0.19685039370078741" header="0" footer="0.19685039370078741"/>
  <pageSetup paperSize="9" orientation="landscape" r:id="rId1"/>
  <headerFooter alignWithMargins="0">
    <oddFooter>&amp;R&amp;8Tabela 103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2"/>
  <sheetViews>
    <sheetView showGridLines="0" topLeftCell="A10" workbookViewId="0">
      <selection activeCell="D42" sqref="D42"/>
    </sheetView>
  </sheetViews>
  <sheetFormatPr defaultRowHeight="11.25" x14ac:dyDescent="0.2"/>
  <cols>
    <col min="1" max="1" width="15.140625" style="135" customWidth="1"/>
    <col min="2" max="2" width="15.7109375" style="135" customWidth="1"/>
    <col min="3" max="3" width="11.42578125" style="135" customWidth="1"/>
    <col min="4" max="4" width="19" style="135" customWidth="1"/>
    <col min="5" max="5" width="20" style="135" customWidth="1"/>
    <col min="6" max="6" width="13" style="135" customWidth="1"/>
    <col min="7" max="7" width="11.42578125" style="135" customWidth="1"/>
    <col min="8" max="8" width="17.85546875" style="135" customWidth="1"/>
    <col min="9" max="9" width="10.42578125" style="135" customWidth="1"/>
    <col min="10" max="10" width="14.28515625" style="135" customWidth="1"/>
    <col min="11" max="11" width="10.42578125" style="135" customWidth="1"/>
    <col min="12" max="16384" width="9.140625" style="135"/>
  </cols>
  <sheetData>
    <row r="1" spans="1:11" ht="17.25" x14ac:dyDescent="0.25">
      <c r="A1" s="174" t="s">
        <v>93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1" ht="12" x14ac:dyDescent="0.2">
      <c r="A2" s="175" t="s">
        <v>111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1" x14ac:dyDescent="0.2">
      <c r="A3" s="164" t="s">
        <v>107</v>
      </c>
      <c r="J3" s="141"/>
      <c r="K3" s="141" t="s">
        <v>74</v>
      </c>
    </row>
    <row r="4" spans="1:11" ht="19.5" customHeight="1" x14ac:dyDescent="0.2">
      <c r="A4" s="176" t="s">
        <v>80</v>
      </c>
      <c r="B4" s="168" t="s">
        <v>64</v>
      </c>
      <c r="C4" s="168" t="s">
        <v>65</v>
      </c>
      <c r="D4" s="168" t="s">
        <v>66</v>
      </c>
      <c r="E4" s="168" t="s">
        <v>116</v>
      </c>
      <c r="F4" s="168" t="s">
        <v>115</v>
      </c>
      <c r="G4" s="168" t="s">
        <v>68</v>
      </c>
      <c r="H4" s="168" t="s">
        <v>69</v>
      </c>
      <c r="I4" s="168" t="s">
        <v>6</v>
      </c>
      <c r="J4" s="171" t="s">
        <v>70</v>
      </c>
      <c r="K4" s="171" t="s">
        <v>75</v>
      </c>
    </row>
    <row r="5" spans="1:11" ht="19.5" customHeight="1" x14ac:dyDescent="0.2">
      <c r="A5" s="177"/>
      <c r="B5" s="169"/>
      <c r="C5" s="169"/>
      <c r="D5" s="169"/>
      <c r="E5" s="169"/>
      <c r="F5" s="169"/>
      <c r="G5" s="169"/>
      <c r="H5" s="169"/>
      <c r="I5" s="169"/>
      <c r="J5" s="172"/>
      <c r="K5" s="172"/>
    </row>
    <row r="6" spans="1:11" ht="19.5" customHeight="1" x14ac:dyDescent="0.2">
      <c r="A6" s="178"/>
      <c r="B6" s="170"/>
      <c r="C6" s="170"/>
      <c r="D6" s="170"/>
      <c r="E6" s="170"/>
      <c r="F6" s="170"/>
      <c r="G6" s="170"/>
      <c r="H6" s="170"/>
      <c r="I6" s="170"/>
      <c r="J6" s="173"/>
      <c r="K6" s="173"/>
    </row>
    <row r="7" spans="1:11" s="136" customFormat="1" x14ac:dyDescent="0.2">
      <c r="A7" s="144" t="s">
        <v>24</v>
      </c>
      <c r="B7" s="160">
        <v>225</v>
      </c>
      <c r="C7" s="160">
        <v>2875</v>
      </c>
      <c r="D7" s="160">
        <v>510</v>
      </c>
      <c r="E7" s="160">
        <v>3251</v>
      </c>
      <c r="F7" s="160">
        <v>499</v>
      </c>
      <c r="G7" s="160">
        <v>315</v>
      </c>
      <c r="H7" s="160">
        <v>763</v>
      </c>
      <c r="I7" s="160">
        <v>354</v>
      </c>
      <c r="J7" s="161">
        <v>721</v>
      </c>
      <c r="K7" s="150">
        <v>9513</v>
      </c>
    </row>
    <row r="8" spans="1:11" s="136" customFormat="1" x14ac:dyDescent="0.2">
      <c r="A8" s="144" t="s">
        <v>25</v>
      </c>
      <c r="B8" s="162">
        <v>104</v>
      </c>
      <c r="C8" s="162">
        <v>1652</v>
      </c>
      <c r="D8" s="162">
        <v>586</v>
      </c>
      <c r="E8" s="162">
        <v>810</v>
      </c>
      <c r="F8" s="162">
        <v>96</v>
      </c>
      <c r="G8" s="162">
        <v>1543</v>
      </c>
      <c r="H8" s="162">
        <v>325</v>
      </c>
      <c r="I8" s="162">
        <v>6</v>
      </c>
      <c r="J8" s="163">
        <v>97</v>
      </c>
      <c r="K8" s="151">
        <v>5219</v>
      </c>
    </row>
    <row r="9" spans="1:11" s="136" customFormat="1" x14ac:dyDescent="0.2">
      <c r="A9" s="144" t="s">
        <v>26</v>
      </c>
      <c r="B9" s="162">
        <v>713</v>
      </c>
      <c r="C9" s="162">
        <v>6239</v>
      </c>
      <c r="D9" s="162">
        <v>966</v>
      </c>
      <c r="E9" s="162">
        <v>541</v>
      </c>
      <c r="F9" s="162">
        <v>883</v>
      </c>
      <c r="G9" s="162">
        <v>928</v>
      </c>
      <c r="H9" s="162">
        <v>5258</v>
      </c>
      <c r="I9" s="162">
        <v>666</v>
      </c>
      <c r="J9" s="163">
        <v>1951</v>
      </c>
      <c r="K9" s="151">
        <v>18145</v>
      </c>
    </row>
    <row r="10" spans="1:11" s="136" customFormat="1" x14ac:dyDescent="0.2">
      <c r="A10" s="144" t="s">
        <v>27</v>
      </c>
      <c r="B10" s="162">
        <v>45</v>
      </c>
      <c r="C10" s="162">
        <v>1681</v>
      </c>
      <c r="D10" s="162">
        <v>324</v>
      </c>
      <c r="E10" s="162">
        <v>444</v>
      </c>
      <c r="F10" s="162">
        <v>131</v>
      </c>
      <c r="G10" s="162">
        <v>413</v>
      </c>
      <c r="H10" s="162">
        <v>382</v>
      </c>
      <c r="I10" s="162">
        <v>22</v>
      </c>
      <c r="J10" s="163">
        <v>69</v>
      </c>
      <c r="K10" s="151">
        <v>3511</v>
      </c>
    </row>
    <row r="11" spans="1:11" s="136" customFormat="1" x14ac:dyDescent="0.2">
      <c r="A11" s="144" t="s">
        <v>28</v>
      </c>
      <c r="B11" s="162">
        <v>1898</v>
      </c>
      <c r="C11" s="162">
        <v>19629</v>
      </c>
      <c r="D11" s="162">
        <v>7587</v>
      </c>
      <c r="E11" s="162">
        <v>7739</v>
      </c>
      <c r="F11" s="162">
        <v>8571</v>
      </c>
      <c r="G11" s="162">
        <v>4205</v>
      </c>
      <c r="H11" s="162">
        <v>6995</v>
      </c>
      <c r="I11" s="162">
        <v>556</v>
      </c>
      <c r="J11" s="163">
        <v>3691</v>
      </c>
      <c r="K11" s="151">
        <v>60871</v>
      </c>
    </row>
    <row r="12" spans="1:11" s="136" customFormat="1" x14ac:dyDescent="0.2">
      <c r="A12" s="144" t="s">
        <v>29</v>
      </c>
      <c r="B12" s="162">
        <v>22</v>
      </c>
      <c r="C12" s="162">
        <v>2438</v>
      </c>
      <c r="D12" s="162">
        <v>912</v>
      </c>
      <c r="E12" s="162">
        <v>451</v>
      </c>
      <c r="F12" s="162">
        <v>57</v>
      </c>
      <c r="G12" s="162">
        <v>145</v>
      </c>
      <c r="H12" s="162">
        <v>168</v>
      </c>
      <c r="I12" s="162">
        <v>20</v>
      </c>
      <c r="J12" s="163">
        <v>470</v>
      </c>
      <c r="K12" s="151">
        <v>4683</v>
      </c>
    </row>
    <row r="13" spans="1:11" s="136" customFormat="1" x14ac:dyDescent="0.2">
      <c r="A13" s="144" t="s">
        <v>30</v>
      </c>
      <c r="B13" s="162">
        <v>673</v>
      </c>
      <c r="C13" s="162">
        <v>3655</v>
      </c>
      <c r="D13" s="162">
        <v>376</v>
      </c>
      <c r="E13" s="162">
        <v>1560</v>
      </c>
      <c r="F13" s="162">
        <v>69</v>
      </c>
      <c r="G13" s="162">
        <v>348</v>
      </c>
      <c r="H13" s="162">
        <v>425</v>
      </c>
      <c r="I13" s="162">
        <v>206</v>
      </c>
      <c r="J13" s="163">
        <v>196</v>
      </c>
      <c r="K13" s="151">
        <v>7508</v>
      </c>
    </row>
    <row r="14" spans="1:11" s="136" customFormat="1" x14ac:dyDescent="0.2">
      <c r="A14" s="145" t="s">
        <v>31</v>
      </c>
      <c r="B14" s="142">
        <f t="shared" ref="B14:J14" si="0">SUM(B7:B13)</f>
        <v>3680</v>
      </c>
      <c r="C14" s="142">
        <f t="shared" si="0"/>
        <v>38169</v>
      </c>
      <c r="D14" s="142">
        <f t="shared" si="0"/>
        <v>11261</v>
      </c>
      <c r="E14" s="142">
        <f t="shared" si="0"/>
        <v>14796</v>
      </c>
      <c r="F14" s="142">
        <f t="shared" si="0"/>
        <v>10306</v>
      </c>
      <c r="G14" s="142">
        <f t="shared" si="0"/>
        <v>7897</v>
      </c>
      <c r="H14" s="142">
        <f t="shared" si="0"/>
        <v>14316</v>
      </c>
      <c r="I14" s="142">
        <f t="shared" si="0"/>
        <v>1830</v>
      </c>
      <c r="J14" s="142">
        <f t="shared" si="0"/>
        <v>7195</v>
      </c>
      <c r="K14" s="143">
        <f>SUM(K7:K13)</f>
        <v>109450</v>
      </c>
    </row>
    <row r="15" spans="1:11" s="136" customFormat="1" x14ac:dyDescent="0.2">
      <c r="A15" s="144" t="s">
        <v>32</v>
      </c>
      <c r="B15" s="162">
        <v>937</v>
      </c>
      <c r="C15" s="162">
        <v>15623</v>
      </c>
      <c r="D15" s="162">
        <v>4345</v>
      </c>
      <c r="E15" s="162">
        <v>3183</v>
      </c>
      <c r="F15" s="162">
        <v>2849</v>
      </c>
      <c r="G15" s="162">
        <v>1424</v>
      </c>
      <c r="H15" s="162">
        <v>4316</v>
      </c>
      <c r="I15" s="162">
        <v>329</v>
      </c>
      <c r="J15" s="163">
        <v>1195</v>
      </c>
      <c r="K15" s="151">
        <v>34201</v>
      </c>
    </row>
    <row r="16" spans="1:11" s="136" customFormat="1" x14ac:dyDescent="0.2">
      <c r="A16" s="144" t="s">
        <v>33</v>
      </c>
      <c r="B16" s="162">
        <v>886</v>
      </c>
      <c r="C16" s="162">
        <v>11804</v>
      </c>
      <c r="D16" s="162">
        <v>2258</v>
      </c>
      <c r="E16" s="162">
        <v>3191</v>
      </c>
      <c r="F16" s="162">
        <v>335</v>
      </c>
      <c r="G16" s="162">
        <v>167</v>
      </c>
      <c r="H16" s="162">
        <v>939</v>
      </c>
      <c r="I16" s="162">
        <v>471</v>
      </c>
      <c r="J16" s="163">
        <v>444</v>
      </c>
      <c r="K16" s="151">
        <v>20495</v>
      </c>
    </row>
    <row r="17" spans="1:11" s="136" customFormat="1" x14ac:dyDescent="0.2">
      <c r="A17" s="144" t="s">
        <v>34</v>
      </c>
      <c r="B17" s="162">
        <v>5195</v>
      </c>
      <c r="C17" s="162">
        <v>26000</v>
      </c>
      <c r="D17" s="162">
        <v>5475</v>
      </c>
      <c r="E17" s="162">
        <v>6214</v>
      </c>
      <c r="F17" s="162">
        <v>2820</v>
      </c>
      <c r="G17" s="162">
        <v>1783</v>
      </c>
      <c r="H17" s="162">
        <v>7409</v>
      </c>
      <c r="I17" s="162">
        <v>1702</v>
      </c>
      <c r="J17" s="163">
        <v>2484</v>
      </c>
      <c r="K17" s="151">
        <v>59082</v>
      </c>
    </row>
    <row r="18" spans="1:11" s="136" customFormat="1" x14ac:dyDescent="0.2">
      <c r="A18" s="144" t="s">
        <v>35</v>
      </c>
      <c r="B18" s="162">
        <v>1945</v>
      </c>
      <c r="C18" s="162">
        <v>11632</v>
      </c>
      <c r="D18" s="162">
        <v>2947</v>
      </c>
      <c r="E18" s="162">
        <v>2035</v>
      </c>
      <c r="F18" s="162">
        <v>1336</v>
      </c>
      <c r="G18" s="162">
        <v>892</v>
      </c>
      <c r="H18" s="162">
        <v>3670</v>
      </c>
      <c r="I18" s="162">
        <v>837</v>
      </c>
      <c r="J18" s="163">
        <v>635</v>
      </c>
      <c r="K18" s="151">
        <v>25929</v>
      </c>
    </row>
    <row r="19" spans="1:11" s="136" customFormat="1" x14ac:dyDescent="0.2">
      <c r="A19" s="144" t="s">
        <v>36</v>
      </c>
      <c r="B19" s="162">
        <v>6185</v>
      </c>
      <c r="C19" s="162">
        <v>14414</v>
      </c>
      <c r="D19" s="162">
        <v>895</v>
      </c>
      <c r="E19" s="162">
        <v>2813</v>
      </c>
      <c r="F19" s="162">
        <v>606</v>
      </c>
      <c r="G19" s="162">
        <v>369</v>
      </c>
      <c r="H19" s="162">
        <v>2149</v>
      </c>
      <c r="I19" s="162">
        <v>599</v>
      </c>
      <c r="J19" s="163">
        <v>947</v>
      </c>
      <c r="K19" s="151">
        <v>28977</v>
      </c>
    </row>
    <row r="20" spans="1:11" s="136" customFormat="1" x14ac:dyDescent="0.2">
      <c r="A20" s="144" t="s">
        <v>37</v>
      </c>
      <c r="B20" s="162">
        <v>5295</v>
      </c>
      <c r="C20" s="162">
        <v>25670</v>
      </c>
      <c r="D20" s="162">
        <v>6283</v>
      </c>
      <c r="E20" s="162">
        <v>6432</v>
      </c>
      <c r="F20" s="162">
        <v>4699</v>
      </c>
      <c r="G20" s="162">
        <v>1683</v>
      </c>
      <c r="H20" s="162">
        <v>6644</v>
      </c>
      <c r="I20" s="162">
        <v>2047</v>
      </c>
      <c r="J20" s="163">
        <v>3489</v>
      </c>
      <c r="K20" s="151">
        <v>62242</v>
      </c>
    </row>
    <row r="21" spans="1:11" s="136" customFormat="1" x14ac:dyDescent="0.2">
      <c r="A21" s="144" t="s">
        <v>38</v>
      </c>
      <c r="B21" s="162">
        <v>398</v>
      </c>
      <c r="C21" s="162">
        <v>11904</v>
      </c>
      <c r="D21" s="162">
        <v>1098</v>
      </c>
      <c r="E21" s="162">
        <v>1309</v>
      </c>
      <c r="F21" s="162">
        <v>1018</v>
      </c>
      <c r="G21" s="162">
        <v>683</v>
      </c>
      <c r="H21" s="162">
        <v>2629</v>
      </c>
      <c r="I21" s="162">
        <v>469</v>
      </c>
      <c r="J21" s="163">
        <v>1107</v>
      </c>
      <c r="K21" s="151">
        <v>20615</v>
      </c>
    </row>
    <row r="22" spans="1:11" s="136" customFormat="1" x14ac:dyDescent="0.2">
      <c r="A22" s="144" t="s">
        <v>39</v>
      </c>
      <c r="B22" s="162">
        <v>3248</v>
      </c>
      <c r="C22" s="162">
        <v>8274</v>
      </c>
      <c r="D22" s="162">
        <v>585</v>
      </c>
      <c r="E22" s="162">
        <v>660</v>
      </c>
      <c r="F22" s="162">
        <v>1213</v>
      </c>
      <c r="G22" s="162">
        <v>279</v>
      </c>
      <c r="H22" s="162">
        <v>1057</v>
      </c>
      <c r="I22" s="162">
        <v>631</v>
      </c>
      <c r="J22" s="163">
        <v>640</v>
      </c>
      <c r="K22" s="151">
        <v>16587</v>
      </c>
    </row>
    <row r="23" spans="1:11" s="136" customFormat="1" x14ac:dyDescent="0.2">
      <c r="A23" s="144" t="s">
        <v>40</v>
      </c>
      <c r="B23" s="162">
        <v>6633</v>
      </c>
      <c r="C23" s="162">
        <v>34728</v>
      </c>
      <c r="D23" s="162">
        <v>9705</v>
      </c>
      <c r="E23" s="162">
        <v>17095</v>
      </c>
      <c r="F23" s="162">
        <v>10021</v>
      </c>
      <c r="G23" s="162">
        <v>3829</v>
      </c>
      <c r="H23" s="162">
        <v>14535</v>
      </c>
      <c r="I23" s="162">
        <v>3808</v>
      </c>
      <c r="J23" s="163">
        <v>8489</v>
      </c>
      <c r="K23" s="151">
        <v>108843</v>
      </c>
    </row>
    <row r="24" spans="1:11" s="136" customFormat="1" x14ac:dyDescent="0.2">
      <c r="A24" s="145" t="s">
        <v>41</v>
      </c>
      <c r="B24" s="142">
        <f t="shared" ref="B24:K24" si="1">SUM(B15:B23)</f>
        <v>30722</v>
      </c>
      <c r="C24" s="142">
        <f t="shared" si="1"/>
        <v>160049</v>
      </c>
      <c r="D24" s="142">
        <f t="shared" si="1"/>
        <v>33591</v>
      </c>
      <c r="E24" s="142">
        <f t="shared" si="1"/>
        <v>42932</v>
      </c>
      <c r="F24" s="142">
        <f t="shared" si="1"/>
        <v>24897</v>
      </c>
      <c r="G24" s="142">
        <f t="shared" si="1"/>
        <v>11109</v>
      </c>
      <c r="H24" s="142">
        <f t="shared" si="1"/>
        <v>43348</v>
      </c>
      <c r="I24" s="142">
        <f t="shared" si="1"/>
        <v>10893</v>
      </c>
      <c r="J24" s="142">
        <f t="shared" si="1"/>
        <v>19430</v>
      </c>
      <c r="K24" s="143">
        <f t="shared" si="1"/>
        <v>376971</v>
      </c>
    </row>
    <row r="25" spans="1:11" s="136" customFormat="1" x14ac:dyDescent="0.2">
      <c r="A25" s="144" t="s">
        <v>42</v>
      </c>
      <c r="B25" s="162">
        <v>20944</v>
      </c>
      <c r="C25" s="162">
        <v>82372</v>
      </c>
      <c r="D25" s="162">
        <v>30330</v>
      </c>
      <c r="E25" s="162">
        <v>31304</v>
      </c>
      <c r="F25" s="162">
        <v>30234</v>
      </c>
      <c r="G25" s="162">
        <v>12913</v>
      </c>
      <c r="H25" s="162">
        <v>32736</v>
      </c>
      <c r="I25" s="162">
        <v>10451</v>
      </c>
      <c r="J25" s="163">
        <v>19447</v>
      </c>
      <c r="K25" s="151">
        <v>270731</v>
      </c>
    </row>
    <row r="26" spans="1:11" s="136" customFormat="1" x14ac:dyDescent="0.2">
      <c r="A26" s="144" t="s">
        <v>43</v>
      </c>
      <c r="B26" s="162">
        <v>2973</v>
      </c>
      <c r="C26" s="162">
        <v>10640</v>
      </c>
      <c r="D26" s="162">
        <v>7491</v>
      </c>
      <c r="E26" s="162">
        <v>2922</v>
      </c>
      <c r="F26" s="162">
        <v>3867</v>
      </c>
      <c r="G26" s="162">
        <v>1456</v>
      </c>
      <c r="H26" s="162">
        <v>5886</v>
      </c>
      <c r="I26" s="162">
        <v>1807</v>
      </c>
      <c r="J26" s="163">
        <v>4684</v>
      </c>
      <c r="K26" s="151">
        <v>41726</v>
      </c>
    </row>
    <row r="27" spans="1:11" s="136" customFormat="1" x14ac:dyDescent="0.2">
      <c r="A27" s="144" t="s">
        <v>44</v>
      </c>
      <c r="B27" s="162">
        <v>5692</v>
      </c>
      <c r="C27" s="162">
        <v>35304</v>
      </c>
      <c r="D27" s="162">
        <v>12024</v>
      </c>
      <c r="E27" s="162">
        <v>24475</v>
      </c>
      <c r="F27" s="162">
        <v>23973</v>
      </c>
      <c r="G27" s="162">
        <v>3471</v>
      </c>
      <c r="H27" s="162">
        <v>36573</v>
      </c>
      <c r="I27" s="162">
        <v>6515</v>
      </c>
      <c r="J27" s="163">
        <v>12269</v>
      </c>
      <c r="K27" s="151">
        <v>160296</v>
      </c>
    </row>
    <row r="28" spans="1:11" s="136" customFormat="1" x14ac:dyDescent="0.2">
      <c r="A28" s="144" t="s">
        <v>45</v>
      </c>
      <c r="B28" s="162">
        <v>29107</v>
      </c>
      <c r="C28" s="162">
        <v>147723</v>
      </c>
      <c r="D28" s="162">
        <v>51659</v>
      </c>
      <c r="E28" s="162">
        <v>44760</v>
      </c>
      <c r="F28" s="162">
        <v>47764</v>
      </c>
      <c r="G28" s="162">
        <v>16280</v>
      </c>
      <c r="H28" s="162">
        <v>97202</v>
      </c>
      <c r="I28" s="162">
        <v>46664</v>
      </c>
      <c r="J28" s="163">
        <v>57043</v>
      </c>
      <c r="K28" s="151">
        <v>538202</v>
      </c>
    </row>
    <row r="29" spans="1:11" s="136" customFormat="1" x14ac:dyDescent="0.2">
      <c r="A29" s="145" t="s">
        <v>46</v>
      </c>
      <c r="B29" s="142">
        <f t="shared" ref="B29:K29" si="2">SUM(B25:B28)</f>
        <v>58716</v>
      </c>
      <c r="C29" s="142">
        <f t="shared" si="2"/>
        <v>276039</v>
      </c>
      <c r="D29" s="142">
        <f t="shared" si="2"/>
        <v>101504</v>
      </c>
      <c r="E29" s="142">
        <f t="shared" si="2"/>
        <v>103461</v>
      </c>
      <c r="F29" s="142">
        <f t="shared" si="2"/>
        <v>105838</v>
      </c>
      <c r="G29" s="142">
        <f t="shared" si="2"/>
        <v>34120</v>
      </c>
      <c r="H29" s="142">
        <f t="shared" si="2"/>
        <v>172397</v>
      </c>
      <c r="I29" s="142">
        <f t="shared" si="2"/>
        <v>65437</v>
      </c>
      <c r="J29" s="142">
        <f t="shared" si="2"/>
        <v>93443</v>
      </c>
      <c r="K29" s="143">
        <f t="shared" si="2"/>
        <v>1010955</v>
      </c>
    </row>
    <row r="30" spans="1:11" s="136" customFormat="1" x14ac:dyDescent="0.2">
      <c r="A30" s="144" t="s">
        <v>47</v>
      </c>
      <c r="B30" s="160">
        <v>7978</v>
      </c>
      <c r="C30" s="160">
        <v>40904</v>
      </c>
      <c r="D30" s="160">
        <v>14219</v>
      </c>
      <c r="E30" s="160">
        <v>14085</v>
      </c>
      <c r="F30" s="160">
        <v>8631</v>
      </c>
      <c r="G30" s="160">
        <v>5030</v>
      </c>
      <c r="H30" s="160">
        <v>14028</v>
      </c>
      <c r="I30" s="160">
        <v>7779</v>
      </c>
      <c r="J30" s="161">
        <v>11002</v>
      </c>
      <c r="K30" s="150">
        <v>123656</v>
      </c>
    </row>
    <row r="31" spans="1:11" s="136" customFormat="1" x14ac:dyDescent="0.2">
      <c r="A31" s="144" t="s">
        <v>48</v>
      </c>
      <c r="B31" s="162">
        <v>8395</v>
      </c>
      <c r="C31" s="162">
        <v>39459</v>
      </c>
      <c r="D31" s="162">
        <v>6426</v>
      </c>
      <c r="E31" s="162">
        <v>7560</v>
      </c>
      <c r="F31" s="162">
        <v>3121</v>
      </c>
      <c r="G31" s="162">
        <v>4011</v>
      </c>
      <c r="H31" s="162">
        <v>10399</v>
      </c>
      <c r="I31" s="162">
        <v>7302</v>
      </c>
      <c r="J31" s="163">
        <v>7904</v>
      </c>
      <c r="K31" s="151">
        <v>94577</v>
      </c>
    </row>
    <row r="32" spans="1:11" s="136" customFormat="1" x14ac:dyDescent="0.2">
      <c r="A32" s="144" t="s">
        <v>49</v>
      </c>
      <c r="B32" s="162">
        <v>10488</v>
      </c>
      <c r="C32" s="162">
        <v>37395</v>
      </c>
      <c r="D32" s="162">
        <v>7383</v>
      </c>
      <c r="E32" s="162">
        <v>9552</v>
      </c>
      <c r="F32" s="162">
        <v>7317</v>
      </c>
      <c r="G32" s="162">
        <v>3845</v>
      </c>
      <c r="H32" s="162">
        <v>14721</v>
      </c>
      <c r="I32" s="162">
        <v>6899</v>
      </c>
      <c r="J32" s="163">
        <v>9899</v>
      </c>
      <c r="K32" s="151">
        <v>107499</v>
      </c>
    </row>
    <row r="33" spans="1:11" s="136" customFormat="1" x14ac:dyDescent="0.2">
      <c r="A33" s="145" t="s">
        <v>50</v>
      </c>
      <c r="B33" s="142">
        <f t="shared" ref="B33:K33" si="3">SUM(B30:B32)</f>
        <v>26861</v>
      </c>
      <c r="C33" s="142">
        <f t="shared" si="3"/>
        <v>117758</v>
      </c>
      <c r="D33" s="142">
        <f t="shared" si="3"/>
        <v>28028</v>
      </c>
      <c r="E33" s="142">
        <f t="shared" si="3"/>
        <v>31197</v>
      </c>
      <c r="F33" s="142">
        <f t="shared" si="3"/>
        <v>19069</v>
      </c>
      <c r="G33" s="142">
        <f t="shared" si="3"/>
        <v>12886</v>
      </c>
      <c r="H33" s="142">
        <f t="shared" si="3"/>
        <v>39148</v>
      </c>
      <c r="I33" s="142">
        <f t="shared" si="3"/>
        <v>21980</v>
      </c>
      <c r="J33" s="142">
        <f t="shared" si="3"/>
        <v>28805</v>
      </c>
      <c r="K33" s="143">
        <f t="shared" si="3"/>
        <v>325732</v>
      </c>
    </row>
    <row r="34" spans="1:11" s="136" customFormat="1" x14ac:dyDescent="0.2">
      <c r="A34" s="144" t="s">
        <v>51</v>
      </c>
      <c r="B34" s="162">
        <v>725</v>
      </c>
      <c r="C34" s="162">
        <v>7670</v>
      </c>
      <c r="D34" s="162">
        <v>1834</v>
      </c>
      <c r="E34" s="162">
        <v>2769</v>
      </c>
      <c r="F34" s="162">
        <v>1071</v>
      </c>
      <c r="G34" s="162">
        <v>1488</v>
      </c>
      <c r="H34" s="162">
        <v>1551</v>
      </c>
      <c r="I34" s="162">
        <v>1003</v>
      </c>
      <c r="J34" s="163">
        <v>1729</v>
      </c>
      <c r="K34" s="151">
        <v>19840</v>
      </c>
    </row>
    <row r="35" spans="1:11" s="136" customFormat="1" x14ac:dyDescent="0.2">
      <c r="A35" s="144" t="s">
        <v>52</v>
      </c>
      <c r="B35" s="162">
        <v>1111</v>
      </c>
      <c r="C35" s="162">
        <v>12212</v>
      </c>
      <c r="D35" s="162">
        <v>4254</v>
      </c>
      <c r="E35" s="162">
        <v>4102</v>
      </c>
      <c r="F35" s="162">
        <v>1866</v>
      </c>
      <c r="G35" s="162">
        <v>2030</v>
      </c>
      <c r="H35" s="162">
        <v>2156</v>
      </c>
      <c r="I35" s="162">
        <v>878</v>
      </c>
      <c r="J35" s="163">
        <v>2190</v>
      </c>
      <c r="K35" s="151">
        <v>30799</v>
      </c>
    </row>
    <row r="36" spans="1:11" s="136" customFormat="1" x14ac:dyDescent="0.2">
      <c r="A36" s="144" t="s">
        <v>53</v>
      </c>
      <c r="B36" s="162">
        <v>9462</v>
      </c>
      <c r="C36" s="162">
        <v>17417</v>
      </c>
      <c r="D36" s="162">
        <v>5666</v>
      </c>
      <c r="E36" s="162">
        <v>10677</v>
      </c>
      <c r="F36" s="162">
        <v>4722</v>
      </c>
      <c r="G36" s="162">
        <v>3709</v>
      </c>
      <c r="H36" s="162">
        <v>8123</v>
      </c>
      <c r="I36" s="162">
        <v>2715</v>
      </c>
      <c r="J36" s="163">
        <v>3861</v>
      </c>
      <c r="K36" s="151">
        <v>66352</v>
      </c>
    </row>
    <row r="37" spans="1:11" s="136" customFormat="1" x14ac:dyDescent="0.2">
      <c r="A37" s="146" t="s">
        <v>54</v>
      </c>
      <c r="B37" s="162">
        <v>5364</v>
      </c>
      <c r="C37" s="162">
        <v>19021</v>
      </c>
      <c r="D37" s="162">
        <v>4286</v>
      </c>
      <c r="E37" s="162">
        <v>3203</v>
      </c>
      <c r="F37" s="162">
        <v>1543</v>
      </c>
      <c r="G37" s="162">
        <v>712</v>
      </c>
      <c r="H37" s="162">
        <v>9165</v>
      </c>
      <c r="I37" s="162">
        <v>1924</v>
      </c>
      <c r="J37" s="163">
        <v>2073</v>
      </c>
      <c r="K37" s="151">
        <v>47291</v>
      </c>
    </row>
    <row r="38" spans="1:11" s="136" customFormat="1" x14ac:dyDescent="0.2">
      <c r="A38" s="147" t="s">
        <v>55</v>
      </c>
      <c r="B38" s="142">
        <f t="shared" ref="B38:K38" si="4">SUM(B34:B37)</f>
        <v>16662</v>
      </c>
      <c r="C38" s="142">
        <f t="shared" si="4"/>
        <v>56320</v>
      </c>
      <c r="D38" s="142">
        <f t="shared" si="4"/>
        <v>16040</v>
      </c>
      <c r="E38" s="142">
        <f t="shared" si="4"/>
        <v>20751</v>
      </c>
      <c r="F38" s="142">
        <f t="shared" si="4"/>
        <v>9202</v>
      </c>
      <c r="G38" s="142">
        <f t="shared" si="4"/>
        <v>7939</v>
      </c>
      <c r="H38" s="142">
        <f t="shared" si="4"/>
        <v>20995</v>
      </c>
      <c r="I38" s="142">
        <f t="shared" si="4"/>
        <v>6520</v>
      </c>
      <c r="J38" s="142">
        <f t="shared" si="4"/>
        <v>9853</v>
      </c>
      <c r="K38" s="143">
        <f t="shared" si="4"/>
        <v>164282</v>
      </c>
    </row>
    <row r="39" spans="1:11" s="136" customFormat="1" ht="12" x14ac:dyDescent="0.2">
      <c r="A39" s="152" t="s">
        <v>56</v>
      </c>
      <c r="B39" s="153">
        <f t="shared" ref="B39:K39" si="5">B14+B24+B29+B33+B38</f>
        <v>136641</v>
      </c>
      <c r="C39" s="153">
        <f t="shared" si="5"/>
        <v>648335</v>
      </c>
      <c r="D39" s="153">
        <f t="shared" si="5"/>
        <v>190424</v>
      </c>
      <c r="E39" s="153">
        <f t="shared" si="5"/>
        <v>213137</v>
      </c>
      <c r="F39" s="153">
        <f t="shared" si="5"/>
        <v>169312</v>
      </c>
      <c r="G39" s="153">
        <f t="shared" si="5"/>
        <v>73951</v>
      </c>
      <c r="H39" s="153">
        <f t="shared" si="5"/>
        <v>290204</v>
      </c>
      <c r="I39" s="153">
        <f t="shared" si="5"/>
        <v>106660</v>
      </c>
      <c r="J39" s="153">
        <f t="shared" si="5"/>
        <v>158726</v>
      </c>
      <c r="K39" s="154">
        <f t="shared" si="5"/>
        <v>1987390</v>
      </c>
    </row>
    <row r="40" spans="1:11" s="136" customFormat="1" x14ac:dyDescent="0.2">
      <c r="A40" s="148" t="s">
        <v>112</v>
      </c>
      <c r="B40" s="156"/>
      <c r="C40" s="156"/>
      <c r="D40" s="156"/>
      <c r="E40" s="156"/>
      <c r="F40" s="156"/>
      <c r="G40" s="156"/>
      <c r="H40" s="156"/>
      <c r="I40" s="156"/>
      <c r="J40" s="156"/>
      <c r="K40" s="158"/>
    </row>
    <row r="41" spans="1:11" s="136" customFormat="1" x14ac:dyDescent="0.2">
      <c r="A41" s="148" t="s">
        <v>71</v>
      </c>
      <c r="K41" s="159"/>
    </row>
    <row r="42" spans="1:11" x14ac:dyDescent="0.2">
      <c r="A42" s="149" t="s">
        <v>76</v>
      </c>
    </row>
  </sheetData>
  <mergeCells count="13">
    <mergeCell ref="I4:I6"/>
    <mergeCell ref="J4:J6"/>
    <mergeCell ref="K4:K6"/>
    <mergeCell ref="A1:K1"/>
    <mergeCell ref="A2:K2"/>
    <mergeCell ref="A4:A6"/>
    <mergeCell ref="B4:B6"/>
    <mergeCell ref="C4:C6"/>
    <mergeCell ref="D4:D6"/>
    <mergeCell ref="E4:E6"/>
    <mergeCell ref="F4:F6"/>
    <mergeCell ref="G4:G6"/>
    <mergeCell ref="H4:H6"/>
  </mergeCells>
  <printOptions horizontalCentered="1"/>
  <pageMargins left="0" right="0" top="0.19685039370078741" bottom="0.19685039370078741" header="0" footer="0.19685039370078741"/>
  <pageSetup paperSize="9" scale="93" orientation="landscape" r:id="rId1"/>
  <headerFooter alignWithMargins="0">
    <oddFooter>&amp;R&amp;8Tabela 103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A9E43"/>
    <pageSetUpPr fitToPage="1"/>
  </sheetPr>
  <dimension ref="A1:K42"/>
  <sheetViews>
    <sheetView showGridLines="0" topLeftCell="A10" workbookViewId="0">
      <selection activeCell="D45" sqref="D45"/>
    </sheetView>
  </sheetViews>
  <sheetFormatPr defaultRowHeight="11.25" x14ac:dyDescent="0.2"/>
  <cols>
    <col min="1" max="1" width="15.140625" style="135" customWidth="1"/>
    <col min="2" max="2" width="15.7109375" style="135" customWidth="1"/>
    <col min="3" max="3" width="11.42578125" style="135" customWidth="1"/>
    <col min="4" max="4" width="19" style="135" customWidth="1"/>
    <col min="5" max="5" width="20" style="135" customWidth="1"/>
    <col min="6" max="6" width="13" style="135" customWidth="1"/>
    <col min="7" max="7" width="11.42578125" style="135" customWidth="1"/>
    <col min="8" max="8" width="17.85546875" style="135" customWidth="1"/>
    <col min="9" max="9" width="10.42578125" style="135" customWidth="1"/>
    <col min="10" max="10" width="14.28515625" style="135" customWidth="1"/>
    <col min="11" max="11" width="10.42578125" style="135" customWidth="1"/>
    <col min="12" max="16384" width="9.140625" style="135"/>
  </cols>
  <sheetData>
    <row r="1" spans="1:11" ht="17.25" x14ac:dyDescent="0.25">
      <c r="A1" s="174" t="s">
        <v>93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1" ht="12" x14ac:dyDescent="0.2">
      <c r="A2" s="175" t="s">
        <v>109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1" x14ac:dyDescent="0.2">
      <c r="A3" s="164" t="s">
        <v>107</v>
      </c>
      <c r="J3" s="141"/>
      <c r="K3" s="141" t="s">
        <v>74</v>
      </c>
    </row>
    <row r="4" spans="1:11" ht="19.5" customHeight="1" x14ac:dyDescent="0.2">
      <c r="A4" s="176" t="s">
        <v>80</v>
      </c>
      <c r="B4" s="168" t="s">
        <v>64</v>
      </c>
      <c r="C4" s="168" t="s">
        <v>65</v>
      </c>
      <c r="D4" s="168" t="s">
        <v>66</v>
      </c>
      <c r="E4" s="168" t="s">
        <v>77</v>
      </c>
      <c r="F4" s="168" t="s">
        <v>67</v>
      </c>
      <c r="G4" s="168" t="s">
        <v>68</v>
      </c>
      <c r="H4" s="168" t="s">
        <v>69</v>
      </c>
      <c r="I4" s="168" t="s">
        <v>6</v>
      </c>
      <c r="J4" s="171" t="s">
        <v>70</v>
      </c>
      <c r="K4" s="171" t="s">
        <v>75</v>
      </c>
    </row>
    <row r="5" spans="1:11" ht="19.5" customHeight="1" x14ac:dyDescent="0.2">
      <c r="A5" s="177"/>
      <c r="B5" s="169"/>
      <c r="C5" s="169"/>
      <c r="D5" s="169"/>
      <c r="E5" s="169"/>
      <c r="F5" s="169"/>
      <c r="G5" s="169"/>
      <c r="H5" s="169"/>
      <c r="I5" s="169"/>
      <c r="J5" s="172"/>
      <c r="K5" s="172"/>
    </row>
    <row r="6" spans="1:11" ht="19.5" customHeight="1" x14ac:dyDescent="0.2">
      <c r="A6" s="178"/>
      <c r="B6" s="170"/>
      <c r="C6" s="170"/>
      <c r="D6" s="170"/>
      <c r="E6" s="170"/>
      <c r="F6" s="170"/>
      <c r="G6" s="170"/>
      <c r="H6" s="170"/>
      <c r="I6" s="170"/>
      <c r="J6" s="173"/>
      <c r="K6" s="173"/>
    </row>
    <row r="7" spans="1:11" s="136" customFormat="1" x14ac:dyDescent="0.2">
      <c r="A7" s="144" t="s">
        <v>24</v>
      </c>
      <c r="B7" s="160">
        <v>296</v>
      </c>
      <c r="C7" s="160">
        <v>3871</v>
      </c>
      <c r="D7" s="160">
        <v>770</v>
      </c>
      <c r="E7" s="160">
        <v>1872</v>
      </c>
      <c r="F7" s="160">
        <v>561</v>
      </c>
      <c r="G7" s="160">
        <v>542</v>
      </c>
      <c r="H7" s="160">
        <v>731</v>
      </c>
      <c r="I7" s="160">
        <v>255</v>
      </c>
      <c r="J7" s="161">
        <v>986</v>
      </c>
      <c r="K7" s="150">
        <v>9884</v>
      </c>
    </row>
    <row r="8" spans="1:11" s="136" customFormat="1" x14ac:dyDescent="0.2">
      <c r="A8" s="144" t="s">
        <v>25</v>
      </c>
      <c r="B8" s="162">
        <v>58</v>
      </c>
      <c r="C8" s="162">
        <v>1835</v>
      </c>
      <c r="D8" s="162">
        <v>647</v>
      </c>
      <c r="E8" s="162">
        <v>839</v>
      </c>
      <c r="F8" s="162">
        <v>70</v>
      </c>
      <c r="G8" s="162">
        <v>1391</v>
      </c>
      <c r="H8" s="162">
        <v>510</v>
      </c>
      <c r="I8" s="162">
        <v>10</v>
      </c>
      <c r="J8" s="163">
        <v>71</v>
      </c>
      <c r="K8" s="151">
        <v>5431</v>
      </c>
    </row>
    <row r="9" spans="1:11" s="136" customFormat="1" x14ac:dyDescent="0.2">
      <c r="A9" s="144" t="s">
        <v>26</v>
      </c>
      <c r="B9" s="162">
        <v>475</v>
      </c>
      <c r="C9" s="162">
        <v>6194</v>
      </c>
      <c r="D9" s="162">
        <v>1442</v>
      </c>
      <c r="E9" s="162">
        <v>1603</v>
      </c>
      <c r="F9" s="162">
        <v>433</v>
      </c>
      <c r="G9" s="162">
        <v>795</v>
      </c>
      <c r="H9" s="162">
        <v>4607</v>
      </c>
      <c r="I9" s="162">
        <v>625</v>
      </c>
      <c r="J9" s="163">
        <v>2576</v>
      </c>
      <c r="K9" s="151">
        <v>18750</v>
      </c>
    </row>
    <row r="10" spans="1:11" s="136" customFormat="1" x14ac:dyDescent="0.2">
      <c r="A10" s="144" t="s">
        <v>27</v>
      </c>
      <c r="B10" s="162">
        <v>34</v>
      </c>
      <c r="C10" s="162">
        <v>1928</v>
      </c>
      <c r="D10" s="162">
        <v>621</v>
      </c>
      <c r="E10" s="162">
        <v>597</v>
      </c>
      <c r="F10" s="162">
        <v>188</v>
      </c>
      <c r="G10" s="162">
        <v>401</v>
      </c>
      <c r="H10" s="162">
        <v>433</v>
      </c>
      <c r="I10" s="162">
        <v>14</v>
      </c>
      <c r="J10" s="163">
        <v>45</v>
      </c>
      <c r="K10" s="151">
        <v>4261</v>
      </c>
    </row>
    <row r="11" spans="1:11" s="136" customFormat="1" x14ac:dyDescent="0.2">
      <c r="A11" s="144" t="s">
        <v>28</v>
      </c>
      <c r="B11" s="162">
        <v>1725</v>
      </c>
      <c r="C11" s="162">
        <v>17948</v>
      </c>
      <c r="D11" s="162">
        <v>4997</v>
      </c>
      <c r="E11" s="162">
        <v>7528</v>
      </c>
      <c r="F11" s="162">
        <v>9186</v>
      </c>
      <c r="G11" s="162">
        <v>4103</v>
      </c>
      <c r="H11" s="162">
        <v>11372</v>
      </c>
      <c r="I11" s="162">
        <v>677</v>
      </c>
      <c r="J11" s="163">
        <v>3070</v>
      </c>
      <c r="K11" s="151">
        <v>60606</v>
      </c>
    </row>
    <row r="12" spans="1:11" s="136" customFormat="1" x14ac:dyDescent="0.2">
      <c r="A12" s="144" t="s">
        <v>29</v>
      </c>
      <c r="B12" s="162">
        <v>33</v>
      </c>
      <c r="C12" s="162">
        <v>2962</v>
      </c>
      <c r="D12" s="162">
        <v>862</v>
      </c>
      <c r="E12" s="162">
        <v>200</v>
      </c>
      <c r="F12" s="162">
        <v>69</v>
      </c>
      <c r="G12" s="162">
        <v>194</v>
      </c>
      <c r="H12" s="162">
        <v>411</v>
      </c>
      <c r="I12" s="162">
        <v>30</v>
      </c>
      <c r="J12" s="163">
        <v>753</v>
      </c>
      <c r="K12" s="151">
        <v>5514</v>
      </c>
    </row>
    <row r="13" spans="1:11" s="136" customFormat="1" x14ac:dyDescent="0.2">
      <c r="A13" s="144" t="s">
        <v>30</v>
      </c>
      <c r="B13" s="162">
        <v>541</v>
      </c>
      <c r="C13" s="162">
        <v>4274</v>
      </c>
      <c r="D13" s="162">
        <v>767</v>
      </c>
      <c r="E13" s="162">
        <v>3518</v>
      </c>
      <c r="F13" s="162">
        <v>177</v>
      </c>
      <c r="G13" s="162">
        <v>378</v>
      </c>
      <c r="H13" s="162">
        <v>491</v>
      </c>
      <c r="I13" s="162">
        <v>187</v>
      </c>
      <c r="J13" s="163">
        <v>182</v>
      </c>
      <c r="K13" s="151">
        <v>10515</v>
      </c>
    </row>
    <row r="14" spans="1:11" s="136" customFormat="1" x14ac:dyDescent="0.2">
      <c r="A14" s="145" t="s">
        <v>31</v>
      </c>
      <c r="B14" s="142">
        <f t="shared" ref="B14:K14" si="0">SUM(B7:B13)</f>
        <v>3162</v>
      </c>
      <c r="C14" s="142">
        <f t="shared" si="0"/>
        <v>39012</v>
      </c>
      <c r="D14" s="142">
        <f t="shared" si="0"/>
        <v>10106</v>
      </c>
      <c r="E14" s="142">
        <f t="shared" si="0"/>
        <v>16157</v>
      </c>
      <c r="F14" s="142">
        <f t="shared" si="0"/>
        <v>10684</v>
      </c>
      <c r="G14" s="142">
        <f t="shared" si="0"/>
        <v>7804</v>
      </c>
      <c r="H14" s="142">
        <f t="shared" si="0"/>
        <v>18555</v>
      </c>
      <c r="I14" s="142">
        <f t="shared" si="0"/>
        <v>1798</v>
      </c>
      <c r="J14" s="142">
        <f t="shared" si="0"/>
        <v>7683</v>
      </c>
      <c r="K14" s="143">
        <f t="shared" si="0"/>
        <v>114961</v>
      </c>
    </row>
    <row r="15" spans="1:11" s="136" customFormat="1" x14ac:dyDescent="0.2">
      <c r="A15" s="144" t="s">
        <v>32</v>
      </c>
      <c r="B15" s="162">
        <v>748</v>
      </c>
      <c r="C15" s="162">
        <v>17195</v>
      </c>
      <c r="D15" s="162">
        <v>3891</v>
      </c>
      <c r="E15" s="162">
        <v>3748</v>
      </c>
      <c r="F15" s="162">
        <v>2866</v>
      </c>
      <c r="G15" s="162">
        <v>2026</v>
      </c>
      <c r="H15" s="162">
        <v>3296</v>
      </c>
      <c r="I15" s="162">
        <v>494</v>
      </c>
      <c r="J15" s="163">
        <v>961</v>
      </c>
      <c r="K15" s="151">
        <v>35225</v>
      </c>
    </row>
    <row r="16" spans="1:11" s="136" customFormat="1" x14ac:dyDescent="0.2">
      <c r="A16" s="144" t="s">
        <v>33</v>
      </c>
      <c r="B16" s="162">
        <v>527</v>
      </c>
      <c r="C16" s="162">
        <v>11352</v>
      </c>
      <c r="D16" s="162">
        <v>1536</v>
      </c>
      <c r="E16" s="162">
        <v>1676</v>
      </c>
      <c r="F16" s="162">
        <v>513</v>
      </c>
      <c r="G16" s="162">
        <v>296</v>
      </c>
      <c r="H16" s="162">
        <v>1491</v>
      </c>
      <c r="I16" s="162">
        <v>401</v>
      </c>
      <c r="J16" s="163">
        <v>483</v>
      </c>
      <c r="K16" s="151">
        <v>18275</v>
      </c>
    </row>
    <row r="17" spans="1:11" s="136" customFormat="1" x14ac:dyDescent="0.2">
      <c r="A17" s="144" t="s">
        <v>34</v>
      </c>
      <c r="B17" s="162">
        <v>3567</v>
      </c>
      <c r="C17" s="162">
        <v>25327</v>
      </c>
      <c r="D17" s="162">
        <v>6324</v>
      </c>
      <c r="E17" s="162">
        <v>8964</v>
      </c>
      <c r="F17" s="162">
        <v>4319</v>
      </c>
      <c r="G17" s="162">
        <v>1515</v>
      </c>
      <c r="H17" s="162">
        <v>6222</v>
      </c>
      <c r="I17" s="162">
        <v>1769</v>
      </c>
      <c r="J17" s="163">
        <v>2518</v>
      </c>
      <c r="K17" s="151">
        <v>60525</v>
      </c>
    </row>
    <row r="18" spans="1:11" s="136" customFormat="1" x14ac:dyDescent="0.2">
      <c r="A18" s="144" t="s">
        <v>35</v>
      </c>
      <c r="B18" s="162">
        <v>2339</v>
      </c>
      <c r="C18" s="162">
        <v>12997</v>
      </c>
      <c r="D18" s="162">
        <v>2156</v>
      </c>
      <c r="E18" s="162">
        <v>1451</v>
      </c>
      <c r="F18" s="162">
        <v>905</v>
      </c>
      <c r="G18" s="162">
        <v>639</v>
      </c>
      <c r="H18" s="162">
        <v>3339</v>
      </c>
      <c r="I18" s="162">
        <v>558</v>
      </c>
      <c r="J18" s="163">
        <v>1007</v>
      </c>
      <c r="K18" s="151">
        <v>25391</v>
      </c>
    </row>
    <row r="19" spans="1:11" s="136" customFormat="1" x14ac:dyDescent="0.2">
      <c r="A19" s="144" t="s">
        <v>36</v>
      </c>
      <c r="B19" s="162">
        <v>4392</v>
      </c>
      <c r="C19" s="162">
        <v>16530</v>
      </c>
      <c r="D19" s="162">
        <v>1361</v>
      </c>
      <c r="E19" s="162">
        <v>1891</v>
      </c>
      <c r="F19" s="162">
        <v>927</v>
      </c>
      <c r="G19" s="162">
        <v>443</v>
      </c>
      <c r="H19" s="162">
        <v>2114</v>
      </c>
      <c r="I19" s="162">
        <v>552</v>
      </c>
      <c r="J19" s="163">
        <v>777</v>
      </c>
      <c r="K19" s="151">
        <v>28987</v>
      </c>
    </row>
    <row r="20" spans="1:11" s="136" customFormat="1" x14ac:dyDescent="0.2">
      <c r="A20" s="144" t="s">
        <v>37</v>
      </c>
      <c r="B20" s="162">
        <v>5883</v>
      </c>
      <c r="C20" s="162">
        <v>29097</v>
      </c>
      <c r="D20" s="162">
        <v>5671</v>
      </c>
      <c r="E20" s="162">
        <v>7246</v>
      </c>
      <c r="F20" s="162">
        <v>5004</v>
      </c>
      <c r="G20" s="162">
        <v>1652</v>
      </c>
      <c r="H20" s="162">
        <v>6355</v>
      </c>
      <c r="I20" s="162">
        <v>2041</v>
      </c>
      <c r="J20" s="163">
        <v>5618</v>
      </c>
      <c r="K20" s="151">
        <v>68567</v>
      </c>
    </row>
    <row r="21" spans="1:11" s="136" customFormat="1" x14ac:dyDescent="0.2">
      <c r="A21" s="144" t="s">
        <v>38</v>
      </c>
      <c r="B21" s="162">
        <v>1293</v>
      </c>
      <c r="C21" s="162">
        <v>11754</v>
      </c>
      <c r="D21" s="162">
        <v>1211</v>
      </c>
      <c r="E21" s="162">
        <v>1507</v>
      </c>
      <c r="F21" s="162">
        <v>551</v>
      </c>
      <c r="G21" s="162">
        <v>629</v>
      </c>
      <c r="H21" s="162">
        <v>1119</v>
      </c>
      <c r="I21" s="162">
        <v>546</v>
      </c>
      <c r="J21" s="163">
        <v>807</v>
      </c>
      <c r="K21" s="151">
        <v>19417</v>
      </c>
    </row>
    <row r="22" spans="1:11" s="136" customFormat="1" x14ac:dyDescent="0.2">
      <c r="A22" s="144" t="s">
        <v>39</v>
      </c>
      <c r="B22" s="162">
        <v>4153</v>
      </c>
      <c r="C22" s="162">
        <v>7304</v>
      </c>
      <c r="D22" s="162">
        <v>528</v>
      </c>
      <c r="E22" s="162">
        <v>1096</v>
      </c>
      <c r="F22" s="162">
        <v>1368</v>
      </c>
      <c r="G22" s="162">
        <v>404</v>
      </c>
      <c r="H22" s="162">
        <v>1922</v>
      </c>
      <c r="I22" s="162">
        <v>1167</v>
      </c>
      <c r="J22" s="163">
        <v>854</v>
      </c>
      <c r="K22" s="151">
        <v>18796</v>
      </c>
    </row>
    <row r="23" spans="1:11" s="136" customFormat="1" x14ac:dyDescent="0.2">
      <c r="A23" s="144" t="s">
        <v>40</v>
      </c>
      <c r="B23" s="162">
        <v>5408</v>
      </c>
      <c r="C23" s="162">
        <v>37721</v>
      </c>
      <c r="D23" s="162">
        <v>10497</v>
      </c>
      <c r="E23" s="162">
        <v>17410</v>
      </c>
      <c r="F23" s="162">
        <v>10575</v>
      </c>
      <c r="G23" s="162">
        <v>3706</v>
      </c>
      <c r="H23" s="162">
        <v>14331</v>
      </c>
      <c r="I23" s="162">
        <v>3858</v>
      </c>
      <c r="J23" s="163">
        <v>7417</v>
      </c>
      <c r="K23" s="151">
        <v>110923</v>
      </c>
    </row>
    <row r="24" spans="1:11" s="136" customFormat="1" x14ac:dyDescent="0.2">
      <c r="A24" s="145" t="s">
        <v>41</v>
      </c>
      <c r="B24" s="142">
        <f t="shared" ref="B24:K24" si="1">SUM(B15:B23)</f>
        <v>28310</v>
      </c>
      <c r="C24" s="142">
        <f t="shared" si="1"/>
        <v>169277</v>
      </c>
      <c r="D24" s="142">
        <f t="shared" si="1"/>
        <v>33175</v>
      </c>
      <c r="E24" s="142">
        <f t="shared" si="1"/>
        <v>44989</v>
      </c>
      <c r="F24" s="142">
        <f t="shared" si="1"/>
        <v>27028</v>
      </c>
      <c r="G24" s="142">
        <f t="shared" si="1"/>
        <v>11310</v>
      </c>
      <c r="H24" s="142">
        <f t="shared" si="1"/>
        <v>40189</v>
      </c>
      <c r="I24" s="142">
        <f t="shared" si="1"/>
        <v>11386</v>
      </c>
      <c r="J24" s="142">
        <f t="shared" si="1"/>
        <v>20442</v>
      </c>
      <c r="K24" s="143">
        <f t="shared" si="1"/>
        <v>386106</v>
      </c>
    </row>
    <row r="25" spans="1:11" s="136" customFormat="1" x14ac:dyDescent="0.2">
      <c r="A25" s="144" t="s">
        <v>42</v>
      </c>
      <c r="B25" s="162">
        <v>13499</v>
      </c>
      <c r="C25" s="162">
        <v>89452</v>
      </c>
      <c r="D25" s="162">
        <v>27142</v>
      </c>
      <c r="E25" s="162">
        <v>24307</v>
      </c>
      <c r="F25" s="162">
        <v>24351</v>
      </c>
      <c r="G25" s="162">
        <v>12924</v>
      </c>
      <c r="H25" s="162">
        <v>28237</v>
      </c>
      <c r="I25" s="162">
        <v>10634</v>
      </c>
      <c r="J25" s="163">
        <v>17207</v>
      </c>
      <c r="K25" s="151">
        <v>247753</v>
      </c>
    </row>
    <row r="26" spans="1:11" s="136" customFormat="1" x14ac:dyDescent="0.2">
      <c r="A26" s="144" t="s">
        <v>43</v>
      </c>
      <c r="B26" s="162">
        <v>2175</v>
      </c>
      <c r="C26" s="162">
        <v>11061</v>
      </c>
      <c r="D26" s="162">
        <v>7119</v>
      </c>
      <c r="E26" s="162">
        <v>3718</v>
      </c>
      <c r="F26" s="162">
        <v>4093</v>
      </c>
      <c r="G26" s="162">
        <v>1303</v>
      </c>
      <c r="H26" s="162">
        <v>4464</v>
      </c>
      <c r="I26" s="162">
        <v>1644</v>
      </c>
      <c r="J26" s="163">
        <v>5781</v>
      </c>
      <c r="K26" s="151">
        <v>41358</v>
      </c>
    </row>
    <row r="27" spans="1:11" s="136" customFormat="1" x14ac:dyDescent="0.2">
      <c r="A27" s="144" t="s">
        <v>44</v>
      </c>
      <c r="B27" s="162">
        <v>5621</v>
      </c>
      <c r="C27" s="162">
        <v>32831</v>
      </c>
      <c r="D27" s="162">
        <v>13623</v>
      </c>
      <c r="E27" s="162">
        <v>26156</v>
      </c>
      <c r="F27" s="162">
        <v>22446</v>
      </c>
      <c r="G27" s="162">
        <v>3353</v>
      </c>
      <c r="H27" s="162">
        <v>36644</v>
      </c>
      <c r="I27" s="162">
        <v>6836</v>
      </c>
      <c r="J27" s="163">
        <v>10348</v>
      </c>
      <c r="K27" s="151">
        <v>157858</v>
      </c>
    </row>
    <row r="28" spans="1:11" s="136" customFormat="1" x14ac:dyDescent="0.2">
      <c r="A28" s="144" t="s">
        <v>45</v>
      </c>
      <c r="B28" s="162">
        <v>26074</v>
      </c>
      <c r="C28" s="162">
        <v>150916</v>
      </c>
      <c r="D28" s="162">
        <v>54014</v>
      </c>
      <c r="E28" s="162">
        <v>49426</v>
      </c>
      <c r="F28" s="162">
        <v>44299</v>
      </c>
      <c r="G28" s="162">
        <v>16378</v>
      </c>
      <c r="H28" s="162">
        <v>96846</v>
      </c>
      <c r="I28" s="162">
        <v>46158</v>
      </c>
      <c r="J28" s="163">
        <v>57153</v>
      </c>
      <c r="K28" s="151">
        <v>541264</v>
      </c>
    </row>
    <row r="29" spans="1:11" s="136" customFormat="1" x14ac:dyDescent="0.2">
      <c r="A29" s="145" t="s">
        <v>46</v>
      </c>
      <c r="B29" s="142">
        <f t="shared" ref="B29:K29" si="2">SUM(B25:B28)</f>
        <v>47369</v>
      </c>
      <c r="C29" s="142">
        <f t="shared" si="2"/>
        <v>284260</v>
      </c>
      <c r="D29" s="142">
        <f t="shared" si="2"/>
        <v>101898</v>
      </c>
      <c r="E29" s="142">
        <f t="shared" si="2"/>
        <v>103607</v>
      </c>
      <c r="F29" s="142">
        <f t="shared" si="2"/>
        <v>95189</v>
      </c>
      <c r="G29" s="142">
        <f t="shared" si="2"/>
        <v>33958</v>
      </c>
      <c r="H29" s="142">
        <f t="shared" si="2"/>
        <v>166191</v>
      </c>
      <c r="I29" s="142">
        <f t="shared" si="2"/>
        <v>65272</v>
      </c>
      <c r="J29" s="142">
        <f t="shared" si="2"/>
        <v>90489</v>
      </c>
      <c r="K29" s="143">
        <f t="shared" si="2"/>
        <v>988233</v>
      </c>
    </row>
    <row r="30" spans="1:11" s="136" customFormat="1" x14ac:dyDescent="0.2">
      <c r="A30" s="144" t="s">
        <v>47</v>
      </c>
      <c r="B30" s="160">
        <v>7745</v>
      </c>
      <c r="C30" s="160">
        <v>37051</v>
      </c>
      <c r="D30" s="160">
        <v>15245</v>
      </c>
      <c r="E30" s="160">
        <v>14102</v>
      </c>
      <c r="F30" s="160">
        <v>7803</v>
      </c>
      <c r="G30" s="160">
        <v>5436</v>
      </c>
      <c r="H30" s="160">
        <v>14400</v>
      </c>
      <c r="I30" s="160">
        <v>7751</v>
      </c>
      <c r="J30" s="161">
        <v>10711</v>
      </c>
      <c r="K30" s="150">
        <v>120244</v>
      </c>
    </row>
    <row r="31" spans="1:11" s="136" customFormat="1" x14ac:dyDescent="0.2">
      <c r="A31" s="144" t="s">
        <v>48</v>
      </c>
      <c r="B31" s="162">
        <v>7397</v>
      </c>
      <c r="C31" s="162">
        <v>37583</v>
      </c>
      <c r="D31" s="162">
        <v>6518</v>
      </c>
      <c r="E31" s="162">
        <v>6515</v>
      </c>
      <c r="F31" s="162">
        <v>2918</v>
      </c>
      <c r="G31" s="162">
        <v>4365</v>
      </c>
      <c r="H31" s="162">
        <v>10295</v>
      </c>
      <c r="I31" s="162">
        <v>7174</v>
      </c>
      <c r="J31" s="163">
        <v>7562</v>
      </c>
      <c r="K31" s="151">
        <v>90327</v>
      </c>
    </row>
    <row r="32" spans="1:11" s="136" customFormat="1" x14ac:dyDescent="0.2">
      <c r="A32" s="144" t="s">
        <v>49</v>
      </c>
      <c r="B32" s="162">
        <v>10265</v>
      </c>
      <c r="C32" s="162">
        <v>35587</v>
      </c>
      <c r="D32" s="162">
        <v>9294</v>
      </c>
      <c r="E32" s="162">
        <v>9312</v>
      </c>
      <c r="F32" s="162">
        <v>10574</v>
      </c>
      <c r="G32" s="162">
        <v>4188</v>
      </c>
      <c r="H32" s="162">
        <v>15347</v>
      </c>
      <c r="I32" s="162">
        <v>7502</v>
      </c>
      <c r="J32" s="163">
        <v>12308</v>
      </c>
      <c r="K32" s="151">
        <v>114377</v>
      </c>
    </row>
    <row r="33" spans="1:11" s="136" customFormat="1" x14ac:dyDescent="0.2">
      <c r="A33" s="145" t="s">
        <v>50</v>
      </c>
      <c r="B33" s="142">
        <f t="shared" ref="B33:K33" si="3">SUM(B30:B32)</f>
        <v>25407</v>
      </c>
      <c r="C33" s="142">
        <f t="shared" si="3"/>
        <v>110221</v>
      </c>
      <c r="D33" s="142">
        <f t="shared" si="3"/>
        <v>31057</v>
      </c>
      <c r="E33" s="142">
        <f t="shared" si="3"/>
        <v>29929</v>
      </c>
      <c r="F33" s="142">
        <f t="shared" si="3"/>
        <v>21295</v>
      </c>
      <c r="G33" s="142">
        <f t="shared" si="3"/>
        <v>13989</v>
      </c>
      <c r="H33" s="142">
        <f t="shared" si="3"/>
        <v>40042</v>
      </c>
      <c r="I33" s="142">
        <f t="shared" si="3"/>
        <v>22427</v>
      </c>
      <c r="J33" s="142">
        <f t="shared" si="3"/>
        <v>30581</v>
      </c>
      <c r="K33" s="143">
        <f t="shared" si="3"/>
        <v>324948</v>
      </c>
    </row>
    <row r="34" spans="1:11" s="136" customFormat="1" x14ac:dyDescent="0.2">
      <c r="A34" s="144" t="s">
        <v>51</v>
      </c>
      <c r="B34" s="162">
        <v>655</v>
      </c>
      <c r="C34" s="162">
        <v>7618</v>
      </c>
      <c r="D34" s="162">
        <v>1819</v>
      </c>
      <c r="E34" s="162">
        <v>1845</v>
      </c>
      <c r="F34" s="162">
        <v>2558</v>
      </c>
      <c r="G34" s="162">
        <v>1418</v>
      </c>
      <c r="H34" s="162">
        <v>1467</v>
      </c>
      <c r="I34" s="162">
        <v>1134</v>
      </c>
      <c r="J34" s="163">
        <v>1726</v>
      </c>
      <c r="K34" s="151">
        <v>20240</v>
      </c>
    </row>
    <row r="35" spans="1:11" s="136" customFormat="1" x14ac:dyDescent="0.2">
      <c r="A35" s="144" t="s">
        <v>52</v>
      </c>
      <c r="B35" s="162">
        <v>1185</v>
      </c>
      <c r="C35" s="162">
        <v>13792</v>
      </c>
      <c r="D35" s="162">
        <v>4187</v>
      </c>
      <c r="E35" s="162">
        <v>5915</v>
      </c>
      <c r="F35" s="162">
        <v>1984</v>
      </c>
      <c r="G35" s="162">
        <v>1898</v>
      </c>
      <c r="H35" s="162">
        <v>2380</v>
      </c>
      <c r="I35" s="162">
        <v>633</v>
      </c>
      <c r="J35" s="163">
        <v>1970</v>
      </c>
      <c r="K35" s="151">
        <v>33944</v>
      </c>
    </row>
    <row r="36" spans="1:11" s="136" customFormat="1" x14ac:dyDescent="0.2">
      <c r="A36" s="144" t="s">
        <v>53</v>
      </c>
      <c r="B36" s="162">
        <v>6157</v>
      </c>
      <c r="C36" s="162">
        <v>20787</v>
      </c>
      <c r="D36" s="162">
        <v>6250</v>
      </c>
      <c r="E36" s="162">
        <v>10294</v>
      </c>
      <c r="F36" s="162">
        <v>3520</v>
      </c>
      <c r="G36" s="162">
        <v>3235</v>
      </c>
      <c r="H36" s="162">
        <v>5855</v>
      </c>
      <c r="I36" s="162">
        <v>3082</v>
      </c>
      <c r="J36" s="163">
        <v>4051</v>
      </c>
      <c r="K36" s="151">
        <v>63231</v>
      </c>
    </row>
    <row r="37" spans="1:11" s="136" customFormat="1" x14ac:dyDescent="0.2">
      <c r="A37" s="146" t="s">
        <v>54</v>
      </c>
      <c r="B37" s="162">
        <v>3091</v>
      </c>
      <c r="C37" s="162">
        <v>18407</v>
      </c>
      <c r="D37" s="162">
        <v>6078</v>
      </c>
      <c r="E37" s="162">
        <v>4058</v>
      </c>
      <c r="F37" s="162">
        <v>1595</v>
      </c>
      <c r="G37" s="162">
        <v>717</v>
      </c>
      <c r="H37" s="162">
        <v>7514</v>
      </c>
      <c r="I37" s="162">
        <v>1663</v>
      </c>
      <c r="J37" s="163">
        <v>2396</v>
      </c>
      <c r="K37" s="151">
        <v>45519</v>
      </c>
    </row>
    <row r="38" spans="1:11" s="136" customFormat="1" x14ac:dyDescent="0.2">
      <c r="A38" s="147" t="s">
        <v>55</v>
      </c>
      <c r="B38" s="142">
        <f t="shared" ref="B38:K38" si="4">SUM(B34:B37)</f>
        <v>11088</v>
      </c>
      <c r="C38" s="142">
        <f t="shared" si="4"/>
        <v>60604</v>
      </c>
      <c r="D38" s="142">
        <f t="shared" si="4"/>
        <v>18334</v>
      </c>
      <c r="E38" s="142">
        <f t="shared" si="4"/>
        <v>22112</v>
      </c>
      <c r="F38" s="142">
        <f t="shared" si="4"/>
        <v>9657</v>
      </c>
      <c r="G38" s="142">
        <f t="shared" si="4"/>
        <v>7268</v>
      </c>
      <c r="H38" s="142">
        <f t="shared" si="4"/>
        <v>17216</v>
      </c>
      <c r="I38" s="142">
        <f t="shared" si="4"/>
        <v>6512</v>
      </c>
      <c r="J38" s="142">
        <f t="shared" si="4"/>
        <v>10143</v>
      </c>
      <c r="K38" s="143">
        <f t="shared" si="4"/>
        <v>162934</v>
      </c>
    </row>
    <row r="39" spans="1:11" s="136" customFormat="1" ht="12" x14ac:dyDescent="0.2">
      <c r="A39" s="152" t="s">
        <v>56</v>
      </c>
      <c r="B39" s="153">
        <f t="shared" ref="B39:K39" si="5">B14+B24+B29+B33+B38</f>
        <v>115336</v>
      </c>
      <c r="C39" s="153">
        <f t="shared" si="5"/>
        <v>663374</v>
      </c>
      <c r="D39" s="153">
        <f t="shared" si="5"/>
        <v>194570</v>
      </c>
      <c r="E39" s="153">
        <f t="shared" si="5"/>
        <v>216794</v>
      </c>
      <c r="F39" s="153">
        <f t="shared" si="5"/>
        <v>163853</v>
      </c>
      <c r="G39" s="153">
        <f t="shared" si="5"/>
        <v>74329</v>
      </c>
      <c r="H39" s="153">
        <f t="shared" si="5"/>
        <v>282193</v>
      </c>
      <c r="I39" s="153">
        <f t="shared" si="5"/>
        <v>107395</v>
      </c>
      <c r="J39" s="153">
        <f t="shared" si="5"/>
        <v>159338</v>
      </c>
      <c r="K39" s="154">
        <f t="shared" si="5"/>
        <v>1977182</v>
      </c>
    </row>
    <row r="40" spans="1:11" s="136" customFormat="1" x14ac:dyDescent="0.2">
      <c r="A40" s="148" t="s">
        <v>110</v>
      </c>
      <c r="B40" s="156"/>
      <c r="C40" s="156"/>
      <c r="D40" s="156"/>
      <c r="E40" s="156"/>
      <c r="F40" s="156"/>
      <c r="G40" s="156"/>
      <c r="H40" s="156"/>
      <c r="I40" s="156"/>
      <c r="J40" s="156"/>
      <c r="K40" s="158"/>
    </row>
    <row r="41" spans="1:11" s="136" customFormat="1" x14ac:dyDescent="0.2">
      <c r="A41" s="148" t="s">
        <v>71</v>
      </c>
      <c r="K41" s="159"/>
    </row>
    <row r="42" spans="1:11" x14ac:dyDescent="0.2">
      <c r="A42" s="149" t="s">
        <v>76</v>
      </c>
    </row>
  </sheetData>
  <mergeCells count="13">
    <mergeCell ref="I4:I6"/>
    <mergeCell ref="J4:J6"/>
    <mergeCell ref="K4:K6"/>
    <mergeCell ref="A1:K1"/>
    <mergeCell ref="A2:K2"/>
    <mergeCell ref="A4:A6"/>
    <mergeCell ref="B4:B6"/>
    <mergeCell ref="C4:C6"/>
    <mergeCell ref="D4:D6"/>
    <mergeCell ref="E4:E6"/>
    <mergeCell ref="F4:F6"/>
    <mergeCell ref="G4:G6"/>
    <mergeCell ref="H4:H6"/>
  </mergeCells>
  <printOptions horizontalCentered="1"/>
  <pageMargins left="0" right="0" top="0.19685039370078741" bottom="0.19685039370078741" header="0" footer="0.19685039370078741"/>
  <pageSetup paperSize="9" scale="93" orientation="landscape" r:id="rId1"/>
  <headerFooter alignWithMargins="0">
    <oddFooter>&amp;R&amp;8Tabela 103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K42"/>
  <sheetViews>
    <sheetView showGridLines="0" topLeftCell="A10" workbookViewId="0">
      <selection activeCell="C43" sqref="C43"/>
    </sheetView>
  </sheetViews>
  <sheetFormatPr defaultRowHeight="11.25" x14ac:dyDescent="0.2"/>
  <cols>
    <col min="1" max="1" width="15.140625" style="135" customWidth="1"/>
    <col min="2" max="2" width="15.7109375" style="135" customWidth="1"/>
    <col min="3" max="3" width="11.42578125" style="135" customWidth="1"/>
    <col min="4" max="4" width="19" style="135" customWidth="1"/>
    <col min="5" max="5" width="20" style="135" customWidth="1"/>
    <col min="6" max="6" width="13" style="135" customWidth="1"/>
    <col min="7" max="7" width="11.42578125" style="135" customWidth="1"/>
    <col min="8" max="8" width="17.85546875" style="135" customWidth="1"/>
    <col min="9" max="9" width="10.42578125" style="135" customWidth="1"/>
    <col min="10" max="10" width="14.28515625" style="135" customWidth="1"/>
    <col min="11" max="11" width="10.42578125" style="135" customWidth="1"/>
    <col min="12" max="16384" width="9.140625" style="135"/>
  </cols>
  <sheetData>
    <row r="1" spans="1:11" ht="17.25" x14ac:dyDescent="0.25">
      <c r="A1" s="174" t="s">
        <v>93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1" ht="12" x14ac:dyDescent="0.2">
      <c r="A2" s="175" t="s">
        <v>106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1" x14ac:dyDescent="0.2">
      <c r="A3" s="164" t="s">
        <v>107</v>
      </c>
      <c r="J3" s="141"/>
      <c r="K3" s="141" t="s">
        <v>74</v>
      </c>
    </row>
    <row r="4" spans="1:11" ht="19.5" customHeight="1" x14ac:dyDescent="0.2">
      <c r="A4" s="176" t="s">
        <v>80</v>
      </c>
      <c r="B4" s="168" t="s">
        <v>64</v>
      </c>
      <c r="C4" s="168" t="s">
        <v>65</v>
      </c>
      <c r="D4" s="168" t="s">
        <v>66</v>
      </c>
      <c r="E4" s="168" t="s">
        <v>77</v>
      </c>
      <c r="F4" s="168" t="s">
        <v>67</v>
      </c>
      <c r="G4" s="168" t="s">
        <v>68</v>
      </c>
      <c r="H4" s="168" t="s">
        <v>69</v>
      </c>
      <c r="I4" s="168" t="s">
        <v>6</v>
      </c>
      <c r="J4" s="171" t="s">
        <v>70</v>
      </c>
      <c r="K4" s="171" t="s">
        <v>75</v>
      </c>
    </row>
    <row r="5" spans="1:11" ht="19.5" customHeight="1" x14ac:dyDescent="0.2">
      <c r="A5" s="177"/>
      <c r="B5" s="169"/>
      <c r="C5" s="169"/>
      <c r="D5" s="169"/>
      <c r="E5" s="169"/>
      <c r="F5" s="169"/>
      <c r="G5" s="169"/>
      <c r="H5" s="169"/>
      <c r="I5" s="169"/>
      <c r="J5" s="172"/>
      <c r="K5" s="172"/>
    </row>
    <row r="6" spans="1:11" ht="19.5" customHeight="1" x14ac:dyDescent="0.2">
      <c r="A6" s="178"/>
      <c r="B6" s="170"/>
      <c r="C6" s="170"/>
      <c r="D6" s="170"/>
      <c r="E6" s="170"/>
      <c r="F6" s="170"/>
      <c r="G6" s="170"/>
      <c r="H6" s="170"/>
      <c r="I6" s="170"/>
      <c r="J6" s="173"/>
      <c r="K6" s="173"/>
    </row>
    <row r="7" spans="1:11" s="136" customFormat="1" x14ac:dyDescent="0.2">
      <c r="A7" s="144" t="s">
        <v>24</v>
      </c>
      <c r="B7" s="160">
        <v>353</v>
      </c>
      <c r="C7" s="160">
        <v>4792</v>
      </c>
      <c r="D7" s="160">
        <v>893</v>
      </c>
      <c r="E7" s="160">
        <v>2032</v>
      </c>
      <c r="F7" s="160">
        <v>674</v>
      </c>
      <c r="G7" s="160">
        <v>558</v>
      </c>
      <c r="H7" s="160">
        <v>715</v>
      </c>
      <c r="I7" s="160">
        <v>211</v>
      </c>
      <c r="J7" s="161">
        <v>1021</v>
      </c>
      <c r="K7" s="150">
        <v>11249</v>
      </c>
    </row>
    <row r="8" spans="1:11" s="136" customFormat="1" x14ac:dyDescent="0.2">
      <c r="A8" s="144" t="s">
        <v>25</v>
      </c>
      <c r="B8" s="162">
        <v>33</v>
      </c>
      <c r="C8" s="162">
        <v>1898</v>
      </c>
      <c r="D8" s="162">
        <v>701</v>
      </c>
      <c r="E8" s="162">
        <v>851</v>
      </c>
      <c r="F8" s="162">
        <v>18</v>
      </c>
      <c r="G8" s="162">
        <v>1574</v>
      </c>
      <c r="H8" s="162">
        <v>531</v>
      </c>
      <c r="I8" s="162">
        <v>9</v>
      </c>
      <c r="J8" s="163">
        <v>93</v>
      </c>
      <c r="K8" s="151">
        <v>5708</v>
      </c>
    </row>
    <row r="9" spans="1:11" s="136" customFormat="1" x14ac:dyDescent="0.2">
      <c r="A9" s="144" t="s">
        <v>26</v>
      </c>
      <c r="B9" s="162">
        <v>445</v>
      </c>
      <c r="C9" s="162">
        <v>6825</v>
      </c>
      <c r="D9" s="162">
        <v>1313</v>
      </c>
      <c r="E9" s="162">
        <v>1497</v>
      </c>
      <c r="F9" s="162">
        <v>317</v>
      </c>
      <c r="G9" s="162">
        <v>689</v>
      </c>
      <c r="H9" s="162">
        <v>5361</v>
      </c>
      <c r="I9" s="162">
        <v>685</v>
      </c>
      <c r="J9" s="163">
        <v>2529</v>
      </c>
      <c r="K9" s="151">
        <v>19661</v>
      </c>
    </row>
    <row r="10" spans="1:11" s="136" customFormat="1" x14ac:dyDescent="0.2">
      <c r="A10" s="144" t="s">
        <v>27</v>
      </c>
      <c r="B10" s="162">
        <v>49</v>
      </c>
      <c r="C10" s="162">
        <v>2176</v>
      </c>
      <c r="D10" s="162">
        <v>646</v>
      </c>
      <c r="E10" s="162">
        <v>415</v>
      </c>
      <c r="F10" s="162">
        <v>261</v>
      </c>
      <c r="G10" s="162">
        <v>460</v>
      </c>
      <c r="H10" s="162">
        <v>317</v>
      </c>
      <c r="I10" s="162">
        <v>21</v>
      </c>
      <c r="J10" s="163">
        <v>34</v>
      </c>
      <c r="K10" s="151">
        <v>4379</v>
      </c>
    </row>
    <row r="11" spans="1:11" s="136" customFormat="1" x14ac:dyDescent="0.2">
      <c r="A11" s="144" t="s">
        <v>28</v>
      </c>
      <c r="B11" s="162">
        <v>1824</v>
      </c>
      <c r="C11" s="162">
        <v>16873</v>
      </c>
      <c r="D11" s="162">
        <v>8180</v>
      </c>
      <c r="E11" s="162">
        <v>5882</v>
      </c>
      <c r="F11" s="162">
        <v>7800</v>
      </c>
      <c r="G11" s="162">
        <v>3332</v>
      </c>
      <c r="H11" s="162">
        <v>11551</v>
      </c>
      <c r="I11" s="162">
        <v>734</v>
      </c>
      <c r="J11" s="163">
        <v>3528</v>
      </c>
      <c r="K11" s="151">
        <v>59704</v>
      </c>
    </row>
    <row r="12" spans="1:11" s="136" customFormat="1" x14ac:dyDescent="0.2">
      <c r="A12" s="144" t="s">
        <v>29</v>
      </c>
      <c r="B12" s="162">
        <v>16</v>
      </c>
      <c r="C12" s="162">
        <v>2805</v>
      </c>
      <c r="D12" s="162">
        <v>582</v>
      </c>
      <c r="E12" s="162">
        <v>192</v>
      </c>
      <c r="F12" s="162">
        <v>34</v>
      </c>
      <c r="G12" s="162">
        <v>337</v>
      </c>
      <c r="H12" s="162">
        <v>182</v>
      </c>
      <c r="I12" s="162">
        <v>28</v>
      </c>
      <c r="J12" s="163">
        <v>189</v>
      </c>
      <c r="K12" s="151">
        <v>4365</v>
      </c>
    </row>
    <row r="13" spans="1:11" s="136" customFormat="1" x14ac:dyDescent="0.2">
      <c r="A13" s="144" t="s">
        <v>30</v>
      </c>
      <c r="B13" s="162">
        <v>687</v>
      </c>
      <c r="C13" s="162">
        <v>4967</v>
      </c>
      <c r="D13" s="162">
        <v>1284</v>
      </c>
      <c r="E13" s="162">
        <v>4143</v>
      </c>
      <c r="F13" s="162">
        <v>153</v>
      </c>
      <c r="G13" s="162">
        <v>415</v>
      </c>
      <c r="H13" s="162">
        <v>436</v>
      </c>
      <c r="I13" s="162">
        <v>230</v>
      </c>
      <c r="J13" s="163">
        <v>174</v>
      </c>
      <c r="K13" s="151">
        <v>12489</v>
      </c>
    </row>
    <row r="14" spans="1:11" s="136" customFormat="1" x14ac:dyDescent="0.2">
      <c r="A14" s="145" t="s">
        <v>31</v>
      </c>
      <c r="B14" s="142">
        <f t="shared" ref="B14:K14" si="0">SUM(B7:B13)</f>
        <v>3407</v>
      </c>
      <c r="C14" s="142">
        <f t="shared" si="0"/>
        <v>40336</v>
      </c>
      <c r="D14" s="142">
        <f t="shared" si="0"/>
        <v>13599</v>
      </c>
      <c r="E14" s="142">
        <f t="shared" si="0"/>
        <v>15012</v>
      </c>
      <c r="F14" s="142">
        <f t="shared" si="0"/>
        <v>9257</v>
      </c>
      <c r="G14" s="142">
        <f t="shared" si="0"/>
        <v>7365</v>
      </c>
      <c r="H14" s="142">
        <f t="shared" si="0"/>
        <v>19093</v>
      </c>
      <c r="I14" s="142">
        <f t="shared" si="0"/>
        <v>1918</v>
      </c>
      <c r="J14" s="142">
        <f t="shared" si="0"/>
        <v>7568</v>
      </c>
      <c r="K14" s="143">
        <f t="shared" si="0"/>
        <v>117555</v>
      </c>
    </row>
    <row r="15" spans="1:11" s="136" customFormat="1" x14ac:dyDescent="0.2">
      <c r="A15" s="144" t="s">
        <v>32</v>
      </c>
      <c r="B15" s="162">
        <v>813</v>
      </c>
      <c r="C15" s="162">
        <v>19001</v>
      </c>
      <c r="D15" s="162">
        <v>4093</v>
      </c>
      <c r="E15" s="162">
        <v>3180</v>
      </c>
      <c r="F15" s="162">
        <v>4917</v>
      </c>
      <c r="G15" s="162">
        <v>1715</v>
      </c>
      <c r="H15" s="162">
        <v>2195</v>
      </c>
      <c r="I15" s="162">
        <v>528</v>
      </c>
      <c r="J15" s="163">
        <v>963</v>
      </c>
      <c r="K15" s="151">
        <v>37405</v>
      </c>
    </row>
    <row r="16" spans="1:11" s="136" customFormat="1" x14ac:dyDescent="0.2">
      <c r="A16" s="144" t="s">
        <v>33</v>
      </c>
      <c r="B16" s="162">
        <v>800</v>
      </c>
      <c r="C16" s="162">
        <v>13198</v>
      </c>
      <c r="D16" s="162">
        <v>1795</v>
      </c>
      <c r="E16" s="162">
        <v>1452</v>
      </c>
      <c r="F16" s="162">
        <v>717</v>
      </c>
      <c r="G16" s="162">
        <v>386</v>
      </c>
      <c r="H16" s="162">
        <v>1159</v>
      </c>
      <c r="I16" s="162">
        <v>353</v>
      </c>
      <c r="J16" s="163">
        <v>515</v>
      </c>
      <c r="K16" s="151">
        <v>20375</v>
      </c>
    </row>
    <row r="17" spans="1:11" s="136" customFormat="1" x14ac:dyDescent="0.2">
      <c r="A17" s="144" t="s">
        <v>34</v>
      </c>
      <c r="B17" s="162">
        <v>5170</v>
      </c>
      <c r="C17" s="162">
        <v>26422</v>
      </c>
      <c r="D17" s="162">
        <v>5333</v>
      </c>
      <c r="E17" s="162">
        <v>6409</v>
      </c>
      <c r="F17" s="162">
        <v>4156</v>
      </c>
      <c r="G17" s="162">
        <v>1454</v>
      </c>
      <c r="H17" s="162">
        <v>8024</v>
      </c>
      <c r="I17" s="162">
        <v>2147</v>
      </c>
      <c r="J17" s="163">
        <v>2322</v>
      </c>
      <c r="K17" s="151">
        <v>61437</v>
      </c>
    </row>
    <row r="18" spans="1:11" s="136" customFormat="1" x14ac:dyDescent="0.2">
      <c r="A18" s="144" t="s">
        <v>35</v>
      </c>
      <c r="B18" s="162">
        <v>2453</v>
      </c>
      <c r="C18" s="162">
        <v>12903</v>
      </c>
      <c r="D18" s="162">
        <v>2163</v>
      </c>
      <c r="E18" s="162">
        <v>2093</v>
      </c>
      <c r="F18" s="162">
        <v>983</v>
      </c>
      <c r="G18" s="162">
        <v>709</v>
      </c>
      <c r="H18" s="162">
        <v>2637</v>
      </c>
      <c r="I18" s="162">
        <v>840</v>
      </c>
      <c r="J18" s="163">
        <v>1097</v>
      </c>
      <c r="K18" s="151">
        <v>25878</v>
      </c>
    </row>
    <row r="19" spans="1:11" s="136" customFormat="1" x14ac:dyDescent="0.2">
      <c r="A19" s="144" t="s">
        <v>36</v>
      </c>
      <c r="B19" s="162">
        <v>4606</v>
      </c>
      <c r="C19" s="162">
        <v>17824</v>
      </c>
      <c r="D19" s="162">
        <v>999</v>
      </c>
      <c r="E19" s="162">
        <v>1757</v>
      </c>
      <c r="F19" s="162">
        <v>1130</v>
      </c>
      <c r="G19" s="162">
        <v>726</v>
      </c>
      <c r="H19" s="162">
        <v>1960</v>
      </c>
      <c r="I19" s="162">
        <v>566</v>
      </c>
      <c r="J19" s="163">
        <v>838</v>
      </c>
      <c r="K19" s="151">
        <v>30406</v>
      </c>
    </row>
    <row r="20" spans="1:11" s="136" customFormat="1" x14ac:dyDescent="0.2">
      <c r="A20" s="144" t="s">
        <v>37</v>
      </c>
      <c r="B20" s="162">
        <v>5896</v>
      </c>
      <c r="C20" s="162">
        <v>31120</v>
      </c>
      <c r="D20" s="162">
        <v>4071</v>
      </c>
      <c r="E20" s="162">
        <v>5208</v>
      </c>
      <c r="F20" s="162">
        <v>5648</v>
      </c>
      <c r="G20" s="162">
        <v>1555</v>
      </c>
      <c r="H20" s="162">
        <v>7326</v>
      </c>
      <c r="I20" s="162">
        <v>2219</v>
      </c>
      <c r="J20" s="163">
        <v>4889</v>
      </c>
      <c r="K20" s="151">
        <v>67932</v>
      </c>
    </row>
    <row r="21" spans="1:11" s="136" customFormat="1" x14ac:dyDescent="0.2">
      <c r="A21" s="144" t="s">
        <v>38</v>
      </c>
      <c r="B21" s="162">
        <v>1250</v>
      </c>
      <c r="C21" s="162">
        <v>11624</v>
      </c>
      <c r="D21" s="162">
        <v>1063</v>
      </c>
      <c r="E21" s="162">
        <v>1975</v>
      </c>
      <c r="F21" s="162">
        <v>665</v>
      </c>
      <c r="G21" s="162">
        <v>738</v>
      </c>
      <c r="H21" s="162">
        <v>921</v>
      </c>
      <c r="I21" s="162">
        <v>605</v>
      </c>
      <c r="J21" s="163">
        <v>737</v>
      </c>
      <c r="K21" s="151">
        <v>19578</v>
      </c>
    </row>
    <row r="22" spans="1:11" s="136" customFormat="1" x14ac:dyDescent="0.2">
      <c r="A22" s="144" t="s">
        <v>39</v>
      </c>
      <c r="B22" s="162">
        <v>2974</v>
      </c>
      <c r="C22" s="162">
        <v>9179</v>
      </c>
      <c r="D22" s="162">
        <v>259</v>
      </c>
      <c r="E22" s="162">
        <v>859</v>
      </c>
      <c r="F22" s="162">
        <v>185</v>
      </c>
      <c r="G22" s="162">
        <v>383</v>
      </c>
      <c r="H22" s="162">
        <v>1916</v>
      </c>
      <c r="I22" s="162">
        <v>1547</v>
      </c>
      <c r="J22" s="163">
        <v>1119</v>
      </c>
      <c r="K22" s="151">
        <v>18421</v>
      </c>
    </row>
    <row r="23" spans="1:11" s="136" customFormat="1" x14ac:dyDescent="0.2">
      <c r="A23" s="144" t="s">
        <v>40</v>
      </c>
      <c r="B23" s="162">
        <v>6409</v>
      </c>
      <c r="C23" s="162">
        <v>35948</v>
      </c>
      <c r="D23" s="162">
        <v>10853</v>
      </c>
      <c r="E23" s="162">
        <v>16214</v>
      </c>
      <c r="F23" s="162">
        <v>10642</v>
      </c>
      <c r="G23" s="162">
        <v>3588</v>
      </c>
      <c r="H23" s="162">
        <v>14825</v>
      </c>
      <c r="I23" s="162">
        <v>4123</v>
      </c>
      <c r="J23" s="163">
        <v>8081</v>
      </c>
      <c r="K23" s="151">
        <v>110683</v>
      </c>
    </row>
    <row r="24" spans="1:11" s="136" customFormat="1" x14ac:dyDescent="0.2">
      <c r="A24" s="145" t="s">
        <v>41</v>
      </c>
      <c r="B24" s="142">
        <f>SUM(B15:B23)</f>
        <v>30371</v>
      </c>
      <c r="C24" s="142">
        <f t="shared" ref="C24:K24" si="1">SUM(C15:C23)</f>
        <v>177219</v>
      </c>
      <c r="D24" s="142">
        <f t="shared" si="1"/>
        <v>30629</v>
      </c>
      <c r="E24" s="142">
        <f t="shared" si="1"/>
        <v>39147</v>
      </c>
      <c r="F24" s="142">
        <f t="shared" si="1"/>
        <v>29043</v>
      </c>
      <c r="G24" s="142">
        <f t="shared" si="1"/>
        <v>11254</v>
      </c>
      <c r="H24" s="142">
        <f t="shared" si="1"/>
        <v>40963</v>
      </c>
      <c r="I24" s="142">
        <f t="shared" si="1"/>
        <v>12928</v>
      </c>
      <c r="J24" s="142">
        <f t="shared" si="1"/>
        <v>20561</v>
      </c>
      <c r="K24" s="143">
        <f t="shared" si="1"/>
        <v>392115</v>
      </c>
    </row>
    <row r="25" spans="1:11" s="136" customFormat="1" x14ac:dyDescent="0.2">
      <c r="A25" s="144" t="s">
        <v>42</v>
      </c>
      <c r="B25" s="162">
        <v>12833</v>
      </c>
      <c r="C25" s="162">
        <v>81074</v>
      </c>
      <c r="D25" s="162">
        <v>29682</v>
      </c>
      <c r="E25" s="162">
        <v>24606</v>
      </c>
      <c r="F25" s="162">
        <v>22154</v>
      </c>
      <c r="G25" s="162">
        <v>11718</v>
      </c>
      <c r="H25" s="162">
        <v>24182</v>
      </c>
      <c r="I25" s="162">
        <v>10707</v>
      </c>
      <c r="J25" s="163">
        <v>14772</v>
      </c>
      <c r="K25" s="151">
        <v>231728</v>
      </c>
    </row>
    <row r="26" spans="1:11" s="136" customFormat="1" x14ac:dyDescent="0.2">
      <c r="A26" s="144" t="s">
        <v>43</v>
      </c>
      <c r="B26" s="162">
        <v>2038</v>
      </c>
      <c r="C26" s="162">
        <v>11421</v>
      </c>
      <c r="D26" s="162">
        <v>6039</v>
      </c>
      <c r="E26" s="162">
        <v>3386</v>
      </c>
      <c r="F26" s="162">
        <v>4010</v>
      </c>
      <c r="G26" s="162">
        <v>1150</v>
      </c>
      <c r="H26" s="162">
        <v>4117</v>
      </c>
      <c r="I26" s="162">
        <v>1713</v>
      </c>
      <c r="J26" s="163">
        <v>4916</v>
      </c>
      <c r="K26" s="151">
        <v>38790</v>
      </c>
    </row>
    <row r="27" spans="1:11" s="136" customFormat="1" x14ac:dyDescent="0.2">
      <c r="A27" s="144" t="s">
        <v>44</v>
      </c>
      <c r="B27" s="162">
        <v>6605</v>
      </c>
      <c r="C27" s="162">
        <v>36510</v>
      </c>
      <c r="D27" s="162">
        <v>16078</v>
      </c>
      <c r="E27" s="162">
        <v>21667</v>
      </c>
      <c r="F27" s="162">
        <v>23146</v>
      </c>
      <c r="G27" s="162">
        <v>3348</v>
      </c>
      <c r="H27" s="162">
        <v>35832</v>
      </c>
      <c r="I27" s="162">
        <v>7845</v>
      </c>
      <c r="J27" s="163">
        <v>11497</v>
      </c>
      <c r="K27" s="151">
        <v>162528</v>
      </c>
    </row>
    <row r="28" spans="1:11" s="136" customFormat="1" x14ac:dyDescent="0.2">
      <c r="A28" s="144" t="s">
        <v>45</v>
      </c>
      <c r="B28" s="162">
        <v>27976</v>
      </c>
      <c r="C28" s="162">
        <v>151516</v>
      </c>
      <c r="D28" s="162">
        <v>55768</v>
      </c>
      <c r="E28" s="162">
        <v>40166</v>
      </c>
      <c r="F28" s="162">
        <v>43950</v>
      </c>
      <c r="G28" s="162">
        <v>16066</v>
      </c>
      <c r="H28" s="162">
        <v>91753</v>
      </c>
      <c r="I28" s="162">
        <v>49092</v>
      </c>
      <c r="J28" s="163">
        <v>53499</v>
      </c>
      <c r="K28" s="151">
        <v>529786</v>
      </c>
    </row>
    <row r="29" spans="1:11" s="136" customFormat="1" x14ac:dyDescent="0.2">
      <c r="A29" s="145" t="s">
        <v>46</v>
      </c>
      <c r="B29" s="142">
        <f>SUM(B25:B28)</f>
        <v>49452</v>
      </c>
      <c r="C29" s="142">
        <f t="shared" ref="C29:K29" si="2">SUM(C25:C28)</f>
        <v>280521</v>
      </c>
      <c r="D29" s="142">
        <f t="shared" si="2"/>
        <v>107567</v>
      </c>
      <c r="E29" s="142">
        <f t="shared" si="2"/>
        <v>89825</v>
      </c>
      <c r="F29" s="142">
        <f t="shared" si="2"/>
        <v>93260</v>
      </c>
      <c r="G29" s="142">
        <f t="shared" si="2"/>
        <v>32282</v>
      </c>
      <c r="H29" s="142">
        <f t="shared" si="2"/>
        <v>155884</v>
      </c>
      <c r="I29" s="142">
        <f t="shared" si="2"/>
        <v>69357</v>
      </c>
      <c r="J29" s="142">
        <f t="shared" si="2"/>
        <v>84684</v>
      </c>
      <c r="K29" s="143">
        <f t="shared" si="2"/>
        <v>962832</v>
      </c>
    </row>
    <row r="30" spans="1:11" s="136" customFormat="1" x14ac:dyDescent="0.2">
      <c r="A30" s="144" t="s">
        <v>47</v>
      </c>
      <c r="B30" s="160">
        <v>9222</v>
      </c>
      <c r="C30" s="160">
        <v>37497</v>
      </c>
      <c r="D30" s="160">
        <v>17784</v>
      </c>
      <c r="E30" s="160">
        <v>12240</v>
      </c>
      <c r="F30" s="160">
        <v>6978</v>
      </c>
      <c r="G30" s="160">
        <v>6076</v>
      </c>
      <c r="H30" s="160">
        <v>13471</v>
      </c>
      <c r="I30" s="160">
        <v>7801</v>
      </c>
      <c r="J30" s="161">
        <v>10333</v>
      </c>
      <c r="K30" s="150">
        <v>121402</v>
      </c>
    </row>
    <row r="31" spans="1:11" s="136" customFormat="1" x14ac:dyDescent="0.2">
      <c r="A31" s="144" t="s">
        <v>48</v>
      </c>
      <c r="B31" s="162">
        <v>7979</v>
      </c>
      <c r="C31" s="162">
        <v>37736</v>
      </c>
      <c r="D31" s="162">
        <v>6839</v>
      </c>
      <c r="E31" s="162">
        <v>6650</v>
      </c>
      <c r="F31" s="162">
        <v>2919</v>
      </c>
      <c r="G31" s="162">
        <v>4664</v>
      </c>
      <c r="H31" s="162">
        <v>9999</v>
      </c>
      <c r="I31" s="162">
        <v>6609</v>
      </c>
      <c r="J31" s="163">
        <v>6717</v>
      </c>
      <c r="K31" s="151">
        <v>90112</v>
      </c>
    </row>
    <row r="32" spans="1:11" s="136" customFormat="1" x14ac:dyDescent="0.2">
      <c r="A32" s="144" t="s">
        <v>49</v>
      </c>
      <c r="B32" s="162">
        <v>10210</v>
      </c>
      <c r="C32" s="162">
        <v>38445</v>
      </c>
      <c r="D32" s="162">
        <v>10918</v>
      </c>
      <c r="E32" s="162">
        <v>9103</v>
      </c>
      <c r="F32" s="162">
        <v>8591</v>
      </c>
      <c r="G32" s="162">
        <v>3607</v>
      </c>
      <c r="H32" s="162">
        <v>13728</v>
      </c>
      <c r="I32" s="162">
        <v>7599</v>
      </c>
      <c r="J32" s="163">
        <v>12259</v>
      </c>
      <c r="K32" s="151">
        <v>114460</v>
      </c>
    </row>
    <row r="33" spans="1:11" s="136" customFormat="1" x14ac:dyDescent="0.2">
      <c r="A33" s="145" t="s">
        <v>50</v>
      </c>
      <c r="B33" s="142">
        <f>SUM(B30:B32)</f>
        <v>27411</v>
      </c>
      <c r="C33" s="142">
        <f t="shared" ref="C33:K33" si="3">SUM(C30:C32)</f>
        <v>113678</v>
      </c>
      <c r="D33" s="142">
        <f t="shared" si="3"/>
        <v>35541</v>
      </c>
      <c r="E33" s="142">
        <f t="shared" si="3"/>
        <v>27993</v>
      </c>
      <c r="F33" s="142">
        <f t="shared" si="3"/>
        <v>18488</v>
      </c>
      <c r="G33" s="142">
        <f t="shared" si="3"/>
        <v>14347</v>
      </c>
      <c r="H33" s="142">
        <f t="shared" si="3"/>
        <v>37198</v>
      </c>
      <c r="I33" s="142">
        <f t="shared" si="3"/>
        <v>22009</v>
      </c>
      <c r="J33" s="142">
        <f t="shared" si="3"/>
        <v>29309</v>
      </c>
      <c r="K33" s="143">
        <f t="shared" si="3"/>
        <v>325974</v>
      </c>
    </row>
    <row r="34" spans="1:11" s="136" customFormat="1" x14ac:dyDescent="0.2">
      <c r="A34" s="144" t="s">
        <v>51</v>
      </c>
      <c r="B34" s="162">
        <v>1013</v>
      </c>
      <c r="C34" s="162">
        <v>6579</v>
      </c>
      <c r="D34" s="162">
        <v>2249</v>
      </c>
      <c r="E34" s="162">
        <v>3204</v>
      </c>
      <c r="F34" s="162">
        <v>3778</v>
      </c>
      <c r="G34" s="162">
        <v>1806</v>
      </c>
      <c r="H34" s="162">
        <v>1423</v>
      </c>
      <c r="I34" s="162">
        <v>1300</v>
      </c>
      <c r="J34" s="163">
        <v>1798</v>
      </c>
      <c r="K34" s="151">
        <v>23150</v>
      </c>
    </row>
    <row r="35" spans="1:11" s="136" customFormat="1" x14ac:dyDescent="0.2">
      <c r="A35" s="144" t="s">
        <v>52</v>
      </c>
      <c r="B35" s="162">
        <v>1191</v>
      </c>
      <c r="C35" s="162">
        <v>12134</v>
      </c>
      <c r="D35" s="162">
        <v>4715</v>
      </c>
      <c r="E35" s="162">
        <v>5205</v>
      </c>
      <c r="F35" s="162">
        <v>2110</v>
      </c>
      <c r="G35" s="162">
        <v>1993</v>
      </c>
      <c r="H35" s="162">
        <v>2240</v>
      </c>
      <c r="I35" s="162">
        <v>725</v>
      </c>
      <c r="J35" s="163">
        <v>1722</v>
      </c>
      <c r="K35" s="151">
        <v>32035</v>
      </c>
    </row>
    <row r="36" spans="1:11" s="136" customFormat="1" x14ac:dyDescent="0.2">
      <c r="A36" s="144" t="s">
        <v>53</v>
      </c>
      <c r="B36" s="162">
        <v>6471</v>
      </c>
      <c r="C36" s="162">
        <v>22865</v>
      </c>
      <c r="D36" s="162">
        <v>7823</v>
      </c>
      <c r="E36" s="162">
        <v>9292</v>
      </c>
      <c r="F36" s="162">
        <v>2712</v>
      </c>
      <c r="G36" s="162">
        <v>2534</v>
      </c>
      <c r="H36" s="162">
        <v>5050</v>
      </c>
      <c r="I36" s="162">
        <v>3057</v>
      </c>
      <c r="J36" s="163">
        <v>3622</v>
      </c>
      <c r="K36" s="151">
        <v>63426</v>
      </c>
    </row>
    <row r="37" spans="1:11" s="136" customFormat="1" x14ac:dyDescent="0.2">
      <c r="A37" s="146" t="s">
        <v>54</v>
      </c>
      <c r="B37" s="162">
        <v>3517</v>
      </c>
      <c r="C37" s="162">
        <v>18422</v>
      </c>
      <c r="D37" s="162">
        <v>5786</v>
      </c>
      <c r="E37" s="162">
        <v>3879</v>
      </c>
      <c r="F37" s="162">
        <v>1541</v>
      </c>
      <c r="G37" s="162">
        <v>635</v>
      </c>
      <c r="H37" s="162">
        <v>7339</v>
      </c>
      <c r="I37" s="162">
        <v>1933</v>
      </c>
      <c r="J37" s="163">
        <v>1652</v>
      </c>
      <c r="K37" s="151">
        <v>44704</v>
      </c>
    </row>
    <row r="38" spans="1:11" s="136" customFormat="1" x14ac:dyDescent="0.2">
      <c r="A38" s="147" t="s">
        <v>55</v>
      </c>
      <c r="B38" s="142">
        <f>SUM(B34:B37)</f>
        <v>12192</v>
      </c>
      <c r="C38" s="142">
        <f t="shared" ref="C38:K38" si="4">SUM(C34:C37)</f>
        <v>60000</v>
      </c>
      <c r="D38" s="142">
        <f t="shared" si="4"/>
        <v>20573</v>
      </c>
      <c r="E38" s="142">
        <f t="shared" si="4"/>
        <v>21580</v>
      </c>
      <c r="F38" s="142">
        <f t="shared" si="4"/>
        <v>10141</v>
      </c>
      <c r="G38" s="142">
        <f t="shared" si="4"/>
        <v>6968</v>
      </c>
      <c r="H38" s="142">
        <f t="shared" si="4"/>
        <v>16052</v>
      </c>
      <c r="I38" s="142">
        <f t="shared" si="4"/>
        <v>7015</v>
      </c>
      <c r="J38" s="142">
        <f t="shared" si="4"/>
        <v>8794</v>
      </c>
      <c r="K38" s="143">
        <f t="shared" si="4"/>
        <v>163315</v>
      </c>
    </row>
    <row r="39" spans="1:11" s="136" customFormat="1" ht="12" x14ac:dyDescent="0.2">
      <c r="A39" s="152" t="s">
        <v>56</v>
      </c>
      <c r="B39" s="153">
        <f>B14+B24+B29+B33+B38</f>
        <v>122833</v>
      </c>
      <c r="C39" s="153">
        <f t="shared" ref="C39:K39" si="5">C14+C24+C29+C33+C38</f>
        <v>671754</v>
      </c>
      <c r="D39" s="153">
        <f t="shared" si="5"/>
        <v>207909</v>
      </c>
      <c r="E39" s="153">
        <f t="shared" si="5"/>
        <v>193557</v>
      </c>
      <c r="F39" s="153">
        <f t="shared" si="5"/>
        <v>160189</v>
      </c>
      <c r="G39" s="153">
        <f t="shared" si="5"/>
        <v>72216</v>
      </c>
      <c r="H39" s="153">
        <f t="shared" si="5"/>
        <v>269190</v>
      </c>
      <c r="I39" s="153">
        <f t="shared" si="5"/>
        <v>113227</v>
      </c>
      <c r="J39" s="153">
        <f t="shared" si="5"/>
        <v>150916</v>
      </c>
      <c r="K39" s="154">
        <f t="shared" si="5"/>
        <v>1961791</v>
      </c>
    </row>
    <row r="40" spans="1:11" s="136" customFormat="1" x14ac:dyDescent="0.2">
      <c r="A40" s="148" t="s">
        <v>108</v>
      </c>
      <c r="B40" s="156"/>
      <c r="C40" s="156"/>
      <c r="D40" s="156"/>
      <c r="E40" s="156"/>
      <c r="F40" s="156"/>
      <c r="G40" s="156"/>
      <c r="H40" s="156"/>
      <c r="I40" s="156"/>
      <c r="J40" s="156"/>
      <c r="K40" s="158"/>
    </row>
    <row r="41" spans="1:11" s="136" customFormat="1" x14ac:dyDescent="0.2">
      <c r="A41" s="148" t="s">
        <v>71</v>
      </c>
      <c r="K41" s="159"/>
    </row>
    <row r="42" spans="1:11" x14ac:dyDescent="0.2">
      <c r="A42" s="149" t="s">
        <v>76</v>
      </c>
    </row>
  </sheetData>
  <mergeCells count="13">
    <mergeCell ref="I4:I6"/>
    <mergeCell ref="J4:J6"/>
    <mergeCell ref="K4:K6"/>
    <mergeCell ref="A1:K1"/>
    <mergeCell ref="A2:K2"/>
    <mergeCell ref="A4:A6"/>
    <mergeCell ref="B4:B6"/>
    <mergeCell ref="C4:C6"/>
    <mergeCell ref="D4:D6"/>
    <mergeCell ref="E4:E6"/>
    <mergeCell ref="F4:F6"/>
    <mergeCell ref="G4:G6"/>
    <mergeCell ref="H4:H6"/>
  </mergeCells>
  <printOptions horizontalCentered="1"/>
  <pageMargins left="0" right="0" top="0.19685039370078741" bottom="0.19685039370078741" header="0" footer="0.19685039370078741"/>
  <pageSetup paperSize="9" scale="93" orientation="landscape" r:id="rId1"/>
  <headerFooter alignWithMargins="0">
    <oddFooter>&amp;R&amp;8Tabela 103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K42"/>
  <sheetViews>
    <sheetView showGridLines="0" topLeftCell="A10" workbookViewId="0">
      <selection activeCell="C44" sqref="C44"/>
    </sheetView>
  </sheetViews>
  <sheetFormatPr defaultRowHeight="11.25" x14ac:dyDescent="0.2"/>
  <cols>
    <col min="1" max="1" width="15.140625" style="135" customWidth="1"/>
    <col min="2" max="2" width="15.7109375" style="135" customWidth="1"/>
    <col min="3" max="3" width="11.42578125" style="135" customWidth="1"/>
    <col min="4" max="4" width="19" style="135" customWidth="1"/>
    <col min="5" max="5" width="20" style="135" customWidth="1"/>
    <col min="6" max="6" width="13" style="135" customWidth="1"/>
    <col min="7" max="7" width="11.42578125" style="135" customWidth="1"/>
    <col min="8" max="8" width="17.85546875" style="135" customWidth="1"/>
    <col min="9" max="9" width="10.42578125" style="135" customWidth="1"/>
    <col min="10" max="10" width="14.28515625" style="135" customWidth="1"/>
    <col min="11" max="11" width="10.42578125" style="135" customWidth="1"/>
    <col min="12" max="16384" width="9.140625" style="135"/>
  </cols>
  <sheetData>
    <row r="1" spans="1:11" ht="17.25" x14ac:dyDescent="0.25">
      <c r="A1" s="174" t="s">
        <v>93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1" ht="12" x14ac:dyDescent="0.2">
      <c r="A2" s="175" t="s">
        <v>104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1" x14ac:dyDescent="0.2">
      <c r="J3" s="141"/>
      <c r="K3" s="141" t="s">
        <v>74</v>
      </c>
    </row>
    <row r="4" spans="1:11" ht="19.5" customHeight="1" x14ac:dyDescent="0.2">
      <c r="A4" s="176" t="s">
        <v>80</v>
      </c>
      <c r="B4" s="168" t="s">
        <v>64</v>
      </c>
      <c r="C4" s="168" t="s">
        <v>65</v>
      </c>
      <c r="D4" s="168" t="s">
        <v>66</v>
      </c>
      <c r="E4" s="168" t="s">
        <v>77</v>
      </c>
      <c r="F4" s="168" t="s">
        <v>67</v>
      </c>
      <c r="G4" s="168" t="s">
        <v>68</v>
      </c>
      <c r="H4" s="168" t="s">
        <v>69</v>
      </c>
      <c r="I4" s="168" t="s">
        <v>6</v>
      </c>
      <c r="J4" s="171" t="s">
        <v>70</v>
      </c>
      <c r="K4" s="171" t="s">
        <v>75</v>
      </c>
    </row>
    <row r="5" spans="1:11" ht="19.5" customHeight="1" x14ac:dyDescent="0.2">
      <c r="A5" s="177"/>
      <c r="B5" s="169"/>
      <c r="C5" s="169"/>
      <c r="D5" s="169"/>
      <c r="E5" s="169"/>
      <c r="F5" s="169"/>
      <c r="G5" s="169"/>
      <c r="H5" s="169"/>
      <c r="I5" s="169"/>
      <c r="J5" s="172"/>
      <c r="K5" s="172"/>
    </row>
    <row r="6" spans="1:11" ht="19.5" customHeight="1" x14ac:dyDescent="0.2">
      <c r="A6" s="178"/>
      <c r="B6" s="170"/>
      <c r="C6" s="170"/>
      <c r="D6" s="170"/>
      <c r="E6" s="170"/>
      <c r="F6" s="170"/>
      <c r="G6" s="170"/>
      <c r="H6" s="170"/>
      <c r="I6" s="170"/>
      <c r="J6" s="173"/>
      <c r="K6" s="173"/>
    </row>
    <row r="7" spans="1:11" s="136" customFormat="1" x14ac:dyDescent="0.2">
      <c r="A7" s="144" t="s">
        <v>24</v>
      </c>
      <c r="B7" s="160">
        <v>303</v>
      </c>
      <c r="C7" s="160">
        <v>5627</v>
      </c>
      <c r="D7" s="160">
        <v>1176</v>
      </c>
      <c r="E7" s="160">
        <v>2661</v>
      </c>
      <c r="F7" s="160">
        <v>831</v>
      </c>
      <c r="G7" s="160">
        <v>604</v>
      </c>
      <c r="H7" s="160">
        <v>645</v>
      </c>
      <c r="I7" s="160">
        <v>192</v>
      </c>
      <c r="J7" s="161">
        <v>958</v>
      </c>
      <c r="K7" s="150">
        <v>12997</v>
      </c>
    </row>
    <row r="8" spans="1:11" s="136" customFormat="1" x14ac:dyDescent="0.2">
      <c r="A8" s="144" t="s">
        <v>25</v>
      </c>
      <c r="B8" s="162">
        <v>36</v>
      </c>
      <c r="C8" s="162">
        <v>2299</v>
      </c>
      <c r="D8" s="162">
        <v>548</v>
      </c>
      <c r="E8" s="162">
        <v>797</v>
      </c>
      <c r="F8" s="162">
        <v>53</v>
      </c>
      <c r="G8" s="162">
        <v>95</v>
      </c>
      <c r="H8" s="162">
        <v>591</v>
      </c>
      <c r="I8" s="162">
        <v>24</v>
      </c>
      <c r="J8" s="163">
        <v>100</v>
      </c>
      <c r="K8" s="151">
        <v>4543</v>
      </c>
    </row>
    <row r="9" spans="1:11" s="136" customFormat="1" x14ac:dyDescent="0.2">
      <c r="A9" s="144" t="s">
        <v>26</v>
      </c>
      <c r="B9" s="162">
        <v>647</v>
      </c>
      <c r="C9" s="162">
        <v>7578</v>
      </c>
      <c r="D9" s="162">
        <v>709</v>
      </c>
      <c r="E9" s="162">
        <v>2964</v>
      </c>
      <c r="F9" s="162">
        <v>465</v>
      </c>
      <c r="G9" s="162">
        <v>504</v>
      </c>
      <c r="H9" s="162">
        <v>5076</v>
      </c>
      <c r="I9" s="162">
        <v>736</v>
      </c>
      <c r="J9" s="163">
        <v>2478</v>
      </c>
      <c r="K9" s="151">
        <v>21157</v>
      </c>
    </row>
    <row r="10" spans="1:11" s="136" customFormat="1" x14ac:dyDescent="0.2">
      <c r="A10" s="144" t="s">
        <v>27</v>
      </c>
      <c r="B10" s="162">
        <v>58</v>
      </c>
      <c r="C10" s="162">
        <v>1703</v>
      </c>
      <c r="D10" s="162">
        <v>259</v>
      </c>
      <c r="E10" s="162">
        <v>266</v>
      </c>
      <c r="F10" s="162">
        <v>153</v>
      </c>
      <c r="G10" s="162">
        <v>471</v>
      </c>
      <c r="H10" s="162">
        <v>246</v>
      </c>
      <c r="I10" s="162">
        <v>11</v>
      </c>
      <c r="J10" s="163">
        <v>49</v>
      </c>
      <c r="K10" s="151">
        <v>3216</v>
      </c>
    </row>
    <row r="11" spans="1:11" s="136" customFormat="1" x14ac:dyDescent="0.2">
      <c r="A11" s="144" t="s">
        <v>28</v>
      </c>
      <c r="B11" s="162">
        <v>2315</v>
      </c>
      <c r="C11" s="162">
        <v>24073</v>
      </c>
      <c r="D11" s="162">
        <v>5584</v>
      </c>
      <c r="E11" s="162">
        <v>10150</v>
      </c>
      <c r="F11" s="162">
        <v>10939</v>
      </c>
      <c r="G11" s="162">
        <v>4238</v>
      </c>
      <c r="H11" s="162">
        <v>6478</v>
      </c>
      <c r="I11" s="162">
        <v>1023</v>
      </c>
      <c r="J11" s="163">
        <v>3270</v>
      </c>
      <c r="K11" s="151">
        <v>68070</v>
      </c>
    </row>
    <row r="12" spans="1:11" s="136" customFormat="1" x14ac:dyDescent="0.2">
      <c r="A12" s="144" t="s">
        <v>29</v>
      </c>
      <c r="B12" s="162">
        <v>27</v>
      </c>
      <c r="C12" s="162">
        <v>2923</v>
      </c>
      <c r="D12" s="162">
        <v>210</v>
      </c>
      <c r="E12" s="162">
        <v>210</v>
      </c>
      <c r="F12" s="162">
        <v>45</v>
      </c>
      <c r="G12" s="162">
        <v>423</v>
      </c>
      <c r="H12" s="162">
        <v>202</v>
      </c>
      <c r="I12" s="162">
        <v>49</v>
      </c>
      <c r="J12" s="163">
        <v>994</v>
      </c>
      <c r="K12" s="151">
        <v>5083</v>
      </c>
    </row>
    <row r="13" spans="1:11" s="136" customFormat="1" x14ac:dyDescent="0.2">
      <c r="A13" s="144" t="s">
        <v>30</v>
      </c>
      <c r="B13" s="162">
        <v>865</v>
      </c>
      <c r="C13" s="162">
        <v>5309</v>
      </c>
      <c r="D13" s="162">
        <v>621</v>
      </c>
      <c r="E13" s="162">
        <v>3557</v>
      </c>
      <c r="F13" s="162">
        <v>129</v>
      </c>
      <c r="G13" s="162">
        <v>411</v>
      </c>
      <c r="H13" s="162">
        <v>415</v>
      </c>
      <c r="I13" s="162">
        <v>211</v>
      </c>
      <c r="J13" s="163">
        <v>258</v>
      </c>
      <c r="K13" s="151">
        <v>11776</v>
      </c>
    </row>
    <row r="14" spans="1:11" s="136" customFormat="1" x14ac:dyDescent="0.2">
      <c r="A14" s="145" t="s">
        <v>31</v>
      </c>
      <c r="B14" s="142">
        <f>SUM(B7:B13)</f>
        <v>4251</v>
      </c>
      <c r="C14" s="142">
        <f t="shared" ref="C14:K14" si="0">SUM(C7:C13)</f>
        <v>49512</v>
      </c>
      <c r="D14" s="142">
        <f t="shared" si="0"/>
        <v>9107</v>
      </c>
      <c r="E14" s="142">
        <f t="shared" si="0"/>
        <v>20605</v>
      </c>
      <c r="F14" s="142">
        <f t="shared" si="0"/>
        <v>12615</v>
      </c>
      <c r="G14" s="142">
        <f t="shared" si="0"/>
        <v>6746</v>
      </c>
      <c r="H14" s="142">
        <f t="shared" si="0"/>
        <v>13653</v>
      </c>
      <c r="I14" s="142">
        <f t="shared" si="0"/>
        <v>2246</v>
      </c>
      <c r="J14" s="142">
        <f t="shared" si="0"/>
        <v>8107</v>
      </c>
      <c r="K14" s="143">
        <f t="shared" si="0"/>
        <v>126842</v>
      </c>
    </row>
    <row r="15" spans="1:11" s="136" customFormat="1" x14ac:dyDescent="0.2">
      <c r="A15" s="144" t="s">
        <v>32</v>
      </c>
      <c r="B15" s="162">
        <v>1242</v>
      </c>
      <c r="C15" s="162">
        <v>18544</v>
      </c>
      <c r="D15" s="162">
        <v>4444</v>
      </c>
      <c r="E15" s="162">
        <v>4305</v>
      </c>
      <c r="F15" s="162">
        <v>3015</v>
      </c>
      <c r="G15" s="162">
        <v>1336</v>
      </c>
      <c r="H15" s="162">
        <v>3487</v>
      </c>
      <c r="I15" s="162">
        <v>701</v>
      </c>
      <c r="J15" s="163">
        <v>1153</v>
      </c>
      <c r="K15" s="151">
        <v>38227</v>
      </c>
    </row>
    <row r="16" spans="1:11" s="136" customFormat="1" x14ac:dyDescent="0.2">
      <c r="A16" s="144" t="s">
        <v>33</v>
      </c>
      <c r="B16" s="162">
        <v>902</v>
      </c>
      <c r="C16" s="162">
        <v>15571</v>
      </c>
      <c r="D16" s="162">
        <v>2111</v>
      </c>
      <c r="E16" s="162">
        <v>1159</v>
      </c>
      <c r="F16" s="162">
        <v>822</v>
      </c>
      <c r="G16" s="162">
        <v>426</v>
      </c>
      <c r="H16" s="162">
        <v>1210</v>
      </c>
      <c r="I16" s="162">
        <v>496</v>
      </c>
      <c r="J16" s="163">
        <v>552</v>
      </c>
      <c r="K16" s="151">
        <v>23249</v>
      </c>
    </row>
    <row r="17" spans="1:11" s="136" customFormat="1" x14ac:dyDescent="0.2">
      <c r="A17" s="144" t="s">
        <v>34</v>
      </c>
      <c r="B17" s="162">
        <v>7370</v>
      </c>
      <c r="C17" s="162">
        <v>30199</v>
      </c>
      <c r="D17" s="162">
        <v>6396</v>
      </c>
      <c r="E17" s="162">
        <v>6541</v>
      </c>
      <c r="F17" s="162">
        <v>5140</v>
      </c>
      <c r="G17" s="162">
        <v>1480</v>
      </c>
      <c r="H17" s="162">
        <v>6888</v>
      </c>
      <c r="I17" s="162">
        <v>2534</v>
      </c>
      <c r="J17" s="163">
        <v>2338</v>
      </c>
      <c r="K17" s="151">
        <v>68886</v>
      </c>
    </row>
    <row r="18" spans="1:11" s="136" customFormat="1" x14ac:dyDescent="0.2">
      <c r="A18" s="144" t="s">
        <v>35</v>
      </c>
      <c r="B18" s="162">
        <v>2759</v>
      </c>
      <c r="C18" s="162">
        <v>15264</v>
      </c>
      <c r="D18" s="162">
        <v>1974</v>
      </c>
      <c r="E18" s="162">
        <v>1757</v>
      </c>
      <c r="F18" s="162">
        <v>1763</v>
      </c>
      <c r="G18" s="162">
        <v>803</v>
      </c>
      <c r="H18" s="162">
        <v>2561</v>
      </c>
      <c r="I18" s="162">
        <v>852</v>
      </c>
      <c r="J18" s="163">
        <v>1086</v>
      </c>
      <c r="K18" s="151">
        <v>28819</v>
      </c>
    </row>
    <row r="19" spans="1:11" s="136" customFormat="1" x14ac:dyDescent="0.2">
      <c r="A19" s="144" t="s">
        <v>36</v>
      </c>
      <c r="B19" s="162">
        <v>4786</v>
      </c>
      <c r="C19" s="162">
        <v>20272</v>
      </c>
      <c r="D19" s="162">
        <v>825</v>
      </c>
      <c r="E19" s="162">
        <v>1812</v>
      </c>
      <c r="F19" s="162">
        <v>1830</v>
      </c>
      <c r="G19" s="162">
        <v>546</v>
      </c>
      <c r="H19" s="162">
        <v>1875</v>
      </c>
      <c r="I19" s="162">
        <v>653</v>
      </c>
      <c r="J19" s="163">
        <v>776</v>
      </c>
      <c r="K19" s="151">
        <v>33375</v>
      </c>
    </row>
    <row r="20" spans="1:11" s="136" customFormat="1" x14ac:dyDescent="0.2">
      <c r="A20" s="144" t="s">
        <v>37</v>
      </c>
      <c r="B20" s="162">
        <v>7568</v>
      </c>
      <c r="C20" s="162">
        <v>33755</v>
      </c>
      <c r="D20" s="162">
        <v>4757</v>
      </c>
      <c r="E20" s="162">
        <v>5768</v>
      </c>
      <c r="F20" s="162">
        <v>5654</v>
      </c>
      <c r="G20" s="162">
        <v>1722</v>
      </c>
      <c r="H20" s="162">
        <v>7847</v>
      </c>
      <c r="I20" s="162">
        <v>2668</v>
      </c>
      <c r="J20" s="163">
        <v>4283</v>
      </c>
      <c r="K20" s="151">
        <v>74022</v>
      </c>
    </row>
    <row r="21" spans="1:11" s="136" customFormat="1" x14ac:dyDescent="0.2">
      <c r="A21" s="144" t="s">
        <v>38</v>
      </c>
      <c r="B21" s="162">
        <v>1119</v>
      </c>
      <c r="C21" s="162">
        <v>13960</v>
      </c>
      <c r="D21" s="162">
        <v>1059</v>
      </c>
      <c r="E21" s="162">
        <v>1801</v>
      </c>
      <c r="F21" s="162">
        <v>890</v>
      </c>
      <c r="G21" s="162">
        <v>642</v>
      </c>
      <c r="H21" s="162">
        <v>1070</v>
      </c>
      <c r="I21" s="162">
        <v>799</v>
      </c>
      <c r="J21" s="163">
        <v>928</v>
      </c>
      <c r="K21" s="151">
        <v>22268</v>
      </c>
    </row>
    <row r="22" spans="1:11" s="136" customFormat="1" x14ac:dyDescent="0.2">
      <c r="A22" s="144" t="s">
        <v>39</v>
      </c>
      <c r="B22" s="162">
        <v>3726</v>
      </c>
      <c r="C22" s="162">
        <v>10738</v>
      </c>
      <c r="D22" s="162">
        <v>124</v>
      </c>
      <c r="E22" s="162">
        <v>753</v>
      </c>
      <c r="F22" s="162">
        <v>336</v>
      </c>
      <c r="G22" s="162">
        <v>354</v>
      </c>
      <c r="H22" s="162">
        <v>2059</v>
      </c>
      <c r="I22" s="162">
        <v>1827</v>
      </c>
      <c r="J22" s="163">
        <v>1141</v>
      </c>
      <c r="K22" s="151">
        <v>21058</v>
      </c>
    </row>
    <row r="23" spans="1:11" s="136" customFormat="1" x14ac:dyDescent="0.2">
      <c r="A23" s="144" t="s">
        <v>40</v>
      </c>
      <c r="B23" s="162">
        <v>7158</v>
      </c>
      <c r="C23" s="162">
        <v>43209</v>
      </c>
      <c r="D23" s="162">
        <v>13263</v>
      </c>
      <c r="E23" s="162">
        <v>14720</v>
      </c>
      <c r="F23" s="162">
        <v>12450</v>
      </c>
      <c r="G23" s="162">
        <v>3620</v>
      </c>
      <c r="H23" s="162">
        <v>11645</v>
      </c>
      <c r="I23" s="162">
        <v>4762</v>
      </c>
      <c r="J23" s="163">
        <v>9254</v>
      </c>
      <c r="K23" s="151">
        <v>120081</v>
      </c>
    </row>
    <row r="24" spans="1:11" s="136" customFormat="1" x14ac:dyDescent="0.2">
      <c r="A24" s="145" t="s">
        <v>41</v>
      </c>
      <c r="B24" s="142">
        <f>SUM(B15:B23)</f>
        <v>36630</v>
      </c>
      <c r="C24" s="142">
        <f t="shared" ref="C24:K24" si="1">SUM(C15:C23)</f>
        <v>201512</v>
      </c>
      <c r="D24" s="142">
        <f t="shared" si="1"/>
        <v>34953</v>
      </c>
      <c r="E24" s="142">
        <f t="shared" si="1"/>
        <v>38616</v>
      </c>
      <c r="F24" s="142">
        <f t="shared" si="1"/>
        <v>31900</v>
      </c>
      <c r="G24" s="142">
        <f t="shared" si="1"/>
        <v>10929</v>
      </c>
      <c r="H24" s="142">
        <f t="shared" si="1"/>
        <v>38642</v>
      </c>
      <c r="I24" s="142">
        <f t="shared" si="1"/>
        <v>15292</v>
      </c>
      <c r="J24" s="142">
        <f t="shared" si="1"/>
        <v>21511</v>
      </c>
      <c r="K24" s="143">
        <f t="shared" si="1"/>
        <v>429985</v>
      </c>
    </row>
    <row r="25" spans="1:11" s="136" customFormat="1" x14ac:dyDescent="0.2">
      <c r="A25" s="144" t="s">
        <v>42</v>
      </c>
      <c r="B25" s="162">
        <v>12566</v>
      </c>
      <c r="C25" s="162">
        <v>91135</v>
      </c>
      <c r="D25" s="162">
        <v>30960</v>
      </c>
      <c r="E25" s="162">
        <v>22751</v>
      </c>
      <c r="F25" s="162">
        <v>20897</v>
      </c>
      <c r="G25" s="162">
        <v>12910</v>
      </c>
      <c r="H25" s="162">
        <v>23404</v>
      </c>
      <c r="I25" s="162">
        <v>11175</v>
      </c>
      <c r="J25" s="163">
        <v>14520</v>
      </c>
      <c r="K25" s="151">
        <v>240318</v>
      </c>
    </row>
    <row r="26" spans="1:11" s="136" customFormat="1" x14ac:dyDescent="0.2">
      <c r="A26" s="144" t="s">
        <v>43</v>
      </c>
      <c r="B26" s="162">
        <v>2021</v>
      </c>
      <c r="C26" s="162">
        <v>14975</v>
      </c>
      <c r="D26" s="162">
        <v>6243</v>
      </c>
      <c r="E26" s="162">
        <v>3224</v>
      </c>
      <c r="F26" s="162">
        <v>3762</v>
      </c>
      <c r="G26" s="162">
        <v>1667</v>
      </c>
      <c r="H26" s="162">
        <v>4087</v>
      </c>
      <c r="I26" s="162">
        <v>2599</v>
      </c>
      <c r="J26" s="163">
        <v>4257</v>
      </c>
      <c r="K26" s="151">
        <v>42835</v>
      </c>
    </row>
    <row r="27" spans="1:11" s="136" customFormat="1" x14ac:dyDescent="0.2">
      <c r="A27" s="144" t="s">
        <v>44</v>
      </c>
      <c r="B27" s="162">
        <v>8049</v>
      </c>
      <c r="C27" s="162">
        <v>46392</v>
      </c>
      <c r="D27" s="162">
        <v>15202</v>
      </c>
      <c r="E27" s="162">
        <v>23475</v>
      </c>
      <c r="F27" s="162">
        <v>34464</v>
      </c>
      <c r="G27" s="162">
        <v>4517</v>
      </c>
      <c r="H27" s="162">
        <v>36365</v>
      </c>
      <c r="I27" s="162">
        <v>10485</v>
      </c>
      <c r="J27" s="163">
        <v>12492</v>
      </c>
      <c r="K27" s="151">
        <v>191441</v>
      </c>
    </row>
    <row r="28" spans="1:11" s="136" customFormat="1" x14ac:dyDescent="0.2">
      <c r="A28" s="144" t="s">
        <v>45</v>
      </c>
      <c r="B28" s="162">
        <v>31814</v>
      </c>
      <c r="C28" s="162">
        <v>166918</v>
      </c>
      <c r="D28" s="162">
        <v>58584</v>
      </c>
      <c r="E28" s="162">
        <v>39530</v>
      </c>
      <c r="F28" s="162">
        <v>51791</v>
      </c>
      <c r="G28" s="162">
        <v>17765</v>
      </c>
      <c r="H28" s="162">
        <v>100285</v>
      </c>
      <c r="I28" s="162">
        <v>56239</v>
      </c>
      <c r="J28" s="163">
        <v>57857</v>
      </c>
      <c r="K28" s="151">
        <v>580783</v>
      </c>
    </row>
    <row r="29" spans="1:11" s="136" customFormat="1" x14ac:dyDescent="0.2">
      <c r="A29" s="145" t="s">
        <v>46</v>
      </c>
      <c r="B29" s="142">
        <f>SUM(B25:B28)</f>
        <v>54450</v>
      </c>
      <c r="C29" s="142">
        <f t="shared" ref="C29:K29" si="2">SUM(C25:C28)</f>
        <v>319420</v>
      </c>
      <c r="D29" s="142">
        <f t="shared" si="2"/>
        <v>110989</v>
      </c>
      <c r="E29" s="142">
        <f t="shared" si="2"/>
        <v>88980</v>
      </c>
      <c r="F29" s="142">
        <f t="shared" si="2"/>
        <v>110914</v>
      </c>
      <c r="G29" s="142">
        <f t="shared" si="2"/>
        <v>36859</v>
      </c>
      <c r="H29" s="142">
        <f t="shared" si="2"/>
        <v>164141</v>
      </c>
      <c r="I29" s="142">
        <f t="shared" si="2"/>
        <v>80498</v>
      </c>
      <c r="J29" s="142">
        <f t="shared" si="2"/>
        <v>89126</v>
      </c>
      <c r="K29" s="143">
        <f t="shared" si="2"/>
        <v>1055377</v>
      </c>
    </row>
    <row r="30" spans="1:11" s="136" customFormat="1" x14ac:dyDescent="0.2">
      <c r="A30" s="144" t="s">
        <v>47</v>
      </c>
      <c r="B30" s="160">
        <v>9463</v>
      </c>
      <c r="C30" s="160">
        <v>42978</v>
      </c>
      <c r="D30" s="160">
        <v>19016</v>
      </c>
      <c r="E30" s="160">
        <v>12608</v>
      </c>
      <c r="F30" s="160">
        <v>8738</v>
      </c>
      <c r="G30" s="160">
        <v>6437</v>
      </c>
      <c r="H30" s="160">
        <v>14339</v>
      </c>
      <c r="I30" s="160">
        <v>8664</v>
      </c>
      <c r="J30" s="161">
        <v>10244</v>
      </c>
      <c r="K30" s="150">
        <v>132487</v>
      </c>
    </row>
    <row r="31" spans="1:11" s="136" customFormat="1" x14ac:dyDescent="0.2">
      <c r="A31" s="144" t="s">
        <v>48</v>
      </c>
      <c r="B31" s="162">
        <v>8381</v>
      </c>
      <c r="C31" s="162">
        <v>40498</v>
      </c>
      <c r="D31" s="162">
        <v>6267</v>
      </c>
      <c r="E31" s="162">
        <v>6121</v>
      </c>
      <c r="F31" s="162">
        <v>2917</v>
      </c>
      <c r="G31" s="162">
        <v>4697</v>
      </c>
      <c r="H31" s="162">
        <v>9525</v>
      </c>
      <c r="I31" s="162">
        <v>6478</v>
      </c>
      <c r="J31" s="163">
        <v>7077</v>
      </c>
      <c r="K31" s="151">
        <v>91961</v>
      </c>
    </row>
    <row r="32" spans="1:11" s="136" customFormat="1" x14ac:dyDescent="0.2">
      <c r="A32" s="144" t="s">
        <v>49</v>
      </c>
      <c r="B32" s="162">
        <v>11107</v>
      </c>
      <c r="C32" s="162">
        <v>43258</v>
      </c>
      <c r="D32" s="162">
        <v>12422</v>
      </c>
      <c r="E32" s="162">
        <v>8088</v>
      </c>
      <c r="F32" s="162">
        <v>7261</v>
      </c>
      <c r="G32" s="162">
        <v>4029</v>
      </c>
      <c r="H32" s="162">
        <v>13260</v>
      </c>
      <c r="I32" s="162">
        <v>8065</v>
      </c>
      <c r="J32" s="163">
        <v>11733</v>
      </c>
      <c r="K32" s="151">
        <v>119223</v>
      </c>
    </row>
    <row r="33" spans="1:11" s="136" customFormat="1" x14ac:dyDescent="0.2">
      <c r="A33" s="145" t="s">
        <v>50</v>
      </c>
      <c r="B33" s="142">
        <f>SUM(B30:B32)</f>
        <v>28951</v>
      </c>
      <c r="C33" s="142">
        <f t="shared" ref="C33:K33" si="3">SUM(C30:C32)</f>
        <v>126734</v>
      </c>
      <c r="D33" s="142">
        <f t="shared" si="3"/>
        <v>37705</v>
      </c>
      <c r="E33" s="142">
        <f t="shared" si="3"/>
        <v>26817</v>
      </c>
      <c r="F33" s="142">
        <f t="shared" si="3"/>
        <v>18916</v>
      </c>
      <c r="G33" s="142">
        <f t="shared" si="3"/>
        <v>15163</v>
      </c>
      <c r="H33" s="142">
        <f t="shared" si="3"/>
        <v>37124</v>
      </c>
      <c r="I33" s="142">
        <f t="shared" si="3"/>
        <v>23207</v>
      </c>
      <c r="J33" s="142">
        <f t="shared" si="3"/>
        <v>29054</v>
      </c>
      <c r="K33" s="143">
        <f t="shared" si="3"/>
        <v>343671</v>
      </c>
    </row>
    <row r="34" spans="1:11" s="136" customFormat="1" x14ac:dyDescent="0.2">
      <c r="A34" s="144" t="s">
        <v>51</v>
      </c>
      <c r="B34" s="162">
        <v>855</v>
      </c>
      <c r="C34" s="162">
        <v>9289</v>
      </c>
      <c r="D34" s="162">
        <v>2533</v>
      </c>
      <c r="E34" s="162">
        <v>3279</v>
      </c>
      <c r="F34" s="162">
        <v>4370</v>
      </c>
      <c r="G34" s="162">
        <v>1730</v>
      </c>
      <c r="H34" s="162">
        <v>1623</v>
      </c>
      <c r="I34" s="162">
        <v>1257</v>
      </c>
      <c r="J34" s="163">
        <v>1810</v>
      </c>
      <c r="K34" s="151">
        <v>26746</v>
      </c>
    </row>
    <row r="35" spans="1:11" s="136" customFormat="1" x14ac:dyDescent="0.2">
      <c r="A35" s="144" t="s">
        <v>52</v>
      </c>
      <c r="B35" s="162">
        <v>840</v>
      </c>
      <c r="C35" s="162">
        <v>13034</v>
      </c>
      <c r="D35" s="162">
        <v>4059</v>
      </c>
      <c r="E35" s="162">
        <v>3522</v>
      </c>
      <c r="F35" s="162">
        <v>1752</v>
      </c>
      <c r="G35" s="162">
        <v>2186</v>
      </c>
      <c r="H35" s="162">
        <v>2287</v>
      </c>
      <c r="I35" s="162">
        <v>984</v>
      </c>
      <c r="J35" s="163">
        <v>2034</v>
      </c>
      <c r="K35" s="151">
        <v>30698</v>
      </c>
    </row>
    <row r="36" spans="1:11" s="136" customFormat="1" x14ac:dyDescent="0.2">
      <c r="A36" s="144" t="s">
        <v>53</v>
      </c>
      <c r="B36" s="162">
        <v>6898</v>
      </c>
      <c r="C36" s="162">
        <v>24733</v>
      </c>
      <c r="D36" s="162">
        <v>6726</v>
      </c>
      <c r="E36" s="162">
        <v>8935</v>
      </c>
      <c r="F36" s="162">
        <v>2314</v>
      </c>
      <c r="G36" s="162">
        <v>2505</v>
      </c>
      <c r="H36" s="162">
        <v>4712</v>
      </c>
      <c r="I36" s="162">
        <v>2786</v>
      </c>
      <c r="J36" s="163">
        <v>3435</v>
      </c>
      <c r="K36" s="151">
        <v>63044</v>
      </c>
    </row>
    <row r="37" spans="1:11" s="136" customFormat="1" x14ac:dyDescent="0.2">
      <c r="A37" s="146" t="s">
        <v>54</v>
      </c>
      <c r="B37" s="162">
        <v>4056</v>
      </c>
      <c r="C37" s="162">
        <v>19413</v>
      </c>
      <c r="D37" s="162">
        <v>5776</v>
      </c>
      <c r="E37" s="162">
        <v>3205</v>
      </c>
      <c r="F37" s="162">
        <v>1360</v>
      </c>
      <c r="G37" s="162">
        <v>677</v>
      </c>
      <c r="H37" s="162">
        <v>7274</v>
      </c>
      <c r="I37" s="162">
        <v>2305</v>
      </c>
      <c r="J37" s="163">
        <v>1906</v>
      </c>
      <c r="K37" s="151">
        <v>45972</v>
      </c>
    </row>
    <row r="38" spans="1:11" s="136" customFormat="1" x14ac:dyDescent="0.2">
      <c r="A38" s="147" t="s">
        <v>55</v>
      </c>
      <c r="B38" s="142">
        <f>SUM(B34:B37)</f>
        <v>12649</v>
      </c>
      <c r="C38" s="142">
        <f t="shared" ref="C38:K38" si="4">SUM(C34:C37)</f>
        <v>66469</v>
      </c>
      <c r="D38" s="142">
        <f t="shared" si="4"/>
        <v>19094</v>
      </c>
      <c r="E38" s="142">
        <f t="shared" si="4"/>
        <v>18941</v>
      </c>
      <c r="F38" s="142">
        <f t="shared" si="4"/>
        <v>9796</v>
      </c>
      <c r="G38" s="142">
        <f t="shared" si="4"/>
        <v>7098</v>
      </c>
      <c r="H38" s="142">
        <f t="shared" si="4"/>
        <v>15896</v>
      </c>
      <c r="I38" s="142">
        <f t="shared" si="4"/>
        <v>7332</v>
      </c>
      <c r="J38" s="142">
        <f t="shared" si="4"/>
        <v>9185</v>
      </c>
      <c r="K38" s="143">
        <f t="shared" si="4"/>
        <v>166460</v>
      </c>
    </row>
    <row r="39" spans="1:11" s="136" customFormat="1" ht="12" x14ac:dyDescent="0.2">
      <c r="A39" s="152" t="s">
        <v>56</v>
      </c>
      <c r="B39" s="153">
        <f>B14+B24+B29+B33+B38</f>
        <v>136931</v>
      </c>
      <c r="C39" s="153">
        <f t="shared" ref="C39:J39" si="5">C14+C24+C29+C33+C38</f>
        <v>763647</v>
      </c>
      <c r="D39" s="153">
        <f t="shared" si="5"/>
        <v>211848</v>
      </c>
      <c r="E39" s="153">
        <f t="shared" si="5"/>
        <v>193959</v>
      </c>
      <c r="F39" s="153">
        <f t="shared" si="5"/>
        <v>184141</v>
      </c>
      <c r="G39" s="153">
        <f t="shared" si="5"/>
        <v>76795</v>
      </c>
      <c r="H39" s="153">
        <f t="shared" si="5"/>
        <v>269456</v>
      </c>
      <c r="I39" s="153">
        <f t="shared" si="5"/>
        <v>128575</v>
      </c>
      <c r="J39" s="153">
        <f t="shared" si="5"/>
        <v>156983</v>
      </c>
      <c r="K39" s="154">
        <f>K14+K24+K29+K33+K38</f>
        <v>2122335</v>
      </c>
    </row>
    <row r="40" spans="1:11" s="136" customFormat="1" x14ac:dyDescent="0.2">
      <c r="A40" s="148" t="s">
        <v>105</v>
      </c>
      <c r="B40" s="156"/>
      <c r="C40" s="156"/>
      <c r="D40" s="156"/>
      <c r="E40" s="156"/>
      <c r="F40" s="156"/>
      <c r="G40" s="156"/>
      <c r="H40" s="156"/>
      <c r="I40" s="156"/>
      <c r="J40" s="156"/>
      <c r="K40" s="158"/>
    </row>
    <row r="41" spans="1:11" s="136" customFormat="1" x14ac:dyDescent="0.2">
      <c r="A41" s="148" t="s">
        <v>71</v>
      </c>
      <c r="K41" s="159"/>
    </row>
    <row r="42" spans="1:11" x14ac:dyDescent="0.2">
      <c r="A42" s="149" t="s">
        <v>76</v>
      </c>
    </row>
  </sheetData>
  <mergeCells count="13">
    <mergeCell ref="I4:I6"/>
    <mergeCell ref="J4:J6"/>
    <mergeCell ref="K4:K6"/>
    <mergeCell ref="A1:K1"/>
    <mergeCell ref="A2:K2"/>
    <mergeCell ref="A4:A6"/>
    <mergeCell ref="B4:B6"/>
    <mergeCell ref="C4:C6"/>
    <mergeCell ref="D4:D6"/>
    <mergeCell ref="E4:E6"/>
    <mergeCell ref="F4:F6"/>
    <mergeCell ref="G4:G6"/>
    <mergeCell ref="H4:H6"/>
  </mergeCells>
  <printOptions horizontalCentered="1"/>
  <pageMargins left="0" right="0" top="0.19685039370078741" bottom="0.19685039370078741" header="0" footer="0.19685039370078741"/>
  <pageSetup paperSize="9" scale="93" orientation="landscape" r:id="rId1"/>
  <headerFooter alignWithMargins="0">
    <oddFooter>&amp;R&amp;8Tabela 103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K42"/>
  <sheetViews>
    <sheetView showGridLines="0" topLeftCell="A10" workbookViewId="0">
      <selection activeCell="B41" sqref="B41"/>
    </sheetView>
  </sheetViews>
  <sheetFormatPr defaultRowHeight="11.25" x14ac:dyDescent="0.2"/>
  <cols>
    <col min="1" max="1" width="15.140625" style="135" customWidth="1"/>
    <col min="2" max="2" width="15.7109375" style="135" customWidth="1"/>
    <col min="3" max="3" width="11.42578125" style="135" customWidth="1"/>
    <col min="4" max="4" width="19" style="135" customWidth="1"/>
    <col min="5" max="5" width="20" style="135" customWidth="1"/>
    <col min="6" max="6" width="13" style="135" customWidth="1"/>
    <col min="7" max="7" width="11.42578125" style="135" customWidth="1"/>
    <col min="8" max="8" width="17.85546875" style="135" customWidth="1"/>
    <col min="9" max="9" width="10.42578125" style="135" customWidth="1"/>
    <col min="10" max="10" width="14.28515625" style="135" customWidth="1"/>
    <col min="11" max="11" width="10.42578125" style="135" customWidth="1"/>
    <col min="12" max="16384" width="9.140625" style="135"/>
  </cols>
  <sheetData>
    <row r="1" spans="1:11" ht="17.25" x14ac:dyDescent="0.25">
      <c r="A1" s="174" t="s">
        <v>93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1" ht="12" x14ac:dyDescent="0.2">
      <c r="A2" s="175" t="s">
        <v>102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1" x14ac:dyDescent="0.2">
      <c r="J3" s="141"/>
      <c r="K3" s="141" t="s">
        <v>74</v>
      </c>
    </row>
    <row r="4" spans="1:11" ht="19.5" customHeight="1" x14ac:dyDescent="0.2">
      <c r="A4" s="176" t="s">
        <v>80</v>
      </c>
      <c r="B4" s="168" t="s">
        <v>64</v>
      </c>
      <c r="C4" s="168" t="s">
        <v>65</v>
      </c>
      <c r="D4" s="168" t="s">
        <v>66</v>
      </c>
      <c r="E4" s="168" t="s">
        <v>77</v>
      </c>
      <c r="F4" s="168" t="s">
        <v>67</v>
      </c>
      <c r="G4" s="168" t="s">
        <v>68</v>
      </c>
      <c r="H4" s="168" t="s">
        <v>69</v>
      </c>
      <c r="I4" s="168" t="s">
        <v>6</v>
      </c>
      <c r="J4" s="171" t="s">
        <v>70</v>
      </c>
      <c r="K4" s="171" t="s">
        <v>75</v>
      </c>
    </row>
    <row r="5" spans="1:11" ht="19.5" customHeight="1" x14ac:dyDescent="0.2">
      <c r="A5" s="177"/>
      <c r="B5" s="169"/>
      <c r="C5" s="169"/>
      <c r="D5" s="169"/>
      <c r="E5" s="169"/>
      <c r="F5" s="169"/>
      <c r="G5" s="169"/>
      <c r="H5" s="169"/>
      <c r="I5" s="169"/>
      <c r="J5" s="172"/>
      <c r="K5" s="172"/>
    </row>
    <row r="6" spans="1:11" ht="19.5" customHeight="1" x14ac:dyDescent="0.2">
      <c r="A6" s="178"/>
      <c r="B6" s="170"/>
      <c r="C6" s="170"/>
      <c r="D6" s="170"/>
      <c r="E6" s="170"/>
      <c r="F6" s="170"/>
      <c r="G6" s="170"/>
      <c r="H6" s="170"/>
      <c r="I6" s="170"/>
      <c r="J6" s="173"/>
      <c r="K6" s="173"/>
    </row>
    <row r="7" spans="1:11" s="136" customFormat="1" x14ac:dyDescent="0.2">
      <c r="A7" s="144" t="s">
        <v>24</v>
      </c>
      <c r="B7" s="137">
        <v>298</v>
      </c>
      <c r="C7" s="137">
        <v>6898</v>
      </c>
      <c r="D7" s="137">
        <v>5278</v>
      </c>
      <c r="E7" s="137">
        <v>3242</v>
      </c>
      <c r="F7" s="137">
        <v>2340</v>
      </c>
      <c r="G7" s="137">
        <v>755</v>
      </c>
      <c r="H7" s="137">
        <v>1098</v>
      </c>
      <c r="I7" s="137">
        <v>255</v>
      </c>
      <c r="J7" s="140">
        <v>527</v>
      </c>
      <c r="K7" s="150">
        <v>20691</v>
      </c>
    </row>
    <row r="8" spans="1:11" s="136" customFormat="1" x14ac:dyDescent="0.2">
      <c r="A8" s="144" t="s">
        <v>25</v>
      </c>
      <c r="B8" s="138">
        <v>43</v>
      </c>
      <c r="C8" s="138">
        <v>3171</v>
      </c>
      <c r="D8" s="138">
        <v>640</v>
      </c>
      <c r="E8" s="138">
        <v>782</v>
      </c>
      <c r="F8" s="138">
        <v>138</v>
      </c>
      <c r="G8" s="138">
        <v>236</v>
      </c>
      <c r="H8" s="138">
        <v>461</v>
      </c>
      <c r="I8" s="138">
        <v>52</v>
      </c>
      <c r="J8" s="139">
        <v>151</v>
      </c>
      <c r="K8" s="151">
        <v>5674</v>
      </c>
    </row>
    <row r="9" spans="1:11" s="136" customFormat="1" x14ac:dyDescent="0.2">
      <c r="A9" s="144" t="s">
        <v>26</v>
      </c>
      <c r="B9" s="138">
        <v>763</v>
      </c>
      <c r="C9" s="138">
        <v>11387</v>
      </c>
      <c r="D9" s="138">
        <v>1398</v>
      </c>
      <c r="E9" s="138">
        <v>2455</v>
      </c>
      <c r="F9" s="138">
        <v>925</v>
      </c>
      <c r="G9" s="138">
        <v>821</v>
      </c>
      <c r="H9" s="138">
        <v>4016</v>
      </c>
      <c r="I9" s="138">
        <v>1453</v>
      </c>
      <c r="J9" s="139">
        <v>2836</v>
      </c>
      <c r="K9" s="151">
        <v>26054</v>
      </c>
    </row>
    <row r="10" spans="1:11" s="136" customFormat="1" x14ac:dyDescent="0.2">
      <c r="A10" s="144" t="s">
        <v>27</v>
      </c>
      <c r="B10" s="138">
        <v>39</v>
      </c>
      <c r="C10" s="138">
        <v>2002</v>
      </c>
      <c r="D10" s="138">
        <v>180</v>
      </c>
      <c r="E10" s="138">
        <v>335</v>
      </c>
      <c r="F10" s="138">
        <v>65</v>
      </c>
      <c r="G10" s="138">
        <v>454</v>
      </c>
      <c r="H10" s="138">
        <v>317</v>
      </c>
      <c r="I10" s="138">
        <v>9</v>
      </c>
      <c r="J10" s="139">
        <v>47</v>
      </c>
      <c r="K10" s="151">
        <v>3448</v>
      </c>
    </row>
    <row r="11" spans="1:11" s="136" customFormat="1" x14ac:dyDescent="0.2">
      <c r="A11" s="144" t="s">
        <v>28</v>
      </c>
      <c r="B11" s="138">
        <v>2834</v>
      </c>
      <c r="C11" s="138">
        <v>29953</v>
      </c>
      <c r="D11" s="138">
        <v>8936</v>
      </c>
      <c r="E11" s="138">
        <v>14512</v>
      </c>
      <c r="F11" s="138">
        <v>16638</v>
      </c>
      <c r="G11" s="138">
        <v>7473</v>
      </c>
      <c r="H11" s="138">
        <v>6661</v>
      </c>
      <c r="I11" s="138">
        <v>1129</v>
      </c>
      <c r="J11" s="139">
        <v>3879</v>
      </c>
      <c r="K11" s="151">
        <v>92015</v>
      </c>
    </row>
    <row r="12" spans="1:11" s="136" customFormat="1" x14ac:dyDescent="0.2">
      <c r="A12" s="144" t="s">
        <v>29</v>
      </c>
      <c r="B12" s="138">
        <v>28</v>
      </c>
      <c r="C12" s="138">
        <v>2703</v>
      </c>
      <c r="D12" s="138">
        <v>320</v>
      </c>
      <c r="E12" s="138">
        <v>1579</v>
      </c>
      <c r="F12" s="138">
        <v>30</v>
      </c>
      <c r="G12" s="138">
        <v>554</v>
      </c>
      <c r="H12" s="138">
        <v>356</v>
      </c>
      <c r="I12" s="138">
        <v>54</v>
      </c>
      <c r="J12" s="139">
        <v>363</v>
      </c>
      <c r="K12" s="151">
        <v>5987</v>
      </c>
    </row>
    <row r="13" spans="1:11" s="136" customFormat="1" x14ac:dyDescent="0.2">
      <c r="A13" s="144" t="s">
        <v>30</v>
      </c>
      <c r="B13" s="138">
        <v>819</v>
      </c>
      <c r="C13" s="138">
        <v>5846</v>
      </c>
      <c r="D13" s="138">
        <v>928</v>
      </c>
      <c r="E13" s="138">
        <v>1759</v>
      </c>
      <c r="F13" s="138">
        <v>189</v>
      </c>
      <c r="G13" s="138">
        <v>598</v>
      </c>
      <c r="H13" s="138">
        <v>403</v>
      </c>
      <c r="I13" s="138">
        <v>201</v>
      </c>
      <c r="J13" s="139">
        <v>429</v>
      </c>
      <c r="K13" s="151">
        <v>11172</v>
      </c>
    </row>
    <row r="14" spans="1:11" s="136" customFormat="1" x14ac:dyDescent="0.2">
      <c r="A14" s="145" t="s">
        <v>31</v>
      </c>
      <c r="B14" s="142">
        <f>SUM(B7:B13)</f>
        <v>4824</v>
      </c>
      <c r="C14" s="142">
        <f t="shared" ref="C14:K14" si="0">SUM(C7:C13)</f>
        <v>61960</v>
      </c>
      <c r="D14" s="142">
        <f t="shared" si="0"/>
        <v>17680</v>
      </c>
      <c r="E14" s="142">
        <f t="shared" si="0"/>
        <v>24664</v>
      </c>
      <c r="F14" s="142">
        <f t="shared" si="0"/>
        <v>20325</v>
      </c>
      <c r="G14" s="142">
        <f t="shared" si="0"/>
        <v>10891</v>
      </c>
      <c r="H14" s="142">
        <f t="shared" si="0"/>
        <v>13312</v>
      </c>
      <c r="I14" s="142">
        <f t="shared" si="0"/>
        <v>3153</v>
      </c>
      <c r="J14" s="142">
        <f t="shared" si="0"/>
        <v>8232</v>
      </c>
      <c r="K14" s="143">
        <f t="shared" si="0"/>
        <v>165041</v>
      </c>
    </row>
    <row r="15" spans="1:11" s="136" customFormat="1" x14ac:dyDescent="0.2">
      <c r="A15" s="144" t="s">
        <v>32</v>
      </c>
      <c r="B15" s="138">
        <v>1330</v>
      </c>
      <c r="C15" s="138">
        <v>23662</v>
      </c>
      <c r="D15" s="138">
        <v>9634</v>
      </c>
      <c r="E15" s="138">
        <v>4425</v>
      </c>
      <c r="F15" s="138">
        <v>4485</v>
      </c>
      <c r="G15" s="138">
        <v>1465</v>
      </c>
      <c r="H15" s="138">
        <v>4210</v>
      </c>
      <c r="I15" s="138">
        <v>868</v>
      </c>
      <c r="J15" s="139">
        <v>1370</v>
      </c>
      <c r="K15" s="151">
        <v>51449</v>
      </c>
    </row>
    <row r="16" spans="1:11" s="136" customFormat="1" x14ac:dyDescent="0.2">
      <c r="A16" s="144" t="s">
        <v>33</v>
      </c>
      <c r="B16" s="138">
        <v>1264</v>
      </c>
      <c r="C16" s="138">
        <v>19952</v>
      </c>
      <c r="D16" s="138">
        <v>1806</v>
      </c>
      <c r="E16" s="138">
        <v>1635</v>
      </c>
      <c r="F16" s="138">
        <v>1235</v>
      </c>
      <c r="G16" s="138">
        <v>400</v>
      </c>
      <c r="H16" s="138">
        <v>739</v>
      </c>
      <c r="I16" s="138">
        <v>652</v>
      </c>
      <c r="J16" s="139">
        <v>629</v>
      </c>
      <c r="K16" s="151">
        <v>28312</v>
      </c>
    </row>
    <row r="17" spans="1:11" s="136" customFormat="1" x14ac:dyDescent="0.2">
      <c r="A17" s="144" t="s">
        <v>34</v>
      </c>
      <c r="B17" s="138">
        <v>10490</v>
      </c>
      <c r="C17" s="138">
        <v>44291</v>
      </c>
      <c r="D17" s="138">
        <v>6535</v>
      </c>
      <c r="E17" s="138">
        <v>5746</v>
      </c>
      <c r="F17" s="138">
        <v>8618</v>
      </c>
      <c r="G17" s="138">
        <v>3329</v>
      </c>
      <c r="H17" s="138">
        <v>8810</v>
      </c>
      <c r="I17" s="138">
        <v>2829</v>
      </c>
      <c r="J17" s="139">
        <v>4107</v>
      </c>
      <c r="K17" s="151">
        <v>94755</v>
      </c>
    </row>
    <row r="18" spans="1:11" s="136" customFormat="1" x14ac:dyDescent="0.2">
      <c r="A18" s="144" t="s">
        <v>35</v>
      </c>
      <c r="B18" s="138">
        <v>3837</v>
      </c>
      <c r="C18" s="138">
        <v>22441</v>
      </c>
      <c r="D18" s="138">
        <v>1930</v>
      </c>
      <c r="E18" s="138">
        <v>1990</v>
      </c>
      <c r="F18" s="138">
        <v>1732</v>
      </c>
      <c r="G18" s="138">
        <v>988</v>
      </c>
      <c r="H18" s="138">
        <v>2852</v>
      </c>
      <c r="I18" s="138">
        <v>1427</v>
      </c>
      <c r="J18" s="139">
        <v>1145</v>
      </c>
      <c r="K18" s="151">
        <v>38342</v>
      </c>
    </row>
    <row r="19" spans="1:11" s="136" customFormat="1" x14ac:dyDescent="0.2">
      <c r="A19" s="144" t="s">
        <v>36</v>
      </c>
      <c r="B19" s="138">
        <v>5035</v>
      </c>
      <c r="C19" s="138">
        <v>24186</v>
      </c>
      <c r="D19" s="138">
        <v>1113</v>
      </c>
      <c r="E19" s="138">
        <v>1934</v>
      </c>
      <c r="F19" s="138">
        <v>2775</v>
      </c>
      <c r="G19" s="138">
        <v>383</v>
      </c>
      <c r="H19" s="138">
        <v>4538</v>
      </c>
      <c r="I19" s="138">
        <v>829</v>
      </c>
      <c r="J19" s="139">
        <v>748</v>
      </c>
      <c r="K19" s="151">
        <v>41541</v>
      </c>
    </row>
    <row r="20" spans="1:11" s="136" customFormat="1" x14ac:dyDescent="0.2">
      <c r="A20" s="144" t="s">
        <v>37</v>
      </c>
      <c r="B20" s="138">
        <v>9915</v>
      </c>
      <c r="C20" s="138">
        <v>41771</v>
      </c>
      <c r="D20" s="138">
        <v>6264</v>
      </c>
      <c r="E20" s="138">
        <v>6165</v>
      </c>
      <c r="F20" s="138">
        <v>9517</v>
      </c>
      <c r="G20" s="138">
        <v>1809</v>
      </c>
      <c r="H20" s="138">
        <v>9002</v>
      </c>
      <c r="I20" s="138">
        <v>2895</v>
      </c>
      <c r="J20" s="139">
        <v>5081</v>
      </c>
      <c r="K20" s="151">
        <v>92419</v>
      </c>
    </row>
    <row r="21" spans="1:11" s="136" customFormat="1" x14ac:dyDescent="0.2">
      <c r="A21" s="144" t="s">
        <v>38</v>
      </c>
      <c r="B21" s="138">
        <v>1186</v>
      </c>
      <c r="C21" s="138">
        <v>18022</v>
      </c>
      <c r="D21" s="138">
        <v>600</v>
      </c>
      <c r="E21" s="138">
        <v>1943</v>
      </c>
      <c r="F21" s="138">
        <v>3271</v>
      </c>
      <c r="G21" s="138">
        <v>600</v>
      </c>
      <c r="H21" s="138">
        <v>703</v>
      </c>
      <c r="I21" s="138">
        <v>979</v>
      </c>
      <c r="J21" s="139">
        <v>1265</v>
      </c>
      <c r="K21" s="151">
        <v>28569</v>
      </c>
    </row>
    <row r="22" spans="1:11" s="136" customFormat="1" x14ac:dyDescent="0.2">
      <c r="A22" s="144" t="s">
        <v>39</v>
      </c>
      <c r="B22" s="138">
        <v>2864</v>
      </c>
      <c r="C22" s="138">
        <v>16987</v>
      </c>
      <c r="D22" s="138">
        <v>304</v>
      </c>
      <c r="E22" s="138">
        <v>858</v>
      </c>
      <c r="F22" s="138">
        <v>954</v>
      </c>
      <c r="G22" s="138">
        <v>643</v>
      </c>
      <c r="H22" s="138">
        <v>1817</v>
      </c>
      <c r="I22" s="138">
        <v>2008</v>
      </c>
      <c r="J22" s="139">
        <v>1132</v>
      </c>
      <c r="K22" s="151">
        <v>27567</v>
      </c>
    </row>
    <row r="23" spans="1:11" s="136" customFormat="1" x14ac:dyDescent="0.2">
      <c r="A23" s="144" t="s">
        <v>40</v>
      </c>
      <c r="B23" s="138">
        <v>7825</v>
      </c>
      <c r="C23" s="138">
        <v>56566</v>
      </c>
      <c r="D23" s="138">
        <v>13132</v>
      </c>
      <c r="E23" s="138">
        <v>15116</v>
      </c>
      <c r="F23" s="138">
        <v>15343</v>
      </c>
      <c r="G23" s="138">
        <v>4074</v>
      </c>
      <c r="H23" s="138">
        <v>11319</v>
      </c>
      <c r="I23" s="138">
        <v>5963</v>
      </c>
      <c r="J23" s="139">
        <v>11968</v>
      </c>
      <c r="K23" s="151">
        <v>141306</v>
      </c>
    </row>
    <row r="24" spans="1:11" s="136" customFormat="1" x14ac:dyDescent="0.2">
      <c r="A24" s="145" t="s">
        <v>41</v>
      </c>
      <c r="B24" s="142">
        <f>SUM(B15:B23)</f>
        <v>43746</v>
      </c>
      <c r="C24" s="142">
        <f t="shared" ref="C24:K24" si="1">SUM(C15:C23)</f>
        <v>267878</v>
      </c>
      <c r="D24" s="142">
        <f t="shared" si="1"/>
        <v>41318</v>
      </c>
      <c r="E24" s="142">
        <f t="shared" si="1"/>
        <v>39812</v>
      </c>
      <c r="F24" s="142">
        <f t="shared" si="1"/>
        <v>47930</v>
      </c>
      <c r="G24" s="142">
        <f t="shared" si="1"/>
        <v>13691</v>
      </c>
      <c r="H24" s="142">
        <f t="shared" si="1"/>
        <v>43990</v>
      </c>
      <c r="I24" s="142">
        <f t="shared" si="1"/>
        <v>18450</v>
      </c>
      <c r="J24" s="142">
        <f t="shared" si="1"/>
        <v>27445</v>
      </c>
      <c r="K24" s="143">
        <f t="shared" si="1"/>
        <v>544260</v>
      </c>
    </row>
    <row r="25" spans="1:11" s="136" customFormat="1" x14ac:dyDescent="0.2">
      <c r="A25" s="144" t="s">
        <v>42</v>
      </c>
      <c r="B25" s="138">
        <v>13505</v>
      </c>
      <c r="C25" s="138">
        <v>108868</v>
      </c>
      <c r="D25" s="138">
        <v>32841</v>
      </c>
      <c r="E25" s="138">
        <v>26479</v>
      </c>
      <c r="F25" s="138">
        <v>31176</v>
      </c>
      <c r="G25" s="138">
        <v>14721</v>
      </c>
      <c r="H25" s="138">
        <v>25412</v>
      </c>
      <c r="I25" s="138">
        <v>14715</v>
      </c>
      <c r="J25" s="139">
        <v>17453</v>
      </c>
      <c r="K25" s="151">
        <v>285170</v>
      </c>
    </row>
    <row r="26" spans="1:11" s="136" customFormat="1" x14ac:dyDescent="0.2">
      <c r="A26" s="144" t="s">
        <v>43</v>
      </c>
      <c r="B26" s="138">
        <v>2923</v>
      </c>
      <c r="C26" s="138">
        <v>19140</v>
      </c>
      <c r="D26" s="138">
        <v>7501</v>
      </c>
      <c r="E26" s="138">
        <v>2899</v>
      </c>
      <c r="F26" s="138">
        <v>4150</v>
      </c>
      <c r="G26" s="138">
        <v>1970</v>
      </c>
      <c r="H26" s="138">
        <v>4496</v>
      </c>
      <c r="I26" s="138">
        <v>3507</v>
      </c>
      <c r="J26" s="139">
        <v>4801</v>
      </c>
      <c r="K26" s="151">
        <v>51387</v>
      </c>
    </row>
    <row r="27" spans="1:11" s="136" customFormat="1" x14ac:dyDescent="0.2">
      <c r="A27" s="144" t="s">
        <v>44</v>
      </c>
      <c r="B27" s="138">
        <v>12902</v>
      </c>
      <c r="C27" s="138">
        <v>64782</v>
      </c>
      <c r="D27" s="138">
        <v>41191</v>
      </c>
      <c r="E27" s="138">
        <v>27426</v>
      </c>
      <c r="F27" s="138">
        <v>50316</v>
      </c>
      <c r="G27" s="138">
        <v>5764</v>
      </c>
      <c r="H27" s="138">
        <v>39307</v>
      </c>
      <c r="I27" s="138">
        <v>14479</v>
      </c>
      <c r="J27" s="139">
        <v>18546</v>
      </c>
      <c r="K27" s="151">
        <v>274713</v>
      </c>
    </row>
    <row r="28" spans="1:11" s="136" customFormat="1" x14ac:dyDescent="0.2">
      <c r="A28" s="144" t="s">
        <v>45</v>
      </c>
      <c r="B28" s="138">
        <v>36212</v>
      </c>
      <c r="C28" s="138">
        <v>198543</v>
      </c>
      <c r="D28" s="138">
        <v>68634</v>
      </c>
      <c r="E28" s="138">
        <v>43547</v>
      </c>
      <c r="F28" s="138">
        <v>63181</v>
      </c>
      <c r="G28" s="138">
        <v>21915</v>
      </c>
      <c r="H28" s="138">
        <v>110996</v>
      </c>
      <c r="I28" s="138">
        <v>66073</v>
      </c>
      <c r="J28" s="139">
        <v>70374</v>
      </c>
      <c r="K28" s="151">
        <v>679475</v>
      </c>
    </row>
    <row r="29" spans="1:11" s="136" customFormat="1" x14ac:dyDescent="0.2">
      <c r="A29" s="145" t="s">
        <v>46</v>
      </c>
      <c r="B29" s="142">
        <f>SUM(B25:B28)</f>
        <v>65542</v>
      </c>
      <c r="C29" s="142">
        <f t="shared" ref="C29:K29" si="2">SUM(C25:C28)</f>
        <v>391333</v>
      </c>
      <c r="D29" s="142">
        <f t="shared" si="2"/>
        <v>150167</v>
      </c>
      <c r="E29" s="142">
        <f t="shared" si="2"/>
        <v>100351</v>
      </c>
      <c r="F29" s="142">
        <f t="shared" si="2"/>
        <v>148823</v>
      </c>
      <c r="G29" s="142">
        <f t="shared" si="2"/>
        <v>44370</v>
      </c>
      <c r="H29" s="142">
        <f t="shared" si="2"/>
        <v>180211</v>
      </c>
      <c r="I29" s="142">
        <f t="shared" si="2"/>
        <v>98774</v>
      </c>
      <c r="J29" s="142">
        <f t="shared" si="2"/>
        <v>111174</v>
      </c>
      <c r="K29" s="143">
        <f t="shared" si="2"/>
        <v>1290745</v>
      </c>
    </row>
    <row r="30" spans="1:11" s="136" customFormat="1" x14ac:dyDescent="0.2">
      <c r="A30" s="144" t="s">
        <v>47</v>
      </c>
      <c r="B30" s="137">
        <v>11418</v>
      </c>
      <c r="C30" s="137">
        <v>52531</v>
      </c>
      <c r="D30" s="137">
        <v>17780</v>
      </c>
      <c r="E30" s="137">
        <v>12379</v>
      </c>
      <c r="F30" s="137">
        <v>12051</v>
      </c>
      <c r="G30" s="137">
        <v>6005</v>
      </c>
      <c r="H30" s="137">
        <v>16054</v>
      </c>
      <c r="I30" s="137">
        <v>10109</v>
      </c>
      <c r="J30" s="140">
        <v>12866</v>
      </c>
      <c r="K30" s="150">
        <v>151193</v>
      </c>
    </row>
    <row r="31" spans="1:11" s="136" customFormat="1" x14ac:dyDescent="0.2">
      <c r="A31" s="144" t="s">
        <v>48</v>
      </c>
      <c r="B31" s="138">
        <v>9003</v>
      </c>
      <c r="C31" s="138">
        <v>48003</v>
      </c>
      <c r="D31" s="138">
        <v>7152</v>
      </c>
      <c r="E31" s="138">
        <v>6352</v>
      </c>
      <c r="F31" s="138">
        <v>3348</v>
      </c>
      <c r="G31" s="138">
        <v>4965</v>
      </c>
      <c r="H31" s="138">
        <v>10294</v>
      </c>
      <c r="I31" s="138">
        <v>7178</v>
      </c>
      <c r="J31" s="139">
        <v>8455</v>
      </c>
      <c r="K31" s="151">
        <v>104750</v>
      </c>
    </row>
    <row r="32" spans="1:11" s="136" customFormat="1" x14ac:dyDescent="0.2">
      <c r="A32" s="144" t="s">
        <v>49</v>
      </c>
      <c r="B32" s="138">
        <v>12696</v>
      </c>
      <c r="C32" s="138">
        <v>53088</v>
      </c>
      <c r="D32" s="138">
        <v>10353</v>
      </c>
      <c r="E32" s="138">
        <v>8324</v>
      </c>
      <c r="F32" s="138">
        <v>8823</v>
      </c>
      <c r="G32" s="138">
        <v>4474</v>
      </c>
      <c r="H32" s="138">
        <v>14115</v>
      </c>
      <c r="I32" s="138">
        <v>9079</v>
      </c>
      <c r="J32" s="139">
        <v>12919</v>
      </c>
      <c r="K32" s="151">
        <v>133871</v>
      </c>
    </row>
    <row r="33" spans="1:11" s="136" customFormat="1" x14ac:dyDescent="0.2">
      <c r="A33" s="145" t="s">
        <v>50</v>
      </c>
      <c r="B33" s="142">
        <f>SUM(B30:B32)</f>
        <v>33117</v>
      </c>
      <c r="C33" s="142">
        <f t="shared" ref="C33:K33" si="3">SUM(C30:C32)</f>
        <v>153622</v>
      </c>
      <c r="D33" s="142">
        <f t="shared" si="3"/>
        <v>35285</v>
      </c>
      <c r="E33" s="142">
        <f t="shared" si="3"/>
        <v>27055</v>
      </c>
      <c r="F33" s="142">
        <f t="shared" si="3"/>
        <v>24222</v>
      </c>
      <c r="G33" s="142">
        <f t="shared" si="3"/>
        <v>15444</v>
      </c>
      <c r="H33" s="142">
        <f t="shared" si="3"/>
        <v>40463</v>
      </c>
      <c r="I33" s="142">
        <f t="shared" si="3"/>
        <v>26366</v>
      </c>
      <c r="J33" s="142">
        <f t="shared" si="3"/>
        <v>34240</v>
      </c>
      <c r="K33" s="143">
        <f t="shared" si="3"/>
        <v>389814</v>
      </c>
    </row>
    <row r="34" spans="1:11" s="136" customFormat="1" x14ac:dyDescent="0.2">
      <c r="A34" s="144" t="s">
        <v>51</v>
      </c>
      <c r="B34" s="138">
        <v>786</v>
      </c>
      <c r="C34" s="138">
        <v>10142</v>
      </c>
      <c r="D34" s="138">
        <v>2533</v>
      </c>
      <c r="E34" s="138">
        <v>2926</v>
      </c>
      <c r="F34" s="138">
        <v>2741</v>
      </c>
      <c r="G34" s="138">
        <v>1465</v>
      </c>
      <c r="H34" s="138">
        <v>1447</v>
      </c>
      <c r="I34" s="138">
        <v>1571</v>
      </c>
      <c r="J34" s="139">
        <v>2207</v>
      </c>
      <c r="K34" s="151">
        <v>25818</v>
      </c>
    </row>
    <row r="35" spans="1:11" s="136" customFormat="1" x14ac:dyDescent="0.2">
      <c r="A35" s="144" t="s">
        <v>52</v>
      </c>
      <c r="B35" s="138">
        <v>971</v>
      </c>
      <c r="C35" s="138">
        <v>16209</v>
      </c>
      <c r="D35" s="138">
        <v>3911</v>
      </c>
      <c r="E35" s="138">
        <v>8422</v>
      </c>
      <c r="F35" s="138">
        <v>2152</v>
      </c>
      <c r="G35" s="138">
        <v>3039</v>
      </c>
      <c r="H35" s="138">
        <v>3003</v>
      </c>
      <c r="I35" s="138">
        <v>1043</v>
      </c>
      <c r="J35" s="139">
        <v>2262</v>
      </c>
      <c r="K35" s="151">
        <v>41012</v>
      </c>
    </row>
    <row r="36" spans="1:11" s="136" customFormat="1" x14ac:dyDescent="0.2">
      <c r="A36" s="144" t="s">
        <v>53</v>
      </c>
      <c r="B36" s="138">
        <v>8457</v>
      </c>
      <c r="C36" s="138">
        <v>30890</v>
      </c>
      <c r="D36" s="138">
        <v>6692</v>
      </c>
      <c r="E36" s="138">
        <v>8687</v>
      </c>
      <c r="F36" s="138">
        <v>3518</v>
      </c>
      <c r="G36" s="138">
        <v>3476</v>
      </c>
      <c r="H36" s="138">
        <v>5923</v>
      </c>
      <c r="I36" s="138">
        <v>3549</v>
      </c>
      <c r="J36" s="139">
        <v>3859</v>
      </c>
      <c r="K36" s="151">
        <v>75051</v>
      </c>
    </row>
    <row r="37" spans="1:11" s="136" customFormat="1" x14ac:dyDescent="0.2">
      <c r="A37" s="146" t="s">
        <v>54</v>
      </c>
      <c r="B37" s="138">
        <v>5061</v>
      </c>
      <c r="C37" s="138">
        <v>23019</v>
      </c>
      <c r="D37" s="138">
        <v>6835</v>
      </c>
      <c r="E37" s="138">
        <v>2950</v>
      </c>
      <c r="F37" s="138">
        <v>1395</v>
      </c>
      <c r="G37" s="138">
        <v>769</v>
      </c>
      <c r="H37" s="138">
        <v>7522</v>
      </c>
      <c r="I37" s="138">
        <v>3251</v>
      </c>
      <c r="J37" s="139">
        <v>2625</v>
      </c>
      <c r="K37" s="151">
        <v>53427</v>
      </c>
    </row>
    <row r="38" spans="1:11" s="136" customFormat="1" x14ac:dyDescent="0.2">
      <c r="A38" s="147" t="s">
        <v>55</v>
      </c>
      <c r="B38" s="142">
        <f>SUM(B34:B37)</f>
        <v>15275</v>
      </c>
      <c r="C38" s="142">
        <f t="shared" ref="C38:K38" si="4">SUM(C34:C37)</f>
        <v>80260</v>
      </c>
      <c r="D38" s="142">
        <f t="shared" si="4"/>
        <v>19971</v>
      </c>
      <c r="E38" s="142">
        <f t="shared" si="4"/>
        <v>22985</v>
      </c>
      <c r="F38" s="142">
        <f t="shared" si="4"/>
        <v>9806</v>
      </c>
      <c r="G38" s="142">
        <f t="shared" si="4"/>
        <v>8749</v>
      </c>
      <c r="H38" s="142">
        <f t="shared" si="4"/>
        <v>17895</v>
      </c>
      <c r="I38" s="142">
        <f t="shared" si="4"/>
        <v>9414</v>
      </c>
      <c r="J38" s="142">
        <f t="shared" si="4"/>
        <v>10953</v>
      </c>
      <c r="K38" s="143">
        <f t="shared" si="4"/>
        <v>195308</v>
      </c>
    </row>
    <row r="39" spans="1:11" s="136" customFormat="1" ht="12" x14ac:dyDescent="0.2">
      <c r="A39" s="152" t="s">
        <v>56</v>
      </c>
      <c r="B39" s="153">
        <f>B14+B24+B29+B33+B38</f>
        <v>162504</v>
      </c>
      <c r="C39" s="153">
        <f t="shared" ref="C39:K39" si="5">C14+C24+C29+C33+C38</f>
        <v>955053</v>
      </c>
      <c r="D39" s="153">
        <f t="shared" si="5"/>
        <v>264421</v>
      </c>
      <c r="E39" s="153">
        <f t="shared" si="5"/>
        <v>214867</v>
      </c>
      <c r="F39" s="153">
        <f t="shared" si="5"/>
        <v>251106</v>
      </c>
      <c r="G39" s="153">
        <f t="shared" si="5"/>
        <v>93145</v>
      </c>
      <c r="H39" s="153">
        <f t="shared" si="5"/>
        <v>295871</v>
      </c>
      <c r="I39" s="153">
        <f t="shared" si="5"/>
        <v>156157</v>
      </c>
      <c r="J39" s="153">
        <f t="shared" si="5"/>
        <v>192044</v>
      </c>
      <c r="K39" s="154">
        <f t="shared" si="5"/>
        <v>2585168</v>
      </c>
    </row>
    <row r="40" spans="1:11" s="136" customFormat="1" x14ac:dyDescent="0.2">
      <c r="A40" s="148" t="s">
        <v>103</v>
      </c>
      <c r="B40" s="156"/>
      <c r="C40" s="156"/>
      <c r="D40" s="156"/>
      <c r="E40" s="156"/>
      <c r="F40" s="156"/>
      <c r="G40" s="156"/>
      <c r="H40" s="156"/>
      <c r="I40" s="156"/>
      <c r="J40" s="156"/>
      <c r="K40" s="158"/>
    </row>
    <row r="41" spans="1:11" s="136" customFormat="1" x14ac:dyDescent="0.2">
      <c r="A41" s="148" t="s">
        <v>71</v>
      </c>
      <c r="K41" s="159"/>
    </row>
    <row r="42" spans="1:11" x14ac:dyDescent="0.2">
      <c r="A42" s="149" t="s">
        <v>76</v>
      </c>
    </row>
  </sheetData>
  <mergeCells count="13">
    <mergeCell ref="I4:I6"/>
    <mergeCell ref="J4:J6"/>
    <mergeCell ref="K4:K6"/>
    <mergeCell ref="A1:K1"/>
    <mergeCell ref="A2:K2"/>
    <mergeCell ref="A4:A6"/>
    <mergeCell ref="B4:B6"/>
    <mergeCell ref="C4:C6"/>
    <mergeCell ref="D4:D6"/>
    <mergeCell ref="E4:E6"/>
    <mergeCell ref="F4:F6"/>
    <mergeCell ref="G4:G6"/>
    <mergeCell ref="H4:H6"/>
  </mergeCells>
  <printOptions horizontalCentered="1"/>
  <pageMargins left="0" right="0" top="0.19685039370078741" bottom="0.19685039370078741" header="0" footer="0.19685039370078741"/>
  <pageSetup paperSize="9" scale="93" orientation="landscape" r:id="rId1"/>
  <headerFooter alignWithMargins="0">
    <oddFooter>&amp;R&amp;8Tabela 103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K42"/>
  <sheetViews>
    <sheetView showGridLines="0" topLeftCell="A10" workbookViewId="0">
      <selection activeCell="C42" sqref="C42"/>
    </sheetView>
  </sheetViews>
  <sheetFormatPr defaultRowHeight="11.25" x14ac:dyDescent="0.2"/>
  <cols>
    <col min="1" max="1" width="15.140625" style="135" customWidth="1"/>
    <col min="2" max="2" width="15.7109375" style="135" customWidth="1"/>
    <col min="3" max="3" width="11.42578125" style="135" customWidth="1"/>
    <col min="4" max="4" width="19" style="135" customWidth="1"/>
    <col min="5" max="5" width="20" style="135" customWidth="1"/>
    <col min="6" max="6" width="13" style="135" customWidth="1"/>
    <col min="7" max="7" width="11.42578125" style="135" customWidth="1"/>
    <col min="8" max="8" width="17.85546875" style="135" customWidth="1"/>
    <col min="9" max="9" width="10.42578125" style="135" customWidth="1"/>
    <col min="10" max="10" width="14.28515625" style="135" customWidth="1"/>
    <col min="11" max="11" width="10.42578125" style="135" customWidth="1"/>
    <col min="12" max="16384" width="9.140625" style="135"/>
  </cols>
  <sheetData>
    <row r="1" spans="1:11" ht="17.25" x14ac:dyDescent="0.25">
      <c r="A1" s="174" t="s">
        <v>93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1" ht="12" x14ac:dyDescent="0.2">
      <c r="A2" s="175" t="s">
        <v>100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1" x14ac:dyDescent="0.2">
      <c r="J3" s="141"/>
      <c r="K3" s="141" t="s">
        <v>74</v>
      </c>
    </row>
    <row r="4" spans="1:11" ht="19.5" customHeight="1" x14ac:dyDescent="0.2">
      <c r="A4" s="176" t="s">
        <v>80</v>
      </c>
      <c r="B4" s="168" t="s">
        <v>64</v>
      </c>
      <c r="C4" s="168" t="s">
        <v>65</v>
      </c>
      <c r="D4" s="168" t="s">
        <v>66</v>
      </c>
      <c r="E4" s="168" t="s">
        <v>77</v>
      </c>
      <c r="F4" s="168" t="s">
        <v>67</v>
      </c>
      <c r="G4" s="168" t="s">
        <v>68</v>
      </c>
      <c r="H4" s="168" t="s">
        <v>69</v>
      </c>
      <c r="I4" s="168" t="s">
        <v>6</v>
      </c>
      <c r="J4" s="171" t="s">
        <v>70</v>
      </c>
      <c r="K4" s="171" t="s">
        <v>75</v>
      </c>
    </row>
    <row r="5" spans="1:11" ht="19.5" customHeight="1" x14ac:dyDescent="0.2">
      <c r="A5" s="177"/>
      <c r="B5" s="169"/>
      <c r="C5" s="169"/>
      <c r="D5" s="169"/>
      <c r="E5" s="169"/>
      <c r="F5" s="169"/>
      <c r="G5" s="169"/>
      <c r="H5" s="169"/>
      <c r="I5" s="169"/>
      <c r="J5" s="172"/>
      <c r="K5" s="172"/>
    </row>
    <row r="6" spans="1:11" ht="19.5" customHeight="1" x14ac:dyDescent="0.2">
      <c r="A6" s="178"/>
      <c r="B6" s="170"/>
      <c r="C6" s="170"/>
      <c r="D6" s="170"/>
      <c r="E6" s="170"/>
      <c r="F6" s="170"/>
      <c r="G6" s="170"/>
      <c r="H6" s="170"/>
      <c r="I6" s="170"/>
      <c r="J6" s="173"/>
      <c r="K6" s="173"/>
    </row>
    <row r="7" spans="1:11" s="136" customFormat="1" x14ac:dyDescent="0.2">
      <c r="A7" s="144" t="s">
        <v>24</v>
      </c>
      <c r="B7" s="137">
        <v>1319</v>
      </c>
      <c r="C7" s="137">
        <v>8357</v>
      </c>
      <c r="D7" s="137">
        <v>5924</v>
      </c>
      <c r="E7" s="137">
        <v>9050</v>
      </c>
      <c r="F7" s="137">
        <v>4394</v>
      </c>
      <c r="G7" s="137">
        <v>799</v>
      </c>
      <c r="H7" s="137">
        <v>614</v>
      </c>
      <c r="I7" s="137">
        <v>384</v>
      </c>
      <c r="J7" s="140">
        <v>1052</v>
      </c>
      <c r="K7" s="150">
        <v>31893</v>
      </c>
    </row>
    <row r="8" spans="1:11" s="136" customFormat="1" x14ac:dyDescent="0.2">
      <c r="A8" s="144" t="s">
        <v>25</v>
      </c>
      <c r="B8" s="138">
        <v>81</v>
      </c>
      <c r="C8" s="138">
        <v>4868</v>
      </c>
      <c r="D8" s="138">
        <v>923</v>
      </c>
      <c r="E8" s="138">
        <v>788</v>
      </c>
      <c r="F8" s="138">
        <v>186</v>
      </c>
      <c r="G8" s="138">
        <v>611</v>
      </c>
      <c r="H8" s="138">
        <v>889</v>
      </c>
      <c r="I8" s="138">
        <v>49</v>
      </c>
      <c r="J8" s="139">
        <v>260</v>
      </c>
      <c r="K8" s="151">
        <v>8655</v>
      </c>
    </row>
    <row r="9" spans="1:11" s="136" customFormat="1" x14ac:dyDescent="0.2">
      <c r="A9" s="144" t="s">
        <v>26</v>
      </c>
      <c r="B9" s="138">
        <v>1880</v>
      </c>
      <c r="C9" s="138">
        <v>13312</v>
      </c>
      <c r="D9" s="138">
        <v>1591</v>
      </c>
      <c r="E9" s="138">
        <v>1899</v>
      </c>
      <c r="F9" s="138">
        <v>1494</v>
      </c>
      <c r="G9" s="138">
        <v>1159</v>
      </c>
      <c r="H9" s="138">
        <v>3700</v>
      </c>
      <c r="I9" s="138">
        <v>1706</v>
      </c>
      <c r="J9" s="139">
        <v>2930</v>
      </c>
      <c r="K9" s="151">
        <v>29671</v>
      </c>
    </row>
    <row r="10" spans="1:11" s="136" customFormat="1" x14ac:dyDescent="0.2">
      <c r="A10" s="144" t="s">
        <v>27</v>
      </c>
      <c r="B10" s="138">
        <v>36</v>
      </c>
      <c r="C10" s="138">
        <v>2328</v>
      </c>
      <c r="D10" s="138">
        <v>21</v>
      </c>
      <c r="E10" s="138">
        <v>529</v>
      </c>
      <c r="F10" s="138">
        <v>62</v>
      </c>
      <c r="G10" s="138">
        <v>720</v>
      </c>
      <c r="H10" s="138">
        <v>248</v>
      </c>
      <c r="I10" s="138">
        <v>46</v>
      </c>
      <c r="J10" s="139">
        <v>86</v>
      </c>
      <c r="K10" s="151">
        <v>4076</v>
      </c>
    </row>
    <row r="11" spans="1:11" s="136" customFormat="1" x14ac:dyDescent="0.2">
      <c r="A11" s="144" t="s">
        <v>28</v>
      </c>
      <c r="B11" s="138">
        <v>4719</v>
      </c>
      <c r="C11" s="138">
        <v>35154</v>
      </c>
      <c r="D11" s="138">
        <v>13605</v>
      </c>
      <c r="E11" s="138">
        <v>31290</v>
      </c>
      <c r="F11" s="138">
        <v>7884</v>
      </c>
      <c r="G11" s="138">
        <v>8632</v>
      </c>
      <c r="H11" s="138">
        <v>6096</v>
      </c>
      <c r="I11" s="138">
        <v>1350</v>
      </c>
      <c r="J11" s="139">
        <v>5307</v>
      </c>
      <c r="K11" s="151">
        <v>114037</v>
      </c>
    </row>
    <row r="12" spans="1:11" s="136" customFormat="1" x14ac:dyDescent="0.2">
      <c r="A12" s="144" t="s">
        <v>29</v>
      </c>
      <c r="B12" s="138">
        <v>832</v>
      </c>
      <c r="C12" s="138">
        <v>4156</v>
      </c>
      <c r="D12" s="138">
        <v>522</v>
      </c>
      <c r="E12" s="138">
        <v>683</v>
      </c>
      <c r="F12" s="138">
        <v>2330</v>
      </c>
      <c r="G12" s="138">
        <v>519</v>
      </c>
      <c r="H12" s="138">
        <v>296</v>
      </c>
      <c r="I12" s="138">
        <v>54</v>
      </c>
      <c r="J12" s="139">
        <v>266</v>
      </c>
      <c r="K12" s="151">
        <v>9658</v>
      </c>
    </row>
    <row r="13" spans="1:11" s="136" customFormat="1" x14ac:dyDescent="0.2">
      <c r="A13" s="144" t="s">
        <v>30</v>
      </c>
      <c r="B13" s="138">
        <v>609</v>
      </c>
      <c r="C13" s="138">
        <v>8735</v>
      </c>
      <c r="D13" s="138">
        <v>1070</v>
      </c>
      <c r="E13" s="138">
        <v>2165</v>
      </c>
      <c r="F13" s="138">
        <v>282</v>
      </c>
      <c r="G13" s="138">
        <v>865</v>
      </c>
      <c r="H13" s="138">
        <v>682</v>
      </c>
      <c r="I13" s="138">
        <v>278</v>
      </c>
      <c r="J13" s="139">
        <v>333</v>
      </c>
      <c r="K13" s="151">
        <v>15019</v>
      </c>
    </row>
    <row r="14" spans="1:11" s="136" customFormat="1" x14ac:dyDescent="0.2">
      <c r="A14" s="145" t="s">
        <v>31</v>
      </c>
      <c r="B14" s="142">
        <f>SUM(B7:B13)</f>
        <v>9476</v>
      </c>
      <c r="C14" s="142">
        <f t="shared" ref="C14:K14" si="0">SUM(C7:C13)</f>
        <v>76910</v>
      </c>
      <c r="D14" s="142">
        <f t="shared" si="0"/>
        <v>23656</v>
      </c>
      <c r="E14" s="142">
        <f t="shared" si="0"/>
        <v>46404</v>
      </c>
      <c r="F14" s="142">
        <f t="shared" si="0"/>
        <v>16632</v>
      </c>
      <c r="G14" s="142">
        <f t="shared" si="0"/>
        <v>13305</v>
      </c>
      <c r="H14" s="142">
        <f t="shared" si="0"/>
        <v>12525</v>
      </c>
      <c r="I14" s="142">
        <f t="shared" si="0"/>
        <v>3867</v>
      </c>
      <c r="J14" s="142">
        <f t="shared" si="0"/>
        <v>10234</v>
      </c>
      <c r="K14" s="143">
        <f t="shared" si="0"/>
        <v>213009</v>
      </c>
    </row>
    <row r="15" spans="1:11" s="136" customFormat="1" x14ac:dyDescent="0.2">
      <c r="A15" s="144" t="s">
        <v>32</v>
      </c>
      <c r="B15" s="138">
        <v>1916</v>
      </c>
      <c r="C15" s="138">
        <v>31997</v>
      </c>
      <c r="D15" s="138">
        <v>7279</v>
      </c>
      <c r="E15" s="138">
        <v>3869</v>
      </c>
      <c r="F15" s="138">
        <v>5139</v>
      </c>
      <c r="G15" s="138">
        <v>1461</v>
      </c>
      <c r="H15" s="138">
        <v>3606</v>
      </c>
      <c r="I15" s="138">
        <v>937</v>
      </c>
      <c r="J15" s="139">
        <v>2167</v>
      </c>
      <c r="K15" s="151">
        <v>58371</v>
      </c>
    </row>
    <row r="16" spans="1:11" s="136" customFormat="1" x14ac:dyDescent="0.2">
      <c r="A16" s="144" t="s">
        <v>33</v>
      </c>
      <c r="B16" s="138">
        <v>1224</v>
      </c>
      <c r="C16" s="138">
        <v>26973</v>
      </c>
      <c r="D16" s="138">
        <v>2814</v>
      </c>
      <c r="E16" s="138">
        <v>1410</v>
      </c>
      <c r="F16" s="138">
        <v>2146</v>
      </c>
      <c r="G16" s="138">
        <v>373</v>
      </c>
      <c r="H16" s="138">
        <v>654</v>
      </c>
      <c r="I16" s="138">
        <v>732</v>
      </c>
      <c r="J16" s="139">
        <v>1071</v>
      </c>
      <c r="K16" s="151">
        <v>37397</v>
      </c>
    </row>
    <row r="17" spans="1:11" s="136" customFormat="1" x14ac:dyDescent="0.2">
      <c r="A17" s="144" t="s">
        <v>34</v>
      </c>
      <c r="B17" s="138">
        <v>12957</v>
      </c>
      <c r="C17" s="138">
        <v>50492</v>
      </c>
      <c r="D17" s="138">
        <v>8872</v>
      </c>
      <c r="E17" s="138">
        <v>6352</v>
      </c>
      <c r="F17" s="138">
        <v>8235</v>
      </c>
      <c r="G17" s="138">
        <v>3572</v>
      </c>
      <c r="H17" s="138">
        <v>8321</v>
      </c>
      <c r="I17" s="138">
        <v>2942</v>
      </c>
      <c r="J17" s="139">
        <v>4015</v>
      </c>
      <c r="K17" s="151">
        <v>105758</v>
      </c>
    </row>
    <row r="18" spans="1:11" s="136" customFormat="1" x14ac:dyDescent="0.2">
      <c r="A18" s="144" t="s">
        <v>35</v>
      </c>
      <c r="B18" s="138">
        <v>4949</v>
      </c>
      <c r="C18" s="138">
        <v>26911</v>
      </c>
      <c r="D18" s="138">
        <v>3582</v>
      </c>
      <c r="E18" s="138">
        <v>2824</v>
      </c>
      <c r="F18" s="138">
        <v>2063</v>
      </c>
      <c r="G18" s="138">
        <v>1082</v>
      </c>
      <c r="H18" s="138">
        <v>2372</v>
      </c>
      <c r="I18" s="138">
        <v>1652</v>
      </c>
      <c r="J18" s="139">
        <v>1072</v>
      </c>
      <c r="K18" s="151">
        <v>46507</v>
      </c>
    </row>
    <row r="19" spans="1:11" s="136" customFormat="1" x14ac:dyDescent="0.2">
      <c r="A19" s="144" t="s">
        <v>36</v>
      </c>
      <c r="B19" s="138">
        <v>4772</v>
      </c>
      <c r="C19" s="138">
        <v>30100</v>
      </c>
      <c r="D19" s="138">
        <v>1808</v>
      </c>
      <c r="E19" s="138">
        <v>1601</v>
      </c>
      <c r="F19" s="138">
        <v>5411</v>
      </c>
      <c r="G19" s="138">
        <v>553</v>
      </c>
      <c r="H19" s="138">
        <v>5192</v>
      </c>
      <c r="I19" s="138">
        <v>832</v>
      </c>
      <c r="J19" s="139">
        <v>890</v>
      </c>
      <c r="K19" s="151">
        <v>51159</v>
      </c>
    </row>
    <row r="20" spans="1:11" s="136" customFormat="1" x14ac:dyDescent="0.2">
      <c r="A20" s="144" t="s">
        <v>37</v>
      </c>
      <c r="B20" s="138">
        <v>11881</v>
      </c>
      <c r="C20" s="138">
        <v>52294</v>
      </c>
      <c r="D20" s="138">
        <v>12020</v>
      </c>
      <c r="E20" s="138">
        <v>6967</v>
      </c>
      <c r="F20" s="138">
        <v>23715</v>
      </c>
      <c r="G20" s="138">
        <v>2330</v>
      </c>
      <c r="H20" s="138">
        <v>9111</v>
      </c>
      <c r="I20" s="138">
        <v>3066</v>
      </c>
      <c r="J20" s="139">
        <v>8029</v>
      </c>
      <c r="K20" s="151">
        <v>129413</v>
      </c>
    </row>
    <row r="21" spans="1:11" s="136" customFormat="1" x14ac:dyDescent="0.2">
      <c r="A21" s="144" t="s">
        <v>38</v>
      </c>
      <c r="B21" s="138">
        <v>1050</v>
      </c>
      <c r="C21" s="138">
        <v>20321</v>
      </c>
      <c r="D21" s="138">
        <v>1376</v>
      </c>
      <c r="E21" s="138">
        <v>1487</v>
      </c>
      <c r="F21" s="138">
        <v>4514</v>
      </c>
      <c r="G21" s="138">
        <v>875</v>
      </c>
      <c r="H21" s="138">
        <v>859</v>
      </c>
      <c r="I21" s="138">
        <v>872</v>
      </c>
      <c r="J21" s="139">
        <v>1682</v>
      </c>
      <c r="K21" s="151">
        <v>33036</v>
      </c>
    </row>
    <row r="22" spans="1:11" s="136" customFormat="1" x14ac:dyDescent="0.2">
      <c r="A22" s="144" t="s">
        <v>39</v>
      </c>
      <c r="B22" s="138">
        <v>3543</v>
      </c>
      <c r="C22" s="138">
        <v>18413</v>
      </c>
      <c r="D22" s="138">
        <v>652</v>
      </c>
      <c r="E22" s="138">
        <v>1061</v>
      </c>
      <c r="F22" s="138">
        <v>1019</v>
      </c>
      <c r="G22" s="138">
        <v>901</v>
      </c>
      <c r="H22" s="138">
        <v>2035</v>
      </c>
      <c r="I22" s="138">
        <v>2404</v>
      </c>
      <c r="J22" s="139">
        <v>1189</v>
      </c>
      <c r="K22" s="151">
        <v>31217</v>
      </c>
    </row>
    <row r="23" spans="1:11" s="136" customFormat="1" x14ac:dyDescent="0.2">
      <c r="A23" s="144" t="s">
        <v>40</v>
      </c>
      <c r="B23" s="138">
        <v>12070</v>
      </c>
      <c r="C23" s="138">
        <v>65659</v>
      </c>
      <c r="D23" s="138">
        <v>20154</v>
      </c>
      <c r="E23" s="138">
        <v>13356</v>
      </c>
      <c r="F23" s="138">
        <v>24615</v>
      </c>
      <c r="G23" s="138">
        <v>5244</v>
      </c>
      <c r="H23" s="138">
        <v>12847</v>
      </c>
      <c r="I23" s="138">
        <v>7339</v>
      </c>
      <c r="J23" s="139">
        <v>13986</v>
      </c>
      <c r="K23" s="151">
        <v>175270</v>
      </c>
    </row>
    <row r="24" spans="1:11" s="136" customFormat="1" x14ac:dyDescent="0.2">
      <c r="A24" s="145" t="s">
        <v>41</v>
      </c>
      <c r="B24" s="142">
        <f>SUM(B15:B23)</f>
        <v>54362</v>
      </c>
      <c r="C24" s="142">
        <f t="shared" ref="C24:K24" si="1">SUM(C15:C23)</f>
        <v>323160</v>
      </c>
      <c r="D24" s="142">
        <f t="shared" si="1"/>
        <v>58557</v>
      </c>
      <c r="E24" s="142">
        <f t="shared" si="1"/>
        <v>38927</v>
      </c>
      <c r="F24" s="142">
        <f t="shared" si="1"/>
        <v>76857</v>
      </c>
      <c r="G24" s="142">
        <f t="shared" si="1"/>
        <v>16391</v>
      </c>
      <c r="H24" s="142">
        <f t="shared" si="1"/>
        <v>44997</v>
      </c>
      <c r="I24" s="142">
        <f t="shared" si="1"/>
        <v>20776</v>
      </c>
      <c r="J24" s="142">
        <f t="shared" si="1"/>
        <v>34101</v>
      </c>
      <c r="K24" s="143">
        <f t="shared" si="1"/>
        <v>668128</v>
      </c>
    </row>
    <row r="25" spans="1:11" s="136" customFormat="1" x14ac:dyDescent="0.2">
      <c r="A25" s="144" t="s">
        <v>42</v>
      </c>
      <c r="B25" s="138">
        <v>20513</v>
      </c>
      <c r="C25" s="138">
        <v>137038</v>
      </c>
      <c r="D25" s="138">
        <v>39891</v>
      </c>
      <c r="E25" s="138">
        <v>27924</v>
      </c>
      <c r="F25" s="138">
        <v>38458</v>
      </c>
      <c r="G25" s="138">
        <v>19277</v>
      </c>
      <c r="H25" s="138">
        <v>29056</v>
      </c>
      <c r="I25" s="138">
        <v>16180</v>
      </c>
      <c r="J25" s="139">
        <v>20912</v>
      </c>
      <c r="K25" s="151">
        <v>349249</v>
      </c>
    </row>
    <row r="26" spans="1:11" s="136" customFormat="1" x14ac:dyDescent="0.2">
      <c r="A26" s="144" t="s">
        <v>43</v>
      </c>
      <c r="B26" s="138">
        <v>3977</v>
      </c>
      <c r="C26" s="138">
        <v>22043</v>
      </c>
      <c r="D26" s="138">
        <v>9615</v>
      </c>
      <c r="E26" s="138">
        <v>3098</v>
      </c>
      <c r="F26" s="138">
        <v>5431</v>
      </c>
      <c r="G26" s="138">
        <v>2133</v>
      </c>
      <c r="H26" s="138">
        <v>4827</v>
      </c>
      <c r="I26" s="138">
        <v>3874</v>
      </c>
      <c r="J26" s="139">
        <v>5700</v>
      </c>
      <c r="K26" s="151">
        <v>60698</v>
      </c>
    </row>
    <row r="27" spans="1:11" s="136" customFormat="1" x14ac:dyDescent="0.2">
      <c r="A27" s="144" t="s">
        <v>44</v>
      </c>
      <c r="B27" s="138">
        <v>18226</v>
      </c>
      <c r="C27" s="138">
        <v>69164</v>
      </c>
      <c r="D27" s="138">
        <v>42604</v>
      </c>
      <c r="E27" s="138">
        <v>32437</v>
      </c>
      <c r="F27" s="138">
        <v>70258</v>
      </c>
      <c r="G27" s="138">
        <v>6800</v>
      </c>
      <c r="H27" s="138">
        <v>39840</v>
      </c>
      <c r="I27" s="138">
        <v>18720</v>
      </c>
      <c r="J27" s="139">
        <v>21531</v>
      </c>
      <c r="K27" s="151">
        <v>319580</v>
      </c>
    </row>
    <row r="28" spans="1:11" s="136" customFormat="1" x14ac:dyDescent="0.2">
      <c r="A28" s="144" t="s">
        <v>45</v>
      </c>
      <c r="B28" s="138">
        <v>40627</v>
      </c>
      <c r="C28" s="138">
        <v>214631</v>
      </c>
      <c r="D28" s="138">
        <v>81602</v>
      </c>
      <c r="E28" s="138">
        <v>32026</v>
      </c>
      <c r="F28" s="138">
        <v>80668</v>
      </c>
      <c r="G28" s="138">
        <v>23899</v>
      </c>
      <c r="H28" s="138">
        <v>112182</v>
      </c>
      <c r="I28" s="138">
        <v>77126</v>
      </c>
      <c r="J28" s="139">
        <v>75331</v>
      </c>
      <c r="K28" s="151">
        <v>738092</v>
      </c>
    </row>
    <row r="29" spans="1:11" s="136" customFormat="1" x14ac:dyDescent="0.2">
      <c r="A29" s="145" t="s">
        <v>46</v>
      </c>
      <c r="B29" s="142">
        <f>SUM(B25:B28)</f>
        <v>83343</v>
      </c>
      <c r="C29" s="142">
        <f t="shared" ref="C29:K29" si="2">SUM(C25:C28)</f>
        <v>442876</v>
      </c>
      <c r="D29" s="142">
        <f t="shared" si="2"/>
        <v>173712</v>
      </c>
      <c r="E29" s="142">
        <f t="shared" si="2"/>
        <v>95485</v>
      </c>
      <c r="F29" s="142">
        <f t="shared" si="2"/>
        <v>194815</v>
      </c>
      <c r="G29" s="142">
        <f t="shared" si="2"/>
        <v>52109</v>
      </c>
      <c r="H29" s="142">
        <f t="shared" si="2"/>
        <v>185905</v>
      </c>
      <c r="I29" s="142">
        <f t="shared" si="2"/>
        <v>115900</v>
      </c>
      <c r="J29" s="142">
        <f t="shared" si="2"/>
        <v>123474</v>
      </c>
      <c r="K29" s="143">
        <f t="shared" si="2"/>
        <v>1467619</v>
      </c>
    </row>
    <row r="30" spans="1:11" s="136" customFormat="1" x14ac:dyDescent="0.2">
      <c r="A30" s="144" t="s">
        <v>47</v>
      </c>
      <c r="B30" s="137">
        <v>13131</v>
      </c>
      <c r="C30" s="137">
        <v>60010</v>
      </c>
      <c r="D30" s="137">
        <v>20686</v>
      </c>
      <c r="E30" s="137">
        <v>11375</v>
      </c>
      <c r="F30" s="137">
        <v>12822</v>
      </c>
      <c r="G30" s="137">
        <v>6543</v>
      </c>
      <c r="H30" s="137">
        <v>15860</v>
      </c>
      <c r="I30" s="137">
        <v>11497</v>
      </c>
      <c r="J30" s="140">
        <v>14916</v>
      </c>
      <c r="K30" s="150">
        <v>166840</v>
      </c>
    </row>
    <row r="31" spans="1:11" s="136" customFormat="1" x14ac:dyDescent="0.2">
      <c r="A31" s="144" t="s">
        <v>48</v>
      </c>
      <c r="B31" s="138">
        <v>9323</v>
      </c>
      <c r="C31" s="138">
        <v>54252</v>
      </c>
      <c r="D31" s="138">
        <v>8788</v>
      </c>
      <c r="E31" s="138">
        <v>6677</v>
      </c>
      <c r="F31" s="138">
        <v>3917</v>
      </c>
      <c r="G31" s="138">
        <v>5260</v>
      </c>
      <c r="H31" s="138">
        <v>10421</v>
      </c>
      <c r="I31" s="138">
        <v>7145</v>
      </c>
      <c r="J31" s="139">
        <v>8871</v>
      </c>
      <c r="K31" s="151">
        <v>114654</v>
      </c>
    </row>
    <row r="32" spans="1:11" s="136" customFormat="1" x14ac:dyDescent="0.2">
      <c r="A32" s="144" t="s">
        <v>49</v>
      </c>
      <c r="B32" s="138">
        <v>14316</v>
      </c>
      <c r="C32" s="138">
        <v>60509</v>
      </c>
      <c r="D32" s="138">
        <v>12812</v>
      </c>
      <c r="E32" s="138">
        <v>9271</v>
      </c>
      <c r="F32" s="138">
        <v>13477</v>
      </c>
      <c r="G32" s="138">
        <v>5210</v>
      </c>
      <c r="H32" s="138">
        <v>15117</v>
      </c>
      <c r="I32" s="138">
        <v>8773</v>
      </c>
      <c r="J32" s="139">
        <v>15121</v>
      </c>
      <c r="K32" s="151">
        <v>154606</v>
      </c>
    </row>
    <row r="33" spans="1:11" s="136" customFormat="1" x14ac:dyDescent="0.2">
      <c r="A33" s="145" t="s">
        <v>50</v>
      </c>
      <c r="B33" s="142">
        <f>SUM(B30:B32)</f>
        <v>36770</v>
      </c>
      <c r="C33" s="142">
        <f t="shared" ref="C33:K33" si="3">SUM(C30:C32)</f>
        <v>174771</v>
      </c>
      <c r="D33" s="142">
        <f t="shared" si="3"/>
        <v>42286</v>
      </c>
      <c r="E33" s="142">
        <f t="shared" si="3"/>
        <v>27323</v>
      </c>
      <c r="F33" s="142">
        <f t="shared" si="3"/>
        <v>30216</v>
      </c>
      <c r="G33" s="142">
        <f t="shared" si="3"/>
        <v>17013</v>
      </c>
      <c r="H33" s="142">
        <f t="shared" si="3"/>
        <v>41398</v>
      </c>
      <c r="I33" s="142">
        <f t="shared" si="3"/>
        <v>27415</v>
      </c>
      <c r="J33" s="142">
        <f t="shared" si="3"/>
        <v>38908</v>
      </c>
      <c r="K33" s="143">
        <f t="shared" si="3"/>
        <v>436100</v>
      </c>
    </row>
    <row r="34" spans="1:11" s="136" customFormat="1" x14ac:dyDescent="0.2">
      <c r="A34" s="144" t="s">
        <v>51</v>
      </c>
      <c r="B34" s="138">
        <v>1110</v>
      </c>
      <c r="C34" s="138">
        <v>11868</v>
      </c>
      <c r="D34" s="138">
        <v>3419</v>
      </c>
      <c r="E34" s="138">
        <v>2887</v>
      </c>
      <c r="F34" s="138">
        <v>3407</v>
      </c>
      <c r="G34" s="138">
        <v>1490</v>
      </c>
      <c r="H34" s="138">
        <v>1491</v>
      </c>
      <c r="I34" s="138">
        <v>1826</v>
      </c>
      <c r="J34" s="139">
        <v>2924</v>
      </c>
      <c r="K34" s="151">
        <v>30422</v>
      </c>
    </row>
    <row r="35" spans="1:11" s="136" customFormat="1" x14ac:dyDescent="0.2">
      <c r="A35" s="144" t="s">
        <v>52</v>
      </c>
      <c r="B35" s="138">
        <v>1606</v>
      </c>
      <c r="C35" s="138">
        <v>20052</v>
      </c>
      <c r="D35" s="138">
        <v>8529</v>
      </c>
      <c r="E35" s="138">
        <v>4620</v>
      </c>
      <c r="F35" s="138">
        <v>3983</v>
      </c>
      <c r="G35" s="138">
        <v>2947</v>
      </c>
      <c r="H35" s="138">
        <v>3255</v>
      </c>
      <c r="I35" s="138">
        <v>1058</v>
      </c>
      <c r="J35" s="139">
        <v>2759</v>
      </c>
      <c r="K35" s="151">
        <v>48809</v>
      </c>
    </row>
    <row r="36" spans="1:11" s="136" customFormat="1" x14ac:dyDescent="0.2">
      <c r="A36" s="144" t="s">
        <v>53</v>
      </c>
      <c r="B36" s="138">
        <v>8459</v>
      </c>
      <c r="C36" s="138">
        <v>35265</v>
      </c>
      <c r="D36" s="138">
        <v>9852</v>
      </c>
      <c r="E36" s="138">
        <v>8416</v>
      </c>
      <c r="F36" s="138">
        <v>4492</v>
      </c>
      <c r="G36" s="138">
        <v>4369</v>
      </c>
      <c r="H36" s="138">
        <v>5527</v>
      </c>
      <c r="I36" s="138">
        <v>4396</v>
      </c>
      <c r="J36" s="139">
        <v>5367</v>
      </c>
      <c r="K36" s="151">
        <v>86143</v>
      </c>
    </row>
    <row r="37" spans="1:11" s="136" customFormat="1" x14ac:dyDescent="0.2">
      <c r="A37" s="146" t="s">
        <v>54</v>
      </c>
      <c r="B37" s="138">
        <v>8615</v>
      </c>
      <c r="C37" s="138">
        <v>29481</v>
      </c>
      <c r="D37" s="138">
        <v>9014</v>
      </c>
      <c r="E37" s="138">
        <v>3504</v>
      </c>
      <c r="F37" s="138">
        <v>2171</v>
      </c>
      <c r="G37" s="138">
        <v>1151</v>
      </c>
      <c r="H37" s="138">
        <v>7562</v>
      </c>
      <c r="I37" s="138">
        <v>4721</v>
      </c>
      <c r="J37" s="139">
        <v>2978</v>
      </c>
      <c r="K37" s="151">
        <v>69197</v>
      </c>
    </row>
    <row r="38" spans="1:11" s="136" customFormat="1" x14ac:dyDescent="0.2">
      <c r="A38" s="147" t="s">
        <v>55</v>
      </c>
      <c r="B38" s="142">
        <f>SUM(B34:B37)</f>
        <v>19790</v>
      </c>
      <c r="C38" s="142">
        <f t="shared" ref="C38:K38" si="4">SUM(C34:C37)</f>
        <v>96666</v>
      </c>
      <c r="D38" s="142">
        <f t="shared" si="4"/>
        <v>30814</v>
      </c>
      <c r="E38" s="142">
        <f t="shared" si="4"/>
        <v>19427</v>
      </c>
      <c r="F38" s="142">
        <f t="shared" si="4"/>
        <v>14053</v>
      </c>
      <c r="G38" s="142">
        <f t="shared" si="4"/>
        <v>9957</v>
      </c>
      <c r="H38" s="142">
        <f t="shared" si="4"/>
        <v>17835</v>
      </c>
      <c r="I38" s="142">
        <f t="shared" si="4"/>
        <v>12001</v>
      </c>
      <c r="J38" s="142">
        <f t="shared" si="4"/>
        <v>14028</v>
      </c>
      <c r="K38" s="143">
        <f t="shared" si="4"/>
        <v>234571</v>
      </c>
    </row>
    <row r="39" spans="1:11" s="136" customFormat="1" ht="12" x14ac:dyDescent="0.2">
      <c r="A39" s="152" t="s">
        <v>56</v>
      </c>
      <c r="B39" s="153">
        <f>B14+B24+B29+B33+B38</f>
        <v>203741</v>
      </c>
      <c r="C39" s="153">
        <f t="shared" ref="C39:K39" si="5">C14+C24+C29+C33+C38</f>
        <v>1114383</v>
      </c>
      <c r="D39" s="153">
        <f t="shared" si="5"/>
        <v>329025</v>
      </c>
      <c r="E39" s="153">
        <f t="shared" si="5"/>
        <v>227566</v>
      </c>
      <c r="F39" s="153">
        <f t="shared" si="5"/>
        <v>332573</v>
      </c>
      <c r="G39" s="153">
        <f t="shared" si="5"/>
        <v>108775</v>
      </c>
      <c r="H39" s="153">
        <f t="shared" si="5"/>
        <v>302660</v>
      </c>
      <c r="I39" s="153">
        <f t="shared" si="5"/>
        <v>179959</v>
      </c>
      <c r="J39" s="153">
        <f t="shared" si="5"/>
        <v>220745</v>
      </c>
      <c r="K39" s="154">
        <f t="shared" si="5"/>
        <v>3019427</v>
      </c>
    </row>
    <row r="40" spans="1:11" s="136" customFormat="1" x14ac:dyDescent="0.2">
      <c r="A40" s="148" t="s">
        <v>101</v>
      </c>
      <c r="B40" s="156"/>
      <c r="C40" s="156"/>
      <c r="D40" s="156"/>
      <c r="E40" s="156"/>
      <c r="F40" s="156"/>
      <c r="G40" s="156"/>
      <c r="H40" s="156"/>
      <c r="I40" s="156"/>
      <c r="J40" s="156"/>
      <c r="K40" s="158"/>
    </row>
    <row r="41" spans="1:11" s="136" customFormat="1" x14ac:dyDescent="0.2">
      <c r="A41" s="148" t="s">
        <v>71</v>
      </c>
      <c r="K41" s="159"/>
    </row>
    <row r="42" spans="1:11" x14ac:dyDescent="0.2">
      <c r="A42" s="149" t="s">
        <v>76</v>
      </c>
    </row>
  </sheetData>
  <mergeCells count="13">
    <mergeCell ref="I4:I6"/>
    <mergeCell ref="J4:J6"/>
    <mergeCell ref="K4:K6"/>
    <mergeCell ref="A1:K1"/>
    <mergeCell ref="A2:K2"/>
    <mergeCell ref="A4:A6"/>
    <mergeCell ref="B4:B6"/>
    <mergeCell ref="C4:C6"/>
    <mergeCell ref="D4:D6"/>
    <mergeCell ref="E4:E6"/>
    <mergeCell ref="F4:F6"/>
    <mergeCell ref="G4:G6"/>
    <mergeCell ref="H4:H6"/>
  </mergeCells>
  <printOptions horizontalCentered="1"/>
  <pageMargins left="0" right="0" top="0.19685039370078741" bottom="0.19685039370078741" header="0" footer="0.19685039370078741"/>
  <pageSetup paperSize="9" scale="93" orientation="landscape" r:id="rId1"/>
  <headerFooter alignWithMargins="0">
    <oddFooter>&amp;R&amp;8Tabela 103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42"/>
  <sheetViews>
    <sheetView showGridLines="0" topLeftCell="A10" workbookViewId="0">
      <selection activeCell="B42" sqref="B42"/>
    </sheetView>
  </sheetViews>
  <sheetFormatPr defaultRowHeight="11.25" x14ac:dyDescent="0.2"/>
  <cols>
    <col min="1" max="1" width="15.140625" style="135" customWidth="1"/>
    <col min="2" max="2" width="15.7109375" style="135" customWidth="1"/>
    <col min="3" max="3" width="11.42578125" style="135" customWidth="1"/>
    <col min="4" max="4" width="19" style="135" customWidth="1"/>
    <col min="5" max="5" width="20" style="135" customWidth="1"/>
    <col min="6" max="6" width="13" style="135" customWidth="1"/>
    <col min="7" max="7" width="11.42578125" style="135" customWidth="1"/>
    <col min="8" max="8" width="17.85546875" style="135" customWidth="1"/>
    <col min="9" max="9" width="10.42578125" style="135" customWidth="1"/>
    <col min="10" max="10" width="14.28515625" style="135" customWidth="1"/>
    <col min="11" max="11" width="10.42578125" style="135" customWidth="1"/>
    <col min="12" max="16384" width="9.140625" style="135"/>
  </cols>
  <sheetData>
    <row r="1" spans="1:11" ht="17.25" x14ac:dyDescent="0.25">
      <c r="A1" s="174" t="s">
        <v>93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1" ht="12" x14ac:dyDescent="0.2">
      <c r="A2" s="175" t="s">
        <v>99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1" x14ac:dyDescent="0.2">
      <c r="J3" s="141"/>
      <c r="K3" s="141" t="s">
        <v>74</v>
      </c>
    </row>
    <row r="4" spans="1:11" ht="19.5" customHeight="1" x14ac:dyDescent="0.2">
      <c r="A4" s="176" t="s">
        <v>80</v>
      </c>
      <c r="B4" s="168" t="s">
        <v>64</v>
      </c>
      <c r="C4" s="168" t="s">
        <v>65</v>
      </c>
      <c r="D4" s="168" t="s">
        <v>66</v>
      </c>
      <c r="E4" s="168" t="s">
        <v>77</v>
      </c>
      <c r="F4" s="168" t="s">
        <v>67</v>
      </c>
      <c r="G4" s="168" t="s">
        <v>68</v>
      </c>
      <c r="H4" s="168" t="s">
        <v>69</v>
      </c>
      <c r="I4" s="168" t="s">
        <v>6</v>
      </c>
      <c r="J4" s="171" t="s">
        <v>70</v>
      </c>
      <c r="K4" s="171" t="s">
        <v>75</v>
      </c>
    </row>
    <row r="5" spans="1:11" ht="19.5" customHeight="1" x14ac:dyDescent="0.2">
      <c r="A5" s="177"/>
      <c r="B5" s="169"/>
      <c r="C5" s="169"/>
      <c r="D5" s="169"/>
      <c r="E5" s="169"/>
      <c r="F5" s="169"/>
      <c r="G5" s="169"/>
      <c r="H5" s="169"/>
      <c r="I5" s="169"/>
      <c r="J5" s="172"/>
      <c r="K5" s="172"/>
    </row>
    <row r="6" spans="1:11" ht="19.5" customHeight="1" x14ac:dyDescent="0.2">
      <c r="A6" s="178"/>
      <c r="B6" s="170"/>
      <c r="C6" s="170"/>
      <c r="D6" s="170"/>
      <c r="E6" s="170"/>
      <c r="F6" s="170"/>
      <c r="G6" s="170"/>
      <c r="H6" s="170"/>
      <c r="I6" s="170"/>
      <c r="J6" s="173"/>
      <c r="K6" s="173"/>
    </row>
    <row r="7" spans="1:11" s="136" customFormat="1" x14ac:dyDescent="0.2">
      <c r="A7" s="144" t="s">
        <v>24</v>
      </c>
      <c r="B7" s="137">
        <v>1176</v>
      </c>
      <c r="C7" s="137">
        <v>6856</v>
      </c>
      <c r="D7" s="137">
        <v>5504</v>
      </c>
      <c r="E7" s="137">
        <v>15075</v>
      </c>
      <c r="F7" s="137">
        <v>4016</v>
      </c>
      <c r="G7" s="137">
        <v>837</v>
      </c>
      <c r="H7" s="137">
        <v>827</v>
      </c>
      <c r="I7" s="137">
        <v>325</v>
      </c>
      <c r="J7" s="140">
        <v>1037</v>
      </c>
      <c r="K7" s="150">
        <v>35653</v>
      </c>
    </row>
    <row r="8" spans="1:11" s="136" customFormat="1" x14ac:dyDescent="0.2">
      <c r="A8" s="144" t="s">
        <v>25</v>
      </c>
      <c r="B8" s="138">
        <v>62</v>
      </c>
      <c r="C8" s="138">
        <v>5109</v>
      </c>
      <c r="D8" s="138">
        <v>284</v>
      </c>
      <c r="E8" s="138">
        <v>416</v>
      </c>
      <c r="F8" s="138">
        <v>413</v>
      </c>
      <c r="G8" s="138">
        <v>369</v>
      </c>
      <c r="H8" s="138">
        <v>876</v>
      </c>
      <c r="I8" s="138">
        <v>68</v>
      </c>
      <c r="J8" s="139">
        <v>279</v>
      </c>
      <c r="K8" s="151">
        <v>7876</v>
      </c>
    </row>
    <row r="9" spans="1:11" s="136" customFormat="1" x14ac:dyDescent="0.2">
      <c r="A9" s="144" t="s">
        <v>26</v>
      </c>
      <c r="B9" s="138">
        <v>3942</v>
      </c>
      <c r="C9" s="138">
        <v>13768</v>
      </c>
      <c r="D9" s="138">
        <v>3446</v>
      </c>
      <c r="E9" s="138">
        <v>2750</v>
      </c>
      <c r="F9" s="138">
        <v>2693</v>
      </c>
      <c r="G9" s="138">
        <v>1562</v>
      </c>
      <c r="H9" s="138">
        <v>4370</v>
      </c>
      <c r="I9" s="138">
        <v>1792</v>
      </c>
      <c r="J9" s="139">
        <v>3562</v>
      </c>
      <c r="K9" s="151">
        <v>37885</v>
      </c>
    </row>
    <row r="10" spans="1:11" s="136" customFormat="1" x14ac:dyDescent="0.2">
      <c r="A10" s="144" t="s">
        <v>27</v>
      </c>
      <c r="B10" s="138">
        <v>44</v>
      </c>
      <c r="C10" s="138">
        <v>2295</v>
      </c>
      <c r="D10" s="138">
        <v>14</v>
      </c>
      <c r="E10" s="138">
        <v>360</v>
      </c>
      <c r="F10" s="138">
        <v>37</v>
      </c>
      <c r="G10" s="138">
        <v>509</v>
      </c>
      <c r="H10" s="138">
        <v>186</v>
      </c>
      <c r="I10" s="138">
        <v>9</v>
      </c>
      <c r="J10" s="139">
        <v>63</v>
      </c>
      <c r="K10" s="151">
        <v>3517</v>
      </c>
    </row>
    <row r="11" spans="1:11" s="136" customFormat="1" x14ac:dyDescent="0.2">
      <c r="A11" s="144" t="s">
        <v>28</v>
      </c>
      <c r="B11" s="138">
        <v>4929</v>
      </c>
      <c r="C11" s="138">
        <v>33680</v>
      </c>
      <c r="D11" s="138">
        <v>14008</v>
      </c>
      <c r="E11" s="138">
        <v>27922</v>
      </c>
      <c r="F11" s="138">
        <v>10155</v>
      </c>
      <c r="G11" s="138">
        <v>5997</v>
      </c>
      <c r="H11" s="138">
        <v>5924</v>
      </c>
      <c r="I11" s="138">
        <v>1288</v>
      </c>
      <c r="J11" s="139">
        <v>5239</v>
      </c>
      <c r="K11" s="151">
        <v>109142</v>
      </c>
    </row>
    <row r="12" spans="1:11" s="136" customFormat="1" x14ac:dyDescent="0.2">
      <c r="A12" s="144" t="s">
        <v>29</v>
      </c>
      <c r="B12" s="138">
        <v>934</v>
      </c>
      <c r="C12" s="138">
        <v>4563</v>
      </c>
      <c r="D12" s="138">
        <v>533</v>
      </c>
      <c r="E12" s="138">
        <v>755</v>
      </c>
      <c r="F12" s="138">
        <v>367</v>
      </c>
      <c r="G12" s="138">
        <v>586</v>
      </c>
      <c r="H12" s="138">
        <v>228</v>
      </c>
      <c r="I12" s="138">
        <v>104</v>
      </c>
      <c r="J12" s="139">
        <v>184</v>
      </c>
      <c r="K12" s="151">
        <v>8254</v>
      </c>
    </row>
    <row r="13" spans="1:11" s="136" customFormat="1" x14ac:dyDescent="0.2">
      <c r="A13" s="144" t="s">
        <v>30</v>
      </c>
      <c r="B13" s="138">
        <v>675</v>
      </c>
      <c r="C13" s="138">
        <v>7334</v>
      </c>
      <c r="D13" s="138">
        <v>928</v>
      </c>
      <c r="E13" s="138">
        <v>1873</v>
      </c>
      <c r="F13" s="138">
        <v>441</v>
      </c>
      <c r="G13" s="138">
        <v>939</v>
      </c>
      <c r="H13" s="138">
        <v>261</v>
      </c>
      <c r="I13" s="138">
        <v>282</v>
      </c>
      <c r="J13" s="139">
        <v>360</v>
      </c>
      <c r="K13" s="151">
        <v>13093</v>
      </c>
    </row>
    <row r="14" spans="1:11" s="136" customFormat="1" x14ac:dyDescent="0.2">
      <c r="A14" s="145" t="s">
        <v>31</v>
      </c>
      <c r="B14" s="142">
        <f>SUM(B7:B13)</f>
        <v>11762</v>
      </c>
      <c r="C14" s="142">
        <f t="shared" ref="C14:K14" si="0">SUM(C7:C13)</f>
        <v>73605</v>
      </c>
      <c r="D14" s="142">
        <f t="shared" si="0"/>
        <v>24717</v>
      </c>
      <c r="E14" s="142">
        <f t="shared" si="0"/>
        <v>49151</v>
      </c>
      <c r="F14" s="142">
        <f t="shared" si="0"/>
        <v>18122</v>
      </c>
      <c r="G14" s="142">
        <f t="shared" si="0"/>
        <v>10799</v>
      </c>
      <c r="H14" s="142">
        <f t="shared" si="0"/>
        <v>12672</v>
      </c>
      <c r="I14" s="142">
        <f t="shared" si="0"/>
        <v>3868</v>
      </c>
      <c r="J14" s="142">
        <f t="shared" si="0"/>
        <v>10724</v>
      </c>
      <c r="K14" s="143">
        <f t="shared" si="0"/>
        <v>215420</v>
      </c>
    </row>
    <row r="15" spans="1:11" s="136" customFormat="1" x14ac:dyDescent="0.2">
      <c r="A15" s="144" t="s">
        <v>32</v>
      </c>
      <c r="B15" s="138">
        <v>1588</v>
      </c>
      <c r="C15" s="138">
        <v>31188</v>
      </c>
      <c r="D15" s="138">
        <v>8669</v>
      </c>
      <c r="E15" s="138">
        <v>2292</v>
      </c>
      <c r="F15" s="138">
        <v>6204</v>
      </c>
      <c r="G15" s="138">
        <v>1665</v>
      </c>
      <c r="H15" s="138">
        <v>4804</v>
      </c>
      <c r="I15" s="138">
        <v>949</v>
      </c>
      <c r="J15" s="139">
        <v>2555</v>
      </c>
      <c r="K15" s="151">
        <v>59914</v>
      </c>
    </row>
    <row r="16" spans="1:11" s="136" customFormat="1" x14ac:dyDescent="0.2">
      <c r="A16" s="144" t="s">
        <v>33</v>
      </c>
      <c r="B16" s="138">
        <v>1109</v>
      </c>
      <c r="C16" s="138">
        <v>27745</v>
      </c>
      <c r="D16" s="138">
        <v>3203</v>
      </c>
      <c r="E16" s="138">
        <v>1285</v>
      </c>
      <c r="F16" s="138">
        <v>2158</v>
      </c>
      <c r="G16" s="138">
        <v>587</v>
      </c>
      <c r="H16" s="138">
        <v>677</v>
      </c>
      <c r="I16" s="138">
        <v>733</v>
      </c>
      <c r="J16" s="139">
        <v>863</v>
      </c>
      <c r="K16" s="151">
        <v>38360</v>
      </c>
    </row>
    <row r="17" spans="1:11" s="136" customFormat="1" x14ac:dyDescent="0.2">
      <c r="A17" s="144" t="s">
        <v>34</v>
      </c>
      <c r="B17" s="138">
        <v>10364</v>
      </c>
      <c r="C17" s="138">
        <v>47743</v>
      </c>
      <c r="D17" s="138">
        <v>6204</v>
      </c>
      <c r="E17" s="138">
        <v>5514</v>
      </c>
      <c r="F17" s="138">
        <v>9300</v>
      </c>
      <c r="G17" s="138">
        <v>2442</v>
      </c>
      <c r="H17" s="138">
        <v>7173</v>
      </c>
      <c r="I17" s="138">
        <v>2852</v>
      </c>
      <c r="J17" s="139">
        <v>3391</v>
      </c>
      <c r="K17" s="151">
        <v>94983</v>
      </c>
    </row>
    <row r="18" spans="1:11" s="136" customFormat="1" x14ac:dyDescent="0.2">
      <c r="A18" s="144" t="s">
        <v>35</v>
      </c>
      <c r="B18" s="138">
        <v>4343</v>
      </c>
      <c r="C18" s="138">
        <v>26256</v>
      </c>
      <c r="D18" s="138">
        <v>4091</v>
      </c>
      <c r="E18" s="138">
        <v>1790</v>
      </c>
      <c r="F18" s="138">
        <v>3458</v>
      </c>
      <c r="G18" s="138">
        <v>1389</v>
      </c>
      <c r="H18" s="138">
        <v>2186</v>
      </c>
      <c r="I18" s="138">
        <v>1746</v>
      </c>
      <c r="J18" s="139">
        <v>876</v>
      </c>
      <c r="K18" s="151">
        <v>46135</v>
      </c>
    </row>
    <row r="19" spans="1:11" s="136" customFormat="1" x14ac:dyDescent="0.2">
      <c r="A19" s="144" t="s">
        <v>36</v>
      </c>
      <c r="B19" s="138">
        <v>3325</v>
      </c>
      <c r="C19" s="138">
        <v>32844</v>
      </c>
      <c r="D19" s="138">
        <v>1921</v>
      </c>
      <c r="E19" s="138">
        <v>1581</v>
      </c>
      <c r="F19" s="138">
        <v>3109</v>
      </c>
      <c r="G19" s="138">
        <v>456</v>
      </c>
      <c r="H19" s="138">
        <v>5570</v>
      </c>
      <c r="I19" s="138">
        <v>674</v>
      </c>
      <c r="J19" s="139">
        <v>873</v>
      </c>
      <c r="K19" s="151">
        <v>50353</v>
      </c>
    </row>
    <row r="20" spans="1:11" s="136" customFormat="1" x14ac:dyDescent="0.2">
      <c r="A20" s="144" t="s">
        <v>37</v>
      </c>
      <c r="B20" s="138">
        <v>11245</v>
      </c>
      <c r="C20" s="138">
        <v>58467</v>
      </c>
      <c r="D20" s="138">
        <v>23722</v>
      </c>
      <c r="E20" s="138">
        <v>8382</v>
      </c>
      <c r="F20" s="138">
        <v>29735</v>
      </c>
      <c r="G20" s="138">
        <v>2144</v>
      </c>
      <c r="H20" s="138">
        <v>9292</v>
      </c>
      <c r="I20" s="138">
        <v>3772</v>
      </c>
      <c r="J20" s="139">
        <v>9772</v>
      </c>
      <c r="K20" s="151">
        <v>156531</v>
      </c>
    </row>
    <row r="21" spans="1:11" s="136" customFormat="1" x14ac:dyDescent="0.2">
      <c r="A21" s="144" t="s">
        <v>38</v>
      </c>
      <c r="B21" s="138">
        <v>775</v>
      </c>
      <c r="C21" s="138">
        <v>22221</v>
      </c>
      <c r="D21" s="138">
        <v>1549</v>
      </c>
      <c r="E21" s="138">
        <v>1384</v>
      </c>
      <c r="F21" s="138">
        <v>4313</v>
      </c>
      <c r="G21" s="138">
        <v>519</v>
      </c>
      <c r="H21" s="138">
        <v>1027</v>
      </c>
      <c r="I21" s="138">
        <v>884</v>
      </c>
      <c r="J21" s="139">
        <v>1343</v>
      </c>
      <c r="K21" s="151">
        <v>34015</v>
      </c>
    </row>
    <row r="22" spans="1:11" s="136" customFormat="1" x14ac:dyDescent="0.2">
      <c r="A22" s="144" t="s">
        <v>39</v>
      </c>
      <c r="B22" s="138">
        <v>2819</v>
      </c>
      <c r="C22" s="138">
        <v>20537</v>
      </c>
      <c r="D22" s="138">
        <v>538</v>
      </c>
      <c r="E22" s="138">
        <v>1150</v>
      </c>
      <c r="F22" s="138">
        <v>1924</v>
      </c>
      <c r="G22" s="138">
        <v>730</v>
      </c>
      <c r="H22" s="138">
        <v>1898</v>
      </c>
      <c r="I22" s="138">
        <v>1890</v>
      </c>
      <c r="J22" s="139">
        <v>1205</v>
      </c>
      <c r="K22" s="151">
        <v>32691</v>
      </c>
    </row>
    <row r="23" spans="1:11" s="136" customFormat="1" x14ac:dyDescent="0.2">
      <c r="A23" s="144" t="s">
        <v>40</v>
      </c>
      <c r="B23" s="138">
        <v>15113</v>
      </c>
      <c r="C23" s="138">
        <v>76511</v>
      </c>
      <c r="D23" s="138">
        <v>16263</v>
      </c>
      <c r="E23" s="138">
        <v>12057</v>
      </c>
      <c r="F23" s="138">
        <v>28928</v>
      </c>
      <c r="G23" s="138">
        <v>5288</v>
      </c>
      <c r="H23" s="138">
        <v>13597</v>
      </c>
      <c r="I23" s="138">
        <v>7607</v>
      </c>
      <c r="J23" s="139">
        <v>11270</v>
      </c>
      <c r="K23" s="151">
        <v>186634</v>
      </c>
    </row>
    <row r="24" spans="1:11" s="136" customFormat="1" x14ac:dyDescent="0.2">
      <c r="A24" s="145" t="s">
        <v>41</v>
      </c>
      <c r="B24" s="142">
        <f>SUM(B15:B23)</f>
        <v>50681</v>
      </c>
      <c r="C24" s="142">
        <f t="shared" ref="C24:K24" si="1">SUM(C15:C23)</f>
        <v>343512</v>
      </c>
      <c r="D24" s="142">
        <f t="shared" si="1"/>
        <v>66160</v>
      </c>
      <c r="E24" s="142">
        <f t="shared" si="1"/>
        <v>35435</v>
      </c>
      <c r="F24" s="142">
        <f t="shared" si="1"/>
        <v>89129</v>
      </c>
      <c r="G24" s="142">
        <f t="shared" si="1"/>
        <v>15220</v>
      </c>
      <c r="H24" s="142">
        <f t="shared" si="1"/>
        <v>46224</v>
      </c>
      <c r="I24" s="142">
        <f t="shared" si="1"/>
        <v>21107</v>
      </c>
      <c r="J24" s="142">
        <f t="shared" si="1"/>
        <v>32148</v>
      </c>
      <c r="K24" s="143">
        <f t="shared" si="1"/>
        <v>699616</v>
      </c>
    </row>
    <row r="25" spans="1:11" s="136" customFormat="1" x14ac:dyDescent="0.2">
      <c r="A25" s="144" t="s">
        <v>42</v>
      </c>
      <c r="B25" s="138">
        <v>19140</v>
      </c>
      <c r="C25" s="138">
        <v>133140</v>
      </c>
      <c r="D25" s="138">
        <v>51719</v>
      </c>
      <c r="E25" s="138">
        <v>26343</v>
      </c>
      <c r="F25" s="138">
        <v>45382</v>
      </c>
      <c r="G25" s="138">
        <v>19512</v>
      </c>
      <c r="H25" s="138">
        <v>27763</v>
      </c>
      <c r="I25" s="138">
        <v>16859</v>
      </c>
      <c r="J25" s="139">
        <v>20703</v>
      </c>
      <c r="K25" s="151">
        <v>360561</v>
      </c>
    </row>
    <row r="26" spans="1:11" s="136" customFormat="1" x14ac:dyDescent="0.2">
      <c r="A26" s="144" t="s">
        <v>43</v>
      </c>
      <c r="B26" s="138">
        <v>3738</v>
      </c>
      <c r="C26" s="138">
        <v>25694</v>
      </c>
      <c r="D26" s="138">
        <v>10053</v>
      </c>
      <c r="E26" s="138">
        <v>2936</v>
      </c>
      <c r="F26" s="138">
        <v>6086</v>
      </c>
      <c r="G26" s="138">
        <v>1603</v>
      </c>
      <c r="H26" s="138">
        <v>5498</v>
      </c>
      <c r="I26" s="138">
        <v>4505</v>
      </c>
      <c r="J26" s="139">
        <v>4439</v>
      </c>
      <c r="K26" s="151">
        <v>64552</v>
      </c>
    </row>
    <row r="27" spans="1:11" s="136" customFormat="1" x14ac:dyDescent="0.2">
      <c r="A27" s="144" t="s">
        <v>44</v>
      </c>
      <c r="B27" s="138">
        <v>16206</v>
      </c>
      <c r="C27" s="138">
        <v>72970</v>
      </c>
      <c r="D27" s="138">
        <v>47839</v>
      </c>
      <c r="E27" s="138">
        <v>25878</v>
      </c>
      <c r="F27" s="138">
        <v>72293</v>
      </c>
      <c r="G27" s="138">
        <v>5830</v>
      </c>
      <c r="H27" s="138">
        <v>37211</v>
      </c>
      <c r="I27" s="138">
        <v>17187</v>
      </c>
      <c r="J27" s="139">
        <v>20888</v>
      </c>
      <c r="K27" s="151">
        <v>316302</v>
      </c>
    </row>
    <row r="28" spans="1:11" s="136" customFormat="1" x14ac:dyDescent="0.2">
      <c r="A28" s="144" t="s">
        <v>45</v>
      </c>
      <c r="B28" s="138">
        <v>39799</v>
      </c>
      <c r="C28" s="138">
        <v>223907</v>
      </c>
      <c r="D28" s="138">
        <v>82441</v>
      </c>
      <c r="E28" s="138">
        <v>32679</v>
      </c>
      <c r="F28" s="138">
        <v>90028</v>
      </c>
      <c r="G28" s="138">
        <v>24088</v>
      </c>
      <c r="H28" s="138">
        <v>107073</v>
      </c>
      <c r="I28" s="138">
        <v>75575</v>
      </c>
      <c r="J28" s="139">
        <v>71509</v>
      </c>
      <c r="K28" s="151">
        <v>747099</v>
      </c>
    </row>
    <row r="29" spans="1:11" s="136" customFormat="1" x14ac:dyDescent="0.2">
      <c r="A29" s="145" t="s">
        <v>46</v>
      </c>
      <c r="B29" s="142">
        <f>SUM(B25:B28)</f>
        <v>78883</v>
      </c>
      <c r="C29" s="142">
        <f t="shared" ref="C29:K29" si="2">SUM(C25:C28)</f>
        <v>455711</v>
      </c>
      <c r="D29" s="142">
        <f t="shared" si="2"/>
        <v>192052</v>
      </c>
      <c r="E29" s="142">
        <f t="shared" si="2"/>
        <v>87836</v>
      </c>
      <c r="F29" s="142">
        <f t="shared" si="2"/>
        <v>213789</v>
      </c>
      <c r="G29" s="142">
        <f t="shared" si="2"/>
        <v>51033</v>
      </c>
      <c r="H29" s="142">
        <f t="shared" si="2"/>
        <v>177545</v>
      </c>
      <c r="I29" s="142">
        <f t="shared" si="2"/>
        <v>114126</v>
      </c>
      <c r="J29" s="142">
        <f t="shared" si="2"/>
        <v>117539</v>
      </c>
      <c r="K29" s="143">
        <f t="shared" si="2"/>
        <v>1488514</v>
      </c>
    </row>
    <row r="30" spans="1:11" s="136" customFormat="1" x14ac:dyDescent="0.2">
      <c r="A30" s="144" t="s">
        <v>47</v>
      </c>
      <c r="B30" s="137">
        <v>12526</v>
      </c>
      <c r="C30" s="137">
        <v>61501</v>
      </c>
      <c r="D30" s="137">
        <v>16955</v>
      </c>
      <c r="E30" s="137">
        <v>10323</v>
      </c>
      <c r="F30" s="137">
        <v>10160</v>
      </c>
      <c r="G30" s="137">
        <v>6623</v>
      </c>
      <c r="H30" s="137">
        <v>14397</v>
      </c>
      <c r="I30" s="137">
        <v>12338</v>
      </c>
      <c r="J30" s="140">
        <v>14855</v>
      </c>
      <c r="K30" s="150">
        <v>159678</v>
      </c>
    </row>
    <row r="31" spans="1:11" s="136" customFormat="1" x14ac:dyDescent="0.2">
      <c r="A31" s="144" t="s">
        <v>48</v>
      </c>
      <c r="B31" s="138">
        <v>8148</v>
      </c>
      <c r="C31" s="138">
        <v>54076</v>
      </c>
      <c r="D31" s="138">
        <v>10012</v>
      </c>
      <c r="E31" s="138">
        <v>6035</v>
      </c>
      <c r="F31" s="138">
        <v>4008</v>
      </c>
      <c r="G31" s="138">
        <v>4429</v>
      </c>
      <c r="H31" s="138">
        <v>9657</v>
      </c>
      <c r="I31" s="138">
        <v>6845</v>
      </c>
      <c r="J31" s="139">
        <v>8417</v>
      </c>
      <c r="K31" s="151">
        <v>111627</v>
      </c>
    </row>
    <row r="32" spans="1:11" s="136" customFormat="1" x14ac:dyDescent="0.2">
      <c r="A32" s="144" t="s">
        <v>49</v>
      </c>
      <c r="B32" s="138">
        <v>14585</v>
      </c>
      <c r="C32" s="138">
        <v>61129</v>
      </c>
      <c r="D32" s="138">
        <v>15799</v>
      </c>
      <c r="E32" s="138">
        <v>8654</v>
      </c>
      <c r="F32" s="138">
        <v>14546</v>
      </c>
      <c r="G32" s="138">
        <v>5069</v>
      </c>
      <c r="H32" s="138">
        <v>14097</v>
      </c>
      <c r="I32" s="138">
        <v>8591</v>
      </c>
      <c r="J32" s="139">
        <v>14239</v>
      </c>
      <c r="K32" s="151">
        <v>156709</v>
      </c>
    </row>
    <row r="33" spans="1:11" s="136" customFormat="1" x14ac:dyDescent="0.2">
      <c r="A33" s="145" t="s">
        <v>50</v>
      </c>
      <c r="B33" s="142">
        <f>SUM(B30:B32)</f>
        <v>35259</v>
      </c>
      <c r="C33" s="142">
        <f t="shared" ref="C33:K33" si="3">SUM(C30:C32)</f>
        <v>176706</v>
      </c>
      <c r="D33" s="142">
        <f t="shared" si="3"/>
        <v>42766</v>
      </c>
      <c r="E33" s="142">
        <f t="shared" si="3"/>
        <v>25012</v>
      </c>
      <c r="F33" s="142">
        <f t="shared" si="3"/>
        <v>28714</v>
      </c>
      <c r="G33" s="142">
        <f t="shared" si="3"/>
        <v>16121</v>
      </c>
      <c r="H33" s="142">
        <f t="shared" si="3"/>
        <v>38151</v>
      </c>
      <c r="I33" s="142">
        <f t="shared" si="3"/>
        <v>27774</v>
      </c>
      <c r="J33" s="142">
        <f t="shared" si="3"/>
        <v>37511</v>
      </c>
      <c r="K33" s="143">
        <f t="shared" si="3"/>
        <v>428014</v>
      </c>
    </row>
    <row r="34" spans="1:11" s="136" customFormat="1" x14ac:dyDescent="0.2">
      <c r="A34" s="144" t="s">
        <v>51</v>
      </c>
      <c r="B34" s="138">
        <v>2064</v>
      </c>
      <c r="C34" s="138">
        <v>11517</v>
      </c>
      <c r="D34" s="138">
        <v>3017</v>
      </c>
      <c r="E34" s="138">
        <v>2778</v>
      </c>
      <c r="F34" s="138">
        <v>11435</v>
      </c>
      <c r="G34" s="138">
        <v>1762</v>
      </c>
      <c r="H34" s="138">
        <v>1512</v>
      </c>
      <c r="I34" s="138">
        <v>2026</v>
      </c>
      <c r="J34" s="139">
        <v>3172</v>
      </c>
      <c r="K34" s="151">
        <v>39283</v>
      </c>
    </row>
    <row r="35" spans="1:11" s="136" customFormat="1" x14ac:dyDescent="0.2">
      <c r="A35" s="144" t="s">
        <v>52</v>
      </c>
      <c r="B35" s="138">
        <v>2589</v>
      </c>
      <c r="C35" s="138">
        <v>18661</v>
      </c>
      <c r="D35" s="138">
        <v>9210</v>
      </c>
      <c r="E35" s="138">
        <v>6224</v>
      </c>
      <c r="F35" s="138">
        <v>4601</v>
      </c>
      <c r="G35" s="138">
        <v>3508</v>
      </c>
      <c r="H35" s="138">
        <v>2688</v>
      </c>
      <c r="I35" s="138">
        <v>1035</v>
      </c>
      <c r="J35" s="139">
        <v>2329</v>
      </c>
      <c r="K35" s="151">
        <v>50845</v>
      </c>
    </row>
    <row r="36" spans="1:11" s="136" customFormat="1" x14ac:dyDescent="0.2">
      <c r="A36" s="144" t="s">
        <v>53</v>
      </c>
      <c r="B36" s="138">
        <v>8383</v>
      </c>
      <c r="C36" s="138">
        <v>36687</v>
      </c>
      <c r="D36" s="138">
        <v>12987</v>
      </c>
      <c r="E36" s="138">
        <v>8410</v>
      </c>
      <c r="F36" s="138">
        <v>6267</v>
      </c>
      <c r="G36" s="138">
        <v>3975</v>
      </c>
      <c r="H36" s="138">
        <v>5500</v>
      </c>
      <c r="I36" s="138">
        <v>4704</v>
      </c>
      <c r="J36" s="139">
        <v>5708</v>
      </c>
      <c r="K36" s="151">
        <v>92621</v>
      </c>
    </row>
    <row r="37" spans="1:11" s="136" customFormat="1" x14ac:dyDescent="0.2">
      <c r="A37" s="146" t="s">
        <v>54</v>
      </c>
      <c r="B37" s="138">
        <v>11975</v>
      </c>
      <c r="C37" s="138">
        <v>33657</v>
      </c>
      <c r="D37" s="138">
        <v>9474</v>
      </c>
      <c r="E37" s="138">
        <v>3420</v>
      </c>
      <c r="F37" s="138">
        <v>4566</v>
      </c>
      <c r="G37" s="138">
        <v>1295</v>
      </c>
      <c r="H37" s="138">
        <v>7141</v>
      </c>
      <c r="I37" s="138">
        <v>5203</v>
      </c>
      <c r="J37" s="139">
        <v>3109</v>
      </c>
      <c r="K37" s="151">
        <v>79840</v>
      </c>
    </row>
    <row r="38" spans="1:11" s="136" customFormat="1" x14ac:dyDescent="0.2">
      <c r="A38" s="147" t="s">
        <v>55</v>
      </c>
      <c r="B38" s="142">
        <f>SUM(B34:B37)</f>
        <v>25011</v>
      </c>
      <c r="C38" s="142">
        <f t="shared" ref="C38:K38" si="4">SUM(C34:C37)</f>
        <v>100522</v>
      </c>
      <c r="D38" s="142">
        <f t="shared" si="4"/>
        <v>34688</v>
      </c>
      <c r="E38" s="142">
        <f t="shared" si="4"/>
        <v>20832</v>
      </c>
      <c r="F38" s="142">
        <f t="shared" si="4"/>
        <v>26869</v>
      </c>
      <c r="G38" s="142">
        <f t="shared" si="4"/>
        <v>10540</v>
      </c>
      <c r="H38" s="142">
        <f t="shared" si="4"/>
        <v>16841</v>
      </c>
      <c r="I38" s="142">
        <f t="shared" si="4"/>
        <v>12968</v>
      </c>
      <c r="J38" s="142">
        <f t="shared" si="4"/>
        <v>14318</v>
      </c>
      <c r="K38" s="143">
        <f t="shared" si="4"/>
        <v>262589</v>
      </c>
    </row>
    <row r="39" spans="1:11" s="136" customFormat="1" ht="12" x14ac:dyDescent="0.2">
      <c r="A39" s="152" t="s">
        <v>56</v>
      </c>
      <c r="B39" s="153">
        <f>B14+B24+B29+B33+B38</f>
        <v>201596</v>
      </c>
      <c r="C39" s="153">
        <f t="shared" ref="C39:K39" si="5">C14+C24+C29+C33+C38</f>
        <v>1150056</v>
      </c>
      <c r="D39" s="153">
        <f t="shared" si="5"/>
        <v>360383</v>
      </c>
      <c r="E39" s="153">
        <f t="shared" si="5"/>
        <v>218266</v>
      </c>
      <c r="F39" s="153">
        <f t="shared" si="5"/>
        <v>376623</v>
      </c>
      <c r="G39" s="153">
        <f t="shared" si="5"/>
        <v>103713</v>
      </c>
      <c r="H39" s="153">
        <f t="shared" si="5"/>
        <v>291433</v>
      </c>
      <c r="I39" s="153">
        <f t="shared" si="5"/>
        <v>179843</v>
      </c>
      <c r="J39" s="153">
        <f t="shared" si="5"/>
        <v>212240</v>
      </c>
      <c r="K39" s="154">
        <f t="shared" si="5"/>
        <v>3094153</v>
      </c>
    </row>
    <row r="40" spans="1:11" s="136" customFormat="1" x14ac:dyDescent="0.2">
      <c r="A40" s="148" t="s">
        <v>98</v>
      </c>
      <c r="B40" s="156"/>
      <c r="C40" s="156"/>
      <c r="D40" s="156"/>
      <c r="E40" s="156"/>
      <c r="F40" s="156"/>
      <c r="G40" s="156"/>
      <c r="H40" s="156"/>
      <c r="I40" s="156"/>
      <c r="J40" s="156"/>
      <c r="K40" s="158"/>
    </row>
    <row r="41" spans="1:11" s="136" customFormat="1" x14ac:dyDescent="0.2">
      <c r="A41" s="148" t="s">
        <v>71</v>
      </c>
      <c r="K41" s="159"/>
    </row>
    <row r="42" spans="1:11" x14ac:dyDescent="0.2">
      <c r="A42" s="149" t="s">
        <v>76</v>
      </c>
    </row>
  </sheetData>
  <mergeCells count="13">
    <mergeCell ref="I4:I6"/>
    <mergeCell ref="J4:J6"/>
    <mergeCell ref="K4:K6"/>
    <mergeCell ref="A1:K1"/>
    <mergeCell ref="A2:K2"/>
    <mergeCell ref="A4:A6"/>
    <mergeCell ref="B4:B6"/>
    <mergeCell ref="C4:C6"/>
    <mergeCell ref="D4:D6"/>
    <mergeCell ref="E4:E6"/>
    <mergeCell ref="F4:F6"/>
    <mergeCell ref="G4:G6"/>
    <mergeCell ref="H4:H6"/>
  </mergeCells>
  <printOptions horizontalCentered="1"/>
  <pageMargins left="0" right="0" top="0.19685039370078741" bottom="0.19685039370078741" header="0" footer="0.19685039370078741"/>
  <pageSetup paperSize="9" scale="93" orientation="landscape" r:id="rId1"/>
  <headerFooter alignWithMargins="0">
    <oddFooter>&amp;R&amp;8Tabela 103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22</vt:i4>
      </vt:variant>
    </vt:vector>
  </HeadingPairs>
  <TitlesOfParts>
    <vt:vector size="22" baseType="lpstr"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</vt:vector>
  </TitlesOfParts>
  <Company>Câmara Brasileira da Indústria da Construção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Câmara Brasileira da Indústria da Construção</dc:creator>
  <cp:lastModifiedBy>Joedilson Resende</cp:lastModifiedBy>
  <cp:lastPrinted>2020-10-29T13:14:48Z</cp:lastPrinted>
  <dcterms:created xsi:type="dcterms:W3CDTF">2004-11-18T16:42:24Z</dcterms:created>
  <dcterms:modified xsi:type="dcterms:W3CDTF">2023-01-18T12:49:01Z</dcterms:modified>
</cp:coreProperties>
</file>