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9875" windowHeight="7650" firstSheet="3" activeTab="15"/>
  </bookViews>
  <sheets>
    <sheet name="2006" sheetId="13" r:id="rId1"/>
    <sheet name="2007" sheetId="12" r:id="rId2"/>
    <sheet name="2008" sheetId="11" r:id="rId3"/>
    <sheet name="2009" sheetId="10" r:id="rId4"/>
    <sheet name="2010" sheetId="9" r:id="rId5"/>
    <sheet name="2011" sheetId="2" r:id="rId6"/>
    <sheet name="2012" sheetId="14" r:id="rId7"/>
    <sheet name="2013" sheetId="16" r:id="rId8"/>
    <sheet name="2014" sheetId="17" r:id="rId9"/>
    <sheet name="2015" sheetId="18" r:id="rId10"/>
    <sheet name="2016" sheetId="20" r:id="rId11"/>
    <sheet name="2017" sheetId="21" r:id="rId12"/>
    <sheet name="2018" sheetId="22" r:id="rId13"/>
    <sheet name="2019" sheetId="23" r:id="rId14"/>
    <sheet name="2020" sheetId="24" r:id="rId15"/>
    <sheet name="2021" sheetId="25" r:id="rId16"/>
    <sheet name="Brasil" sheetId="15" r:id="rId17"/>
  </sheets>
  <definedNames>
    <definedName name="_xlnm.Print_Area" localSheetId="0">'2006'!$A$1:$D$36</definedName>
    <definedName name="_xlnm.Print_Area" localSheetId="1">'2007'!$A$1:$D$36</definedName>
    <definedName name="_xlnm.Print_Area" localSheetId="2">'2008'!$A$1:$D$36</definedName>
    <definedName name="_xlnm.Print_Area" localSheetId="3">'2009'!$A$1:$D$36</definedName>
    <definedName name="_xlnm.Print_Area" localSheetId="4">'2010'!$A$1:$D$36</definedName>
    <definedName name="_xlnm.Print_Area" localSheetId="5">'2011'!$A$1:$D$36</definedName>
    <definedName name="_xlnm.Print_Area" localSheetId="6">'2012'!$A$1:$D$36</definedName>
    <definedName name="_xlnm.Print_Area" localSheetId="7">'2013'!$A$1:$D$36</definedName>
    <definedName name="_xlnm.Print_Area" localSheetId="8">'2014'!$A$1:$D$36</definedName>
    <definedName name="_xlnm.Print_Area" localSheetId="9">'2015'!$A$1:$D$36</definedName>
    <definedName name="_xlnm.Print_Area" localSheetId="10">'2016'!$A$1:$D$36</definedName>
    <definedName name="_xlnm.Print_Area" localSheetId="11">'2017'!$A$1:$D$36</definedName>
    <definedName name="_xlnm.Print_Area" localSheetId="12">'2018'!$A$1:$D$36</definedName>
    <definedName name="_xlnm.Print_Area" localSheetId="13">'2019'!$A$1:$D$36</definedName>
    <definedName name="_xlnm.Print_Area" localSheetId="14">'2020'!$A$1:$D$36</definedName>
    <definedName name="_xlnm.Print_Area" localSheetId="15">'2021'!$A$1:$D$37</definedName>
    <definedName name="_xlnm.Print_Area" localSheetId="16">Brasil!$A$1:$M$52</definedName>
  </definedNames>
  <calcPr calcId="145621"/>
</workbook>
</file>

<file path=xl/calcChain.xml><?xml version="1.0" encoding="utf-8"?>
<calcChain xmlns="http://schemas.openxmlformats.org/spreadsheetml/2006/main">
  <c r="M21" i="15" l="1"/>
  <c r="M20" i="15"/>
  <c r="M19" i="15"/>
  <c r="M18" i="15"/>
  <c r="M17" i="15"/>
  <c r="M15" i="15"/>
  <c r="M14" i="15"/>
  <c r="M13" i="15"/>
  <c r="M12" i="15"/>
  <c r="M11" i="15"/>
  <c r="M10" i="15"/>
  <c r="M8" i="15"/>
  <c r="M7" i="15"/>
  <c r="M6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J7" i="15"/>
  <c r="I21" i="15"/>
  <c r="I20" i="15"/>
  <c r="I19" i="15"/>
  <c r="I18" i="15"/>
  <c r="I17" i="15"/>
  <c r="I16" i="15"/>
  <c r="I14" i="15"/>
  <c r="I13" i="15"/>
  <c r="I12" i="15"/>
  <c r="I11" i="15"/>
  <c r="I10" i="15"/>
  <c r="I9" i="15"/>
  <c r="I8" i="15"/>
  <c r="I7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D21" i="15" l="1"/>
  <c r="D20" i="15"/>
  <c r="D19" i="15"/>
  <c r="D18" i="15"/>
  <c r="D17" i="15"/>
  <c r="D16" i="15"/>
  <c r="D15" i="15"/>
  <c r="D14" i="15"/>
  <c r="D13" i="15"/>
  <c r="D12" i="15"/>
  <c r="D11" i="15"/>
  <c r="D9" i="15"/>
  <c r="D8" i="15"/>
  <c r="D7" i="15"/>
  <c r="D6" i="15"/>
  <c r="M9" i="15" l="1"/>
  <c r="I15" i="15"/>
  <c r="M16" i="15" l="1"/>
  <c r="D10" i="15"/>
</calcChain>
</file>

<file path=xl/sharedStrings.xml><?xml version="1.0" encoding="utf-8"?>
<sst xmlns="http://schemas.openxmlformats.org/spreadsheetml/2006/main" count="654" uniqueCount="82">
  <si>
    <t>Masculino</t>
  </si>
  <si>
    <t>Feminino</t>
  </si>
  <si>
    <t>Total</t>
  </si>
  <si>
    <t>nº de trabalhadores</t>
  </si>
  <si>
    <t>Brasil e Unidades da Federação</t>
  </si>
  <si>
    <t>Rondônia</t>
  </si>
  <si>
    <t>Acre</t>
  </si>
  <si>
    <t>Amazonas</t>
  </si>
  <si>
    <t>Roraima</t>
  </si>
  <si>
    <t>Pará</t>
  </si>
  <si>
    <t>Amapá</t>
  </si>
  <si>
    <t>Tocantins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</si>
  <si>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</si>
  <si>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</si>
  <si>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</si>
  <si>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</si>
  <si>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</si>
  <si>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</si>
  <si>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</si>
  <si>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</si>
  <si>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</si>
  <si>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Minas Gerais</t>
  </si>
  <si>
    <t>Espírito Santo</t>
  </si>
  <si>
    <t>Rio de Janeiro</t>
  </si>
  <si>
    <t>São Paulo</t>
  </si>
  <si>
    <t>Paraná</t>
  </si>
  <si>
    <t>Santa Catarina</t>
  </si>
  <si>
    <t>Rio Grande do Sul</t>
  </si>
  <si>
    <t>Mato Grosso do Sul</t>
  </si>
  <si>
    <t>Mato Grosso</t>
  </si>
  <si>
    <t>Goiás</t>
  </si>
  <si>
    <t>Distrito Federal</t>
  </si>
  <si>
    <t>Brasil</t>
  </si>
  <si>
    <t>Unidades da Federação</t>
  </si>
  <si>
    <t>Fonte: RAIS 2011-MTE.</t>
  </si>
  <si>
    <t>Elaboração: Banco de Dados-CBIC.</t>
  </si>
  <si>
    <t>Fonte: RAIS 2010-MTE.</t>
  </si>
  <si>
    <t>Fonte: RAIS 2009-MTE.</t>
  </si>
  <si>
    <t>Fonte: RAIS 2008-MTE.</t>
  </si>
  <si>
    <t>Fonte: RAIS 2007-MTE.</t>
  </si>
  <si>
    <t>Fonte: RAIS 2006-MTE.</t>
  </si>
  <si>
    <t>Fonte: RAIS 2012-MTE.</t>
  </si>
  <si>
    <t>Variação absoluta, relativa e participação %</t>
  </si>
  <si>
    <t>Ano</t>
  </si>
  <si>
    <t>Homens</t>
  </si>
  <si>
    <t>Mulheres</t>
  </si>
  <si>
    <t>Variação absoluta</t>
  </si>
  <si>
    <t>Variação  relativa (%)</t>
  </si>
  <si>
    <t>Participação %</t>
  </si>
  <si>
    <t>...</t>
  </si>
  <si>
    <t>... Dado não disponível.</t>
  </si>
  <si>
    <t>(*) Construção Civil: Atividades descritas conforme CNAE 2.0.</t>
  </si>
  <si>
    <t xml:space="preserve"> Estoque de trabalhadores formais na Construção Civil* (por gênero) - Brasil</t>
  </si>
  <si>
    <t>Gênero</t>
  </si>
  <si>
    <t>ESTOQUE DE TRABALHADORES NA CONSTRUÇÃO CIVIL* (POR GÊNERO) EM 2007</t>
  </si>
  <si>
    <t>ESTOQUE DE TRABALHADORES NA CONSTRUÇÃO CIVIL* (POR GÊNERO) EM 2006</t>
  </si>
  <si>
    <t>ESTOQUE DE TRABALHADORES NA CONSTRUÇÃO CIVIL* (POR GÊNERO) EM 2008</t>
  </si>
  <si>
    <t>ESTOQUE DE TRABALHADORES NA CONSTRUÇÃO CIVIL* (POR GÊNERO) EM 2009</t>
  </si>
  <si>
    <t>ESTOQUE DE TRABALHADORES NA CONSTRUÇÃO CIVIL* (POR GÊNERO) EM 2010</t>
  </si>
  <si>
    <t>ESTOQUE DE TRABALHADORES NA CONSTRUÇÃO CIVIL* (POR GÊNERO) EM 2011</t>
  </si>
  <si>
    <t>ESTOQUE DE TRABALHADORES NA CONSTRUÇÃO CIVIL* (POR GÊNERO) EM 2012</t>
  </si>
  <si>
    <t>ESTOQUE DE TRABALHADORES NA CONSTRUÇÃO CIVIL* (POR GÊNERO) EM 2013</t>
  </si>
  <si>
    <t>Fonte: RAIS 2013-MTE.</t>
  </si>
  <si>
    <t>ESTOQUE DE TRABALHADORES NA CONSTRUÇÃO CIVIL* (POR GÊNERO) EM 2014</t>
  </si>
  <si>
    <t>Fonte: RAIS 2014-MTE.</t>
  </si>
  <si>
    <t>ESTOQUE DE TRABALHADORES NA CONSTRUÇÃO CIVIL* (POR GÊNERO) EM 2015</t>
  </si>
  <si>
    <t>Fonte: RAIS 2015-MTE.</t>
  </si>
  <si>
    <t>ESTOQUE DE TRABALHADORES NA CONSTRUÇÃO CIVIL* (POR GÊNERO) EM 2016</t>
  </si>
  <si>
    <t>Fonte: RAIS 2016-MTPS.</t>
  </si>
  <si>
    <t>ESTOQUE DE TRABALHADORES NA CONSTRUÇÃO CIVIL* (POR GÊNERO) EM 2017</t>
  </si>
  <si>
    <t>Fonte: RAIS 2017-MTb.</t>
  </si>
  <si>
    <t>ESTOQUE DE TRABALHADORES NA CONSTRUÇÃO CIVIL* (POR GÊNERO) EM 2018</t>
  </si>
  <si>
    <t>Fonte: RAIS 2018-SEPT-ME.</t>
  </si>
  <si>
    <t>ESTOQUE DE TRABALHADORES NA CONSTRUÇÃO CIVIL* (POR GÊNERO) EM 2019</t>
  </si>
  <si>
    <t>Fonte: RAIS 2019-SEPT-ME.</t>
  </si>
  <si>
    <t>ESTOQUE DE TRABALHADORES NA CONSTRUÇÃO CIVIL* (POR GÊNERO) EM 2020</t>
  </si>
  <si>
    <t>Fonte: RAIS 2020-Ministério do Trabalho.</t>
  </si>
  <si>
    <t>Fonte: RAIS -Ministério do Trabalho.</t>
  </si>
  <si>
    <t>ESTOQUE DE TRABALHADORES NA CONSTRUÇÃO CIVIL* (POR GÊNERO) EM 2021</t>
  </si>
  <si>
    <t>Fonte: RAIS 2021-Ministério do Trabalho.</t>
  </si>
  <si>
    <t>Não Class.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</si>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</sst>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9"/>
      <color rgb="FF0000FF"/>
      <name val="Calibri"/>
      <family val="2"/>
      <scheme val="minor"/>
    </font>
    <font>
      <u/>
      <sz val="9"/>
      <color rgb="FF800080"/>
      <name val="Calibri"/>
      <family val="2"/>
      <scheme val="minor"/>
    </font>
    <font>
      <sz val="11"/>
      <color theme="1"/>
      <name val="Verdana"/>
      <family val="2"/>
    </font>
    <font>
      <b/>
      <sz val="11"/>
      <color indexed="4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b/>
      <sz val="8"/>
      <name val="Arial"/>
      <family val="2"/>
    </font>
    <font>
      <sz val="8"/>
      <color indexed="4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7"/>
      <color indexed="48"/>
      <name val="Arial"/>
      <family val="2"/>
    </font>
    <font>
      <sz val="11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b/>
      <sz val="11"/>
      <color rgb="FF3366FF"/>
      <name val="Arial Narrow"/>
      <family val="2"/>
    </font>
    <font>
      <b/>
      <sz val="10"/>
      <color theme="0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66FF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82">
    <xf numFmtId="0" fontId="0" fillId="0" borderId="0" xfId="0"/>
    <xf numFmtId="0" fontId="20" fillId="33" borderId="0" xfId="0" applyFont="1" applyFill="1"/>
    <xf numFmtId="0" fontId="22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21" fillId="0" borderId="0" xfId="0" applyFont="1" applyAlignment="1"/>
    <xf numFmtId="0" fontId="0" fillId="0" borderId="0" xfId="0" applyAlignment="1"/>
    <xf numFmtId="0" fontId="23" fillId="0" borderId="0" xfId="0" applyFont="1" applyAlignment="1"/>
    <xf numFmtId="0" fontId="20" fillId="33" borderId="0" xfId="0" applyFont="1" applyFill="1" applyBorder="1"/>
    <xf numFmtId="0" fontId="25" fillId="0" borderId="0" xfId="0" applyFont="1" applyBorder="1" applyAlignment="1">
      <alignment horizontal="right"/>
    </xf>
    <xf numFmtId="0" fontId="29" fillId="0" borderId="0" xfId="0" applyFont="1" applyFill="1"/>
    <xf numFmtId="0" fontId="28" fillId="34" borderId="10" xfId="0" applyFont="1" applyFill="1" applyBorder="1" applyAlignment="1">
      <alignment horizontal="center" vertical="top" wrapText="1"/>
    </xf>
    <xf numFmtId="0" fontId="28" fillId="34" borderId="11" xfId="0" applyFont="1" applyFill="1" applyBorder="1" applyAlignment="1">
      <alignment horizontal="center" vertical="top" wrapText="1"/>
    </xf>
    <xf numFmtId="0" fontId="34" fillId="34" borderId="10" xfId="0" applyFont="1" applyFill="1" applyBorder="1" applyAlignment="1">
      <alignment horizontal="left" wrapText="1"/>
    </xf>
    <xf numFmtId="3" fontId="34" fillId="34" borderId="10" xfId="0" applyNumberFormat="1" applyFont="1" applyFill="1" applyBorder="1" applyAlignment="1">
      <alignment horizontal="center" wrapText="1"/>
    </xf>
    <xf numFmtId="3" fontId="34" fillId="34" borderId="11" xfId="0" applyNumberFormat="1" applyFont="1" applyFill="1" applyBorder="1" applyAlignment="1">
      <alignment horizontal="center" wrapText="1"/>
    </xf>
    <xf numFmtId="0" fontId="31" fillId="34" borderId="21" xfId="0" applyFont="1" applyFill="1" applyBorder="1" applyAlignment="1">
      <alignment horizontal="center"/>
    </xf>
    <xf numFmtId="0" fontId="31" fillId="34" borderId="15" xfId="0" applyFont="1" applyFill="1" applyBorder="1" applyAlignment="1">
      <alignment horizontal="center"/>
    </xf>
    <xf numFmtId="0" fontId="31" fillId="34" borderId="22" xfId="0" applyFont="1" applyFill="1" applyBorder="1" applyAlignment="1">
      <alignment horizontal="center"/>
    </xf>
    <xf numFmtId="0" fontId="31" fillId="34" borderId="16" xfId="0" applyFont="1" applyFill="1" applyBorder="1" applyAlignment="1">
      <alignment horizontal="center"/>
    </xf>
    <xf numFmtId="0" fontId="31" fillId="34" borderId="17" xfId="0" applyFont="1" applyFill="1" applyBorder="1" applyAlignment="1">
      <alignment horizontal="center"/>
    </xf>
    <xf numFmtId="0" fontId="31" fillId="34" borderId="23" xfId="0" applyFont="1" applyFill="1" applyBorder="1" applyAlignment="1">
      <alignment horizontal="center"/>
    </xf>
    <xf numFmtId="0" fontId="31" fillId="34" borderId="19" xfId="0" applyFont="1" applyFill="1" applyBorder="1" applyAlignment="1">
      <alignment horizontal="center"/>
    </xf>
    <xf numFmtId="3" fontId="26" fillId="33" borderId="10" xfId="0" applyNumberFormat="1" applyFont="1" applyFill="1" applyBorder="1" applyAlignment="1">
      <alignment horizontal="center" wrapText="1"/>
    </xf>
    <xf numFmtId="3" fontId="27" fillId="33" borderId="11" xfId="0" applyNumberFormat="1" applyFont="1" applyFill="1" applyBorder="1" applyAlignment="1">
      <alignment horizontal="center" wrapText="1"/>
    </xf>
    <xf numFmtId="0" fontId="27" fillId="33" borderId="27" xfId="0" applyFont="1" applyFill="1" applyBorder="1" applyAlignment="1">
      <alignment horizontal="left" wrapText="1"/>
    </xf>
    <xf numFmtId="0" fontId="32" fillId="33" borderId="19" xfId="0" applyFont="1" applyFill="1" applyBorder="1" applyAlignment="1">
      <alignment horizontal="center"/>
    </xf>
    <xf numFmtId="3" fontId="30" fillId="33" borderId="17" xfId="0" applyNumberFormat="1" applyFont="1" applyFill="1" applyBorder="1" applyAlignment="1">
      <alignment horizontal="center" vertical="center"/>
    </xf>
    <xf numFmtId="3" fontId="30" fillId="33" borderId="28" xfId="0" applyNumberFormat="1" applyFont="1" applyFill="1" applyBorder="1" applyAlignment="1">
      <alignment horizontal="center" vertical="center"/>
    </xf>
    <xf numFmtId="3" fontId="30" fillId="33" borderId="16" xfId="0" applyNumberFormat="1" applyFont="1" applyFill="1" applyBorder="1" applyAlignment="1">
      <alignment horizontal="center" vertical="center"/>
    </xf>
    <xf numFmtId="3" fontId="30" fillId="33" borderId="23" xfId="0" applyNumberFormat="1" applyFont="1" applyFill="1" applyBorder="1" applyAlignment="1">
      <alignment horizontal="center" vertical="center"/>
    </xf>
    <xf numFmtId="2" fontId="30" fillId="33" borderId="19" xfId="0" applyNumberFormat="1" applyFont="1" applyFill="1" applyBorder="1" applyAlignment="1">
      <alignment horizontal="center" vertical="center"/>
    </xf>
    <xf numFmtId="2" fontId="30" fillId="33" borderId="17" xfId="0" applyNumberFormat="1" applyFont="1" applyFill="1" applyBorder="1" applyAlignment="1">
      <alignment horizontal="center" vertical="center"/>
    </xf>
    <xf numFmtId="2" fontId="30" fillId="33" borderId="28" xfId="0" applyNumberFormat="1" applyFont="1" applyFill="1" applyBorder="1" applyAlignment="1">
      <alignment horizontal="center" vertical="center"/>
    </xf>
    <xf numFmtId="3" fontId="30" fillId="33" borderId="29" xfId="0" applyNumberFormat="1" applyFont="1" applyFill="1" applyBorder="1" applyAlignment="1">
      <alignment horizontal="center" vertical="center"/>
    </xf>
    <xf numFmtId="4" fontId="30" fillId="33" borderId="16" xfId="0" applyNumberFormat="1" applyFont="1" applyFill="1" applyBorder="1" applyAlignment="1">
      <alignment horizontal="center" vertical="center"/>
    </xf>
    <xf numFmtId="4" fontId="30" fillId="33" borderId="17" xfId="0" applyNumberFormat="1" applyFont="1" applyFill="1" applyBorder="1" applyAlignment="1">
      <alignment horizontal="center" vertical="center"/>
    </xf>
    <xf numFmtId="4" fontId="30" fillId="33" borderId="29" xfId="0" applyNumberFormat="1" applyFont="1" applyFill="1" applyBorder="1" applyAlignment="1">
      <alignment horizontal="center" vertical="center"/>
    </xf>
    <xf numFmtId="4" fontId="30" fillId="33" borderId="28" xfId="0" applyNumberFormat="1" applyFont="1" applyFill="1" applyBorder="1" applyAlignment="1">
      <alignment horizontal="center" vertical="center"/>
    </xf>
    <xf numFmtId="2" fontId="30" fillId="33" borderId="16" xfId="0" applyNumberFormat="1" applyFont="1" applyFill="1" applyBorder="1" applyAlignment="1">
      <alignment horizontal="center" vertical="center"/>
    </xf>
    <xf numFmtId="0" fontId="30" fillId="33" borderId="0" xfId="0" applyFont="1" applyFill="1"/>
    <xf numFmtId="0" fontId="0" fillId="33" borderId="0" xfId="0" applyFill="1"/>
    <xf numFmtId="0" fontId="29" fillId="33" borderId="0" xfId="0" applyFont="1" applyFill="1"/>
    <xf numFmtId="3" fontId="0" fillId="33" borderId="0" xfId="0" applyNumberFormat="1" applyFill="1"/>
    <xf numFmtId="0" fontId="32" fillId="33" borderId="30" xfId="0" applyFont="1" applyFill="1" applyBorder="1" applyAlignment="1">
      <alignment horizontal="center"/>
    </xf>
    <xf numFmtId="3" fontId="30" fillId="33" borderId="15" xfId="0" applyNumberFormat="1" applyFont="1" applyFill="1" applyBorder="1" applyAlignment="1">
      <alignment horizontal="center" vertical="center"/>
    </xf>
    <xf numFmtId="3" fontId="30" fillId="33" borderId="31" xfId="0" applyNumberFormat="1" applyFont="1" applyFill="1" applyBorder="1" applyAlignment="1">
      <alignment horizontal="center" vertical="center"/>
    </xf>
    <xf numFmtId="3" fontId="30" fillId="33" borderId="21" xfId="0" applyNumberFormat="1" applyFont="1" applyFill="1" applyBorder="1" applyAlignment="1">
      <alignment horizontal="center" vertical="center"/>
    </xf>
    <xf numFmtId="4" fontId="30" fillId="33" borderId="21" xfId="0" applyNumberFormat="1" applyFont="1" applyFill="1" applyBorder="1" applyAlignment="1">
      <alignment horizontal="center" vertical="center"/>
    </xf>
    <xf numFmtId="4" fontId="30" fillId="33" borderId="15" xfId="0" applyNumberFormat="1" applyFont="1" applyFill="1" applyBorder="1" applyAlignment="1">
      <alignment horizontal="center" vertical="center"/>
    </xf>
    <xf numFmtId="4" fontId="30" fillId="33" borderId="31" xfId="0" applyNumberFormat="1" applyFont="1" applyFill="1" applyBorder="1" applyAlignment="1">
      <alignment horizontal="center" vertical="center"/>
    </xf>
    <xf numFmtId="2" fontId="30" fillId="33" borderId="21" xfId="0" applyNumberFormat="1" applyFont="1" applyFill="1" applyBorder="1" applyAlignment="1">
      <alignment horizontal="center" vertical="center"/>
    </xf>
    <xf numFmtId="2" fontId="30" fillId="33" borderId="15" xfId="0" applyNumberFormat="1" applyFont="1" applyFill="1" applyBorder="1" applyAlignment="1">
      <alignment horizontal="center" vertical="center"/>
    </xf>
    <xf numFmtId="2" fontId="30" fillId="33" borderId="31" xfId="0" applyNumberFormat="1" applyFont="1" applyFill="1" applyBorder="1" applyAlignment="1">
      <alignment horizontal="center" vertical="center"/>
    </xf>
    <xf numFmtId="0" fontId="35" fillId="33" borderId="27" xfId="0" applyFont="1" applyFill="1" applyBorder="1" applyAlignment="1">
      <alignment horizontal="left" wrapText="1"/>
    </xf>
    <xf numFmtId="3" fontId="36" fillId="33" borderId="10" xfId="0" applyNumberFormat="1" applyFont="1" applyFill="1" applyBorder="1" applyAlignment="1">
      <alignment horizontal="center" wrapText="1"/>
    </xf>
    <xf numFmtId="3" fontId="35" fillId="33" borderId="11" xfId="0" applyNumberFormat="1" applyFont="1" applyFill="1" applyBorder="1" applyAlignment="1">
      <alignment horizontal="center" wrapText="1"/>
    </xf>
    <xf numFmtId="0" fontId="32" fillId="33" borderId="32" xfId="0" applyFont="1" applyFill="1" applyBorder="1" applyAlignment="1">
      <alignment horizontal="center"/>
    </xf>
    <xf numFmtId="3" fontId="30" fillId="33" borderId="33" xfId="0" applyNumberFormat="1" applyFont="1" applyFill="1" applyBorder="1" applyAlignment="1">
      <alignment horizontal="center" vertical="center"/>
    </xf>
    <xf numFmtId="3" fontId="30" fillId="33" borderId="34" xfId="0" applyNumberFormat="1" applyFont="1" applyFill="1" applyBorder="1" applyAlignment="1">
      <alignment horizontal="center" vertical="center"/>
    </xf>
    <xf numFmtId="3" fontId="30" fillId="33" borderId="35" xfId="0" applyNumberFormat="1" applyFont="1" applyFill="1" applyBorder="1" applyAlignment="1">
      <alignment horizontal="center" vertical="center"/>
    </xf>
    <xf numFmtId="4" fontId="30" fillId="33" borderId="35" xfId="0" applyNumberFormat="1" applyFont="1" applyFill="1" applyBorder="1" applyAlignment="1">
      <alignment horizontal="center" vertical="center"/>
    </xf>
    <xf numFmtId="4" fontId="30" fillId="33" borderId="33" xfId="0" applyNumberFormat="1" applyFont="1" applyFill="1" applyBorder="1" applyAlignment="1">
      <alignment horizontal="center" vertical="center"/>
    </xf>
    <xf numFmtId="4" fontId="30" fillId="33" borderId="34" xfId="0" applyNumberFormat="1" applyFont="1" applyFill="1" applyBorder="1" applyAlignment="1">
      <alignment horizontal="center" vertical="center"/>
    </xf>
    <xf numFmtId="2" fontId="30" fillId="33" borderId="35" xfId="0" applyNumberFormat="1" applyFont="1" applyFill="1" applyBorder="1" applyAlignment="1">
      <alignment horizontal="center" vertical="center"/>
    </xf>
    <xf numFmtId="2" fontId="30" fillId="33" borderId="33" xfId="0" applyNumberFormat="1" applyFont="1" applyFill="1" applyBorder="1" applyAlignment="1">
      <alignment horizontal="center" vertical="center"/>
    </xf>
    <xf numFmtId="2" fontId="30" fillId="33" borderId="34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8" fillId="34" borderId="13" xfId="0" applyFont="1" applyFill="1" applyBorder="1" applyAlignment="1">
      <alignment horizontal="center" vertical="center" wrapText="1"/>
    </xf>
    <xf numFmtId="0" fontId="28" fillId="34" borderId="14" xfId="0" applyFont="1" applyFill="1" applyBorder="1" applyAlignment="1">
      <alignment horizontal="center" vertical="center" wrapText="1"/>
    </xf>
    <xf numFmtId="0" fontId="28" fillId="34" borderId="11" xfId="0" applyFont="1" applyFill="1" applyBorder="1" applyAlignment="1">
      <alignment horizontal="center" wrapText="1"/>
    </xf>
    <xf numFmtId="0" fontId="28" fillId="34" borderId="12" xfId="0" applyFont="1" applyFill="1" applyBorder="1" applyAlignment="1">
      <alignment horizontal="center" wrapText="1"/>
    </xf>
    <xf numFmtId="0" fontId="33" fillId="33" borderId="0" xfId="0" applyFont="1" applyFill="1" applyAlignment="1">
      <alignment horizontal="center"/>
    </xf>
    <xf numFmtId="0" fontId="31" fillId="34" borderId="15" xfId="0" applyFont="1" applyFill="1" applyBorder="1" applyAlignment="1">
      <alignment horizontal="center" vertical="center"/>
    </xf>
    <xf numFmtId="0" fontId="31" fillId="34" borderId="20" xfId="0" applyFont="1" applyFill="1" applyBorder="1" applyAlignment="1">
      <alignment horizontal="center" vertical="center"/>
    </xf>
    <xf numFmtId="0" fontId="31" fillId="34" borderId="26" xfId="0" applyFont="1" applyFill="1" applyBorder="1" applyAlignment="1">
      <alignment horizontal="center" vertical="center"/>
    </xf>
    <xf numFmtId="0" fontId="31" fillId="34" borderId="24" xfId="0" applyFont="1" applyFill="1" applyBorder="1" applyAlignment="1">
      <alignment horizontal="center" vertical="center"/>
    </xf>
    <xf numFmtId="0" fontId="31" fillId="34" borderId="25" xfId="0" applyFont="1" applyFill="1" applyBorder="1" applyAlignment="1">
      <alignment horizontal="center"/>
    </xf>
    <xf numFmtId="0" fontId="31" fillId="34" borderId="18" xfId="0" applyFont="1" applyFill="1" applyBorder="1" applyAlignment="1">
      <alignment horizontal="center"/>
    </xf>
    <xf numFmtId="0" fontId="31" fillId="34" borderId="23" xfId="0" applyFont="1" applyFill="1" applyBorder="1" applyAlignment="1">
      <alignment horizontal="center"/>
    </xf>
    <xf numFmtId="0" fontId="31" fillId="34" borderId="19" xfId="0" applyFont="1" applyFill="1" applyBorder="1" applyAlignment="1">
      <alignment horizontal="center"/>
    </xf>
  </cellXfs>
  <cellStyles count="4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 customBuiltin="1"/>
    <cellStyle name="Hiperlink Visitado" xfId="43" builtinId="9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36"/>
  <sheetViews>
    <sheetView showGridLines="0" topLeftCell="A10" zoomScaleNormal="100" workbookViewId="0">
      <selection activeCell="F18" sqref="F18"/>
    </sheetView>
  </sheetViews>
  <sheetFormatPr defaultRowHeight="14.25" x14ac:dyDescent="0.2"/>
  <cols>
    <col min="1" max="1" width="21.42578125" style="1" customWidth="1"/>
    <col min="2" max="4" width="18.7109375" style="1" customWidth="1"/>
    <col min="5" max="5" width="9.140625" style="1"/>
    <col min="6" max="6" width="12.85546875" style="1" customWidth="1"/>
    <col min="7" max="16384" width="9.140625" style="1"/>
  </cols>
  <sheetData>
    <row r="1" spans="1:13" s="2" customFormat="1" ht="33" customHeight="1" x14ac:dyDescent="0.25">
      <c r="A1" s="67" t="s">
        <v>55</v>
      </c>
      <c r="B1" s="67"/>
      <c r="C1" s="67"/>
      <c r="D1" s="67"/>
      <c r="E1" s="5"/>
      <c r="F1" s="5"/>
      <c r="G1" s="5"/>
      <c r="H1" s="5"/>
      <c r="I1" s="5"/>
      <c r="J1" s="6"/>
      <c r="K1" s="6"/>
      <c r="L1" s="6"/>
      <c r="M1" s="6"/>
    </row>
    <row r="2" spans="1:13" s="2" customFormat="1" ht="15" x14ac:dyDescent="0.25">
      <c r="A2" s="68" t="s">
        <v>4</v>
      </c>
      <c r="B2" s="68"/>
      <c r="C2" s="68"/>
      <c r="D2" s="68"/>
      <c r="E2" s="7"/>
      <c r="F2" s="7"/>
      <c r="G2" s="7"/>
      <c r="H2" s="7"/>
      <c r="I2" s="7"/>
      <c r="J2" s="6"/>
      <c r="K2" s="6"/>
      <c r="L2" s="6"/>
      <c r="M2" s="6"/>
    </row>
    <row r="3" spans="1:13" s="2" customFormat="1" ht="11.25" x14ac:dyDescent="0.2">
      <c r="A3" s="3"/>
      <c r="B3" s="3"/>
      <c r="C3" s="3"/>
      <c r="D3" s="4" t="s">
        <v>3</v>
      </c>
      <c r="E3" s="3"/>
      <c r="F3" s="3"/>
      <c r="G3" s="3"/>
      <c r="H3" s="4"/>
      <c r="I3" s="4"/>
      <c r="J3" s="4"/>
      <c r="K3" s="4"/>
      <c r="L3" s="4"/>
      <c r="M3" s="4"/>
    </row>
    <row r="4" spans="1:13" ht="15" customHeight="1" x14ac:dyDescent="0.2">
      <c r="A4" s="69" t="s">
        <v>33</v>
      </c>
      <c r="B4" s="71" t="s">
        <v>53</v>
      </c>
      <c r="C4" s="72"/>
      <c r="D4" s="69" t="s">
        <v>2</v>
      </c>
      <c r="E4" s="8"/>
    </row>
    <row r="5" spans="1:13" x14ac:dyDescent="0.2">
      <c r="A5" s="70"/>
      <c r="B5" s="11" t="s">
        <v>0</v>
      </c>
      <c r="C5" s="12" t="s">
        <v>1</v>
      </c>
      <c r="D5" s="70"/>
      <c r="E5" s="9"/>
    </row>
    <row r="6" spans="1:13" x14ac:dyDescent="0.2">
      <c r="A6" s="25" t="s">
        <v>5</v>
      </c>
      <c r="B6" s="23">
        <v>5553</v>
      </c>
      <c r="C6" s="23">
        <v>465</v>
      </c>
      <c r="D6" s="24">
        <v>6018</v>
      </c>
    </row>
    <row r="7" spans="1:13" x14ac:dyDescent="0.2">
      <c r="A7" s="25" t="s">
        <v>6</v>
      </c>
      <c r="B7" s="23">
        <v>4561</v>
      </c>
      <c r="C7" s="23">
        <v>661</v>
      </c>
      <c r="D7" s="24">
        <v>5222</v>
      </c>
    </row>
    <row r="8" spans="1:13" x14ac:dyDescent="0.2">
      <c r="A8" s="25" t="s">
        <v>7</v>
      </c>
      <c r="B8" s="23">
        <v>14556</v>
      </c>
      <c r="C8" s="23">
        <v>1342</v>
      </c>
      <c r="D8" s="24">
        <v>15898</v>
      </c>
    </row>
    <row r="9" spans="1:13" x14ac:dyDescent="0.2">
      <c r="A9" s="25" t="s">
        <v>8</v>
      </c>
      <c r="B9" s="23">
        <v>1609</v>
      </c>
      <c r="C9" s="23">
        <v>1361</v>
      </c>
      <c r="D9" s="24">
        <v>2970</v>
      </c>
    </row>
    <row r="10" spans="1:13" x14ac:dyDescent="0.2">
      <c r="A10" s="25" t="s">
        <v>9</v>
      </c>
      <c r="B10" s="23">
        <v>33210</v>
      </c>
      <c r="C10" s="23">
        <v>1865</v>
      </c>
      <c r="D10" s="24">
        <v>35075</v>
      </c>
    </row>
    <row r="11" spans="1:13" x14ac:dyDescent="0.2">
      <c r="A11" s="25" t="s">
        <v>10</v>
      </c>
      <c r="B11" s="23">
        <v>2423</v>
      </c>
      <c r="C11" s="23">
        <v>176</v>
      </c>
      <c r="D11" s="24">
        <v>2599</v>
      </c>
    </row>
    <row r="12" spans="1:13" x14ac:dyDescent="0.2">
      <c r="A12" s="25" t="s">
        <v>11</v>
      </c>
      <c r="B12" s="23">
        <v>7824</v>
      </c>
      <c r="C12" s="23">
        <v>526</v>
      </c>
      <c r="D12" s="24">
        <v>8350</v>
      </c>
    </row>
    <row r="13" spans="1:13" x14ac:dyDescent="0.2">
      <c r="A13" s="25" t="s">
        <v>12</v>
      </c>
      <c r="B13" s="23">
        <v>20614</v>
      </c>
      <c r="C13" s="23">
        <v>1130</v>
      </c>
      <c r="D13" s="24">
        <v>21744</v>
      </c>
    </row>
    <row r="14" spans="1:13" x14ac:dyDescent="0.2">
      <c r="A14" s="25" t="s">
        <v>13</v>
      </c>
      <c r="B14" s="23">
        <v>14467</v>
      </c>
      <c r="C14" s="23">
        <v>941</v>
      </c>
      <c r="D14" s="24">
        <v>15408</v>
      </c>
    </row>
    <row r="15" spans="1:13" x14ac:dyDescent="0.2">
      <c r="A15" s="25" t="s">
        <v>14</v>
      </c>
      <c r="B15" s="23">
        <v>33070</v>
      </c>
      <c r="C15" s="23">
        <v>2223</v>
      </c>
      <c r="D15" s="24">
        <v>35293</v>
      </c>
    </row>
    <row r="16" spans="1:13" x14ac:dyDescent="0.2">
      <c r="A16" s="25" t="s">
        <v>15</v>
      </c>
      <c r="B16" s="23">
        <v>24296</v>
      </c>
      <c r="C16" s="23">
        <v>1497</v>
      </c>
      <c r="D16" s="24">
        <v>25793</v>
      </c>
    </row>
    <row r="17" spans="1:4" x14ac:dyDescent="0.2">
      <c r="A17" s="25" t="s">
        <v>16</v>
      </c>
      <c r="B17" s="23">
        <v>15245</v>
      </c>
      <c r="C17" s="23">
        <v>1026</v>
      </c>
      <c r="D17" s="24">
        <v>16271</v>
      </c>
    </row>
    <row r="18" spans="1:4" x14ac:dyDescent="0.2">
      <c r="A18" s="25" t="s">
        <v>17</v>
      </c>
      <c r="B18" s="23">
        <v>46485</v>
      </c>
      <c r="C18" s="23">
        <v>4141</v>
      </c>
      <c r="D18" s="24">
        <v>50626</v>
      </c>
    </row>
    <row r="19" spans="1:4" x14ac:dyDescent="0.2">
      <c r="A19" s="25" t="s">
        <v>18</v>
      </c>
      <c r="B19" s="23">
        <v>10573</v>
      </c>
      <c r="C19" s="23">
        <v>598</v>
      </c>
      <c r="D19" s="24">
        <v>11171</v>
      </c>
    </row>
    <row r="20" spans="1:4" x14ac:dyDescent="0.2">
      <c r="A20" s="25" t="s">
        <v>19</v>
      </c>
      <c r="B20" s="23">
        <v>17773</v>
      </c>
      <c r="C20" s="23">
        <v>1131</v>
      </c>
      <c r="D20" s="24">
        <v>18904</v>
      </c>
    </row>
    <row r="21" spans="1:4" x14ac:dyDescent="0.2">
      <c r="A21" s="25" t="s">
        <v>20</v>
      </c>
      <c r="B21" s="23">
        <v>73774</v>
      </c>
      <c r="C21" s="23">
        <v>6141</v>
      </c>
      <c r="D21" s="24">
        <v>79915</v>
      </c>
    </row>
    <row r="22" spans="1:4" x14ac:dyDescent="0.2">
      <c r="A22" s="25" t="s">
        <v>21</v>
      </c>
      <c r="B22" s="23">
        <v>195583</v>
      </c>
      <c r="C22" s="23">
        <v>12307</v>
      </c>
      <c r="D22" s="24">
        <v>207890</v>
      </c>
    </row>
    <row r="23" spans="1:4" x14ac:dyDescent="0.2">
      <c r="A23" s="25" t="s">
        <v>22</v>
      </c>
      <c r="B23" s="23">
        <v>42480</v>
      </c>
      <c r="C23" s="23">
        <v>2837</v>
      </c>
      <c r="D23" s="24">
        <v>45317</v>
      </c>
    </row>
    <row r="24" spans="1:4" x14ac:dyDescent="0.2">
      <c r="A24" s="25" t="s">
        <v>23</v>
      </c>
      <c r="B24" s="23">
        <v>137795</v>
      </c>
      <c r="C24" s="23">
        <v>13549</v>
      </c>
      <c r="D24" s="24">
        <v>151344</v>
      </c>
    </row>
    <row r="25" spans="1:4" x14ac:dyDescent="0.2">
      <c r="A25" s="25" t="s">
        <v>24</v>
      </c>
      <c r="B25" s="23">
        <v>341824</v>
      </c>
      <c r="C25" s="23">
        <v>31162</v>
      </c>
      <c r="D25" s="24">
        <v>372986</v>
      </c>
    </row>
    <row r="26" spans="1:4" x14ac:dyDescent="0.2">
      <c r="A26" s="25" t="s">
        <v>25</v>
      </c>
      <c r="B26" s="23">
        <v>63658</v>
      </c>
      <c r="C26" s="23">
        <v>4557</v>
      </c>
      <c r="D26" s="24">
        <v>68215</v>
      </c>
    </row>
    <row r="27" spans="1:4" x14ac:dyDescent="0.2">
      <c r="A27" s="25" t="s">
        <v>26</v>
      </c>
      <c r="B27" s="23">
        <v>52424</v>
      </c>
      <c r="C27" s="23">
        <v>3644</v>
      </c>
      <c r="D27" s="24">
        <v>56068</v>
      </c>
    </row>
    <row r="28" spans="1:4" x14ac:dyDescent="0.2">
      <c r="A28" s="25" t="s">
        <v>27</v>
      </c>
      <c r="B28" s="23">
        <v>70074</v>
      </c>
      <c r="C28" s="23">
        <v>5226</v>
      </c>
      <c r="D28" s="24">
        <v>75300</v>
      </c>
    </row>
    <row r="29" spans="1:4" x14ac:dyDescent="0.2">
      <c r="A29" s="25" t="s">
        <v>28</v>
      </c>
      <c r="B29" s="23">
        <v>13828</v>
      </c>
      <c r="C29" s="23">
        <v>894</v>
      </c>
      <c r="D29" s="24">
        <v>14722</v>
      </c>
    </row>
    <row r="30" spans="1:4" x14ac:dyDescent="0.2">
      <c r="A30" s="25" t="s">
        <v>29</v>
      </c>
      <c r="B30" s="23">
        <v>14474</v>
      </c>
      <c r="C30" s="23">
        <v>1066</v>
      </c>
      <c r="D30" s="24">
        <v>15540</v>
      </c>
    </row>
    <row r="31" spans="1:4" x14ac:dyDescent="0.2">
      <c r="A31" s="25" t="s">
        <v>30</v>
      </c>
      <c r="B31" s="23">
        <v>35690</v>
      </c>
      <c r="C31" s="23">
        <v>2509</v>
      </c>
      <c r="D31" s="24">
        <v>38199</v>
      </c>
    </row>
    <row r="32" spans="1:4" x14ac:dyDescent="0.2">
      <c r="A32" s="25" t="s">
        <v>31</v>
      </c>
      <c r="B32" s="23">
        <v>36621</v>
      </c>
      <c r="C32" s="23">
        <v>5254</v>
      </c>
      <c r="D32" s="24">
        <v>41875</v>
      </c>
    </row>
    <row r="33" spans="1:4" x14ac:dyDescent="0.2">
      <c r="A33" s="13" t="s">
        <v>32</v>
      </c>
      <c r="B33" s="14">
        <v>1330484</v>
      </c>
      <c r="C33" s="14">
        <v>108229</v>
      </c>
      <c r="D33" s="15">
        <v>1438713</v>
      </c>
    </row>
    <row r="34" spans="1:4" ht="12.6" customHeight="1" x14ac:dyDescent="0.2">
      <c r="A34" s="10" t="s">
        <v>40</v>
      </c>
    </row>
    <row r="35" spans="1:4" ht="12.6" customHeight="1" x14ac:dyDescent="0.2">
      <c r="A35" s="10" t="s">
        <v>35</v>
      </c>
    </row>
    <row r="36" spans="1:4" ht="12.6" customHeight="1" x14ac:dyDescent="0.2">
      <c r="A36" s="10" t="s">
        <v>51</v>
      </c>
    </row>
  </sheetData>
  <mergeCells count="5">
    <mergeCell ref="A1:D1"/>
    <mergeCell ref="A2:D2"/>
    <mergeCell ref="A4:A5"/>
    <mergeCell ref="B4:C4"/>
    <mergeCell ref="D4:D5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36"/>
  <sheetViews>
    <sheetView showGridLines="0" topLeftCell="A10" zoomScaleNormal="100" workbookViewId="0">
      <selection activeCell="C38" sqref="C38"/>
    </sheetView>
  </sheetViews>
  <sheetFormatPr defaultRowHeight="14.25" x14ac:dyDescent="0.2"/>
  <cols>
    <col min="1" max="1" width="21.42578125" style="1" customWidth="1"/>
    <col min="2" max="4" width="18.7109375" style="1" customWidth="1"/>
    <col min="5" max="16384" width="9.140625" style="1"/>
  </cols>
  <sheetData>
    <row r="1" spans="1:7" s="2" customFormat="1" ht="31.5" customHeight="1" x14ac:dyDescent="0.25">
      <c r="A1" s="67" t="s">
        <v>65</v>
      </c>
      <c r="B1" s="67"/>
      <c r="C1" s="67"/>
      <c r="D1" s="67"/>
      <c r="E1" s="5"/>
      <c r="F1" s="6"/>
      <c r="G1" s="6"/>
    </row>
    <row r="2" spans="1:7" s="2" customFormat="1" ht="15" x14ac:dyDescent="0.25">
      <c r="A2" s="68" t="s">
        <v>4</v>
      </c>
      <c r="B2" s="68"/>
      <c r="C2" s="68"/>
      <c r="D2" s="68"/>
      <c r="E2" s="7"/>
      <c r="F2" s="6"/>
      <c r="G2" s="6"/>
    </row>
    <row r="3" spans="1:7" s="2" customFormat="1" ht="11.25" x14ac:dyDescent="0.2">
      <c r="A3" s="3"/>
      <c r="B3" s="3"/>
      <c r="C3" s="3"/>
      <c r="D3" s="4" t="s">
        <v>3</v>
      </c>
      <c r="E3" s="3"/>
      <c r="F3" s="4"/>
      <c r="G3" s="4"/>
    </row>
    <row r="4" spans="1:7" ht="15" customHeight="1" x14ac:dyDescent="0.2">
      <c r="A4" s="69" t="s">
        <v>33</v>
      </c>
      <c r="B4" s="71" t="s">
        <v>53</v>
      </c>
      <c r="C4" s="72"/>
      <c r="D4" s="69" t="s">
        <v>2</v>
      </c>
      <c r="E4" s="8"/>
    </row>
    <row r="5" spans="1:7" x14ac:dyDescent="0.2">
      <c r="A5" s="70"/>
      <c r="B5" s="11" t="s">
        <v>0</v>
      </c>
      <c r="C5" s="12" t="s">
        <v>1</v>
      </c>
      <c r="D5" s="70"/>
      <c r="E5" s="9"/>
    </row>
    <row r="6" spans="1:7" x14ac:dyDescent="0.2">
      <c r="A6" s="25" t="s">
        <v>5</v>
      </c>
      <c r="B6" s="23">
        <v>17687</v>
      </c>
      <c r="C6" s="23">
        <v>3004</v>
      </c>
      <c r="D6" s="24">
        <v>20691</v>
      </c>
    </row>
    <row r="7" spans="1:7" x14ac:dyDescent="0.2">
      <c r="A7" s="25" t="s">
        <v>6</v>
      </c>
      <c r="B7" s="23">
        <v>4912</v>
      </c>
      <c r="C7" s="23">
        <v>762</v>
      </c>
      <c r="D7" s="24">
        <v>5674</v>
      </c>
    </row>
    <row r="8" spans="1:7" x14ac:dyDescent="0.2">
      <c r="A8" s="25" t="s">
        <v>7</v>
      </c>
      <c r="B8" s="23">
        <v>22561</v>
      </c>
      <c r="C8" s="23">
        <v>3493</v>
      </c>
      <c r="D8" s="24">
        <v>26054</v>
      </c>
    </row>
    <row r="9" spans="1:7" x14ac:dyDescent="0.2">
      <c r="A9" s="25" t="s">
        <v>8</v>
      </c>
      <c r="B9" s="23">
        <v>3014</v>
      </c>
      <c r="C9" s="23">
        <v>434</v>
      </c>
      <c r="D9" s="24">
        <v>3448</v>
      </c>
    </row>
    <row r="10" spans="1:7" x14ac:dyDescent="0.2">
      <c r="A10" s="25" t="s">
        <v>9</v>
      </c>
      <c r="B10" s="23">
        <v>83480</v>
      </c>
      <c r="C10" s="23">
        <v>8535</v>
      </c>
      <c r="D10" s="24">
        <v>92015</v>
      </c>
    </row>
    <row r="11" spans="1:7" x14ac:dyDescent="0.2">
      <c r="A11" s="25" t="s">
        <v>10</v>
      </c>
      <c r="B11" s="23">
        <v>5256</v>
      </c>
      <c r="C11" s="23">
        <v>731</v>
      </c>
      <c r="D11" s="24">
        <v>5987</v>
      </c>
    </row>
    <row r="12" spans="1:7" x14ac:dyDescent="0.2">
      <c r="A12" s="25" t="s">
        <v>11</v>
      </c>
      <c r="B12" s="23">
        <v>10231</v>
      </c>
      <c r="C12" s="23">
        <v>941</v>
      </c>
      <c r="D12" s="24">
        <v>11172</v>
      </c>
    </row>
    <row r="13" spans="1:7" x14ac:dyDescent="0.2">
      <c r="A13" s="25" t="s">
        <v>12</v>
      </c>
      <c r="B13" s="23">
        <v>46911</v>
      </c>
      <c r="C13" s="23">
        <v>4538</v>
      </c>
      <c r="D13" s="24">
        <v>51449</v>
      </c>
    </row>
    <row r="14" spans="1:7" x14ac:dyDescent="0.2">
      <c r="A14" s="25" t="s">
        <v>13</v>
      </c>
      <c r="B14" s="23">
        <v>26565</v>
      </c>
      <c r="C14" s="23">
        <v>1747</v>
      </c>
      <c r="D14" s="24">
        <v>28312</v>
      </c>
    </row>
    <row r="15" spans="1:7" x14ac:dyDescent="0.2">
      <c r="A15" s="25" t="s">
        <v>14</v>
      </c>
      <c r="B15" s="23">
        <v>87301</v>
      </c>
      <c r="C15" s="23">
        <v>7454</v>
      </c>
      <c r="D15" s="24">
        <v>94755</v>
      </c>
    </row>
    <row r="16" spans="1:7" x14ac:dyDescent="0.2">
      <c r="A16" s="25" t="s">
        <v>15</v>
      </c>
      <c r="B16" s="23">
        <v>34006</v>
      </c>
      <c r="C16" s="23">
        <v>4336</v>
      </c>
      <c r="D16" s="24">
        <v>38342</v>
      </c>
    </row>
    <row r="17" spans="1:4" x14ac:dyDescent="0.2">
      <c r="A17" s="25" t="s">
        <v>16</v>
      </c>
      <c r="B17" s="23">
        <v>38150</v>
      </c>
      <c r="C17" s="23">
        <v>3391</v>
      </c>
      <c r="D17" s="24">
        <v>41541</v>
      </c>
    </row>
    <row r="18" spans="1:4" x14ac:dyDescent="0.2">
      <c r="A18" s="25" t="s">
        <v>17</v>
      </c>
      <c r="B18" s="23">
        <v>83997</v>
      </c>
      <c r="C18" s="23">
        <v>8422</v>
      </c>
      <c r="D18" s="24">
        <v>92419</v>
      </c>
    </row>
    <row r="19" spans="1:4" x14ac:dyDescent="0.2">
      <c r="A19" s="25" t="s">
        <v>18</v>
      </c>
      <c r="B19" s="23">
        <v>26839</v>
      </c>
      <c r="C19" s="23">
        <v>1730</v>
      </c>
      <c r="D19" s="24">
        <v>28569</v>
      </c>
    </row>
    <row r="20" spans="1:4" x14ac:dyDescent="0.2">
      <c r="A20" s="25" t="s">
        <v>19</v>
      </c>
      <c r="B20" s="23">
        <v>24772</v>
      </c>
      <c r="C20" s="23">
        <v>2795</v>
      </c>
      <c r="D20" s="24">
        <v>27567</v>
      </c>
    </row>
    <row r="21" spans="1:4" x14ac:dyDescent="0.2">
      <c r="A21" s="25" t="s">
        <v>20</v>
      </c>
      <c r="B21" s="23">
        <v>126622</v>
      </c>
      <c r="C21" s="23">
        <v>14684</v>
      </c>
      <c r="D21" s="24">
        <v>141306</v>
      </c>
    </row>
    <row r="22" spans="1:4" x14ac:dyDescent="0.2">
      <c r="A22" s="25" t="s">
        <v>21</v>
      </c>
      <c r="B22" s="23">
        <v>258286</v>
      </c>
      <c r="C22" s="23">
        <v>26884</v>
      </c>
      <c r="D22" s="24">
        <v>285170</v>
      </c>
    </row>
    <row r="23" spans="1:4" x14ac:dyDescent="0.2">
      <c r="A23" s="25" t="s">
        <v>22</v>
      </c>
      <c r="B23" s="23">
        <v>45207</v>
      </c>
      <c r="C23" s="23">
        <v>6180</v>
      </c>
      <c r="D23" s="24">
        <v>51387</v>
      </c>
    </row>
    <row r="24" spans="1:4" x14ac:dyDescent="0.2">
      <c r="A24" s="25" t="s">
        <v>23</v>
      </c>
      <c r="B24" s="23">
        <v>246386</v>
      </c>
      <c r="C24" s="23">
        <v>28327</v>
      </c>
      <c r="D24" s="24">
        <v>274713</v>
      </c>
    </row>
    <row r="25" spans="1:4" x14ac:dyDescent="0.2">
      <c r="A25" s="25" t="s">
        <v>24</v>
      </c>
      <c r="B25" s="23">
        <v>611077</v>
      </c>
      <c r="C25" s="23">
        <v>68398</v>
      </c>
      <c r="D25" s="24">
        <v>679475</v>
      </c>
    </row>
    <row r="26" spans="1:4" x14ac:dyDescent="0.2">
      <c r="A26" s="25" t="s">
        <v>25</v>
      </c>
      <c r="B26" s="23">
        <v>138583</v>
      </c>
      <c r="C26" s="23">
        <v>12610</v>
      </c>
      <c r="D26" s="24">
        <v>151193</v>
      </c>
    </row>
    <row r="27" spans="1:4" x14ac:dyDescent="0.2">
      <c r="A27" s="25" t="s">
        <v>26</v>
      </c>
      <c r="B27" s="23">
        <v>95019</v>
      </c>
      <c r="C27" s="23">
        <v>9731</v>
      </c>
      <c r="D27" s="24">
        <v>104750</v>
      </c>
    </row>
    <row r="28" spans="1:4" x14ac:dyDescent="0.2">
      <c r="A28" s="25" t="s">
        <v>27</v>
      </c>
      <c r="B28" s="23">
        <v>121408</v>
      </c>
      <c r="C28" s="23">
        <v>12463</v>
      </c>
      <c r="D28" s="24">
        <v>133871</v>
      </c>
    </row>
    <row r="29" spans="1:4" x14ac:dyDescent="0.2">
      <c r="A29" s="25" t="s">
        <v>28</v>
      </c>
      <c r="B29" s="23">
        <v>23257</v>
      </c>
      <c r="C29" s="23">
        <v>2561</v>
      </c>
      <c r="D29" s="24">
        <v>25818</v>
      </c>
    </row>
    <row r="30" spans="1:4" x14ac:dyDescent="0.2">
      <c r="A30" s="25" t="s">
        <v>29</v>
      </c>
      <c r="B30" s="23">
        <v>36780</v>
      </c>
      <c r="C30" s="23">
        <v>4232</v>
      </c>
      <c r="D30" s="24">
        <v>41012</v>
      </c>
    </row>
    <row r="31" spans="1:4" x14ac:dyDescent="0.2">
      <c r="A31" s="25" t="s">
        <v>30</v>
      </c>
      <c r="B31" s="23">
        <v>67899</v>
      </c>
      <c r="C31" s="23">
        <v>7152</v>
      </c>
      <c r="D31" s="24">
        <v>75051</v>
      </c>
    </row>
    <row r="32" spans="1:4" x14ac:dyDescent="0.2">
      <c r="A32" s="25" t="s">
        <v>31</v>
      </c>
      <c r="B32" s="23">
        <v>47061</v>
      </c>
      <c r="C32" s="23">
        <v>6366</v>
      </c>
      <c r="D32" s="24">
        <v>53427</v>
      </c>
    </row>
    <row r="33" spans="1:4" x14ac:dyDescent="0.2">
      <c r="A33" s="13" t="s">
        <v>32</v>
      </c>
      <c r="B33" s="14">
        <v>2333267</v>
      </c>
      <c r="C33" s="14">
        <v>251901</v>
      </c>
      <c r="D33" s="15">
        <v>2585168</v>
      </c>
    </row>
    <row r="34" spans="1:4" ht="12.6" customHeight="1" x14ac:dyDescent="0.2">
      <c r="A34" s="10" t="s">
        <v>66</v>
      </c>
    </row>
    <row r="35" spans="1:4" ht="12.6" customHeight="1" x14ac:dyDescent="0.2">
      <c r="A35" s="10" t="s">
        <v>35</v>
      </c>
    </row>
    <row r="36" spans="1:4" ht="12.6" customHeight="1" x14ac:dyDescent="0.2">
      <c r="A36" s="10" t="s">
        <v>51</v>
      </c>
    </row>
  </sheetData>
  <mergeCells count="5">
    <mergeCell ref="A1:D1"/>
    <mergeCell ref="A2:D2"/>
    <mergeCell ref="A4:A5"/>
    <mergeCell ref="B4:C4"/>
    <mergeCell ref="D4:D5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36"/>
  <sheetViews>
    <sheetView showGridLines="0" topLeftCell="A10" zoomScaleNormal="100" workbookViewId="0">
      <selection activeCell="C35" sqref="C35"/>
    </sheetView>
  </sheetViews>
  <sheetFormatPr defaultRowHeight="14.25" x14ac:dyDescent="0.2"/>
  <cols>
    <col min="1" max="1" width="21.42578125" style="1" customWidth="1"/>
    <col min="2" max="4" width="18.7109375" style="1" customWidth="1"/>
    <col min="5" max="16384" width="9.140625" style="1"/>
  </cols>
  <sheetData>
    <row r="1" spans="1:7" s="2" customFormat="1" ht="31.5" customHeight="1" x14ac:dyDescent="0.25">
      <c r="A1" s="67" t="s">
        <v>67</v>
      </c>
      <c r="B1" s="67"/>
      <c r="C1" s="67"/>
      <c r="D1" s="67"/>
      <c r="E1" s="5"/>
      <c r="F1" s="6"/>
      <c r="G1" s="6"/>
    </row>
    <row r="2" spans="1:7" s="2" customFormat="1" ht="15" x14ac:dyDescent="0.25">
      <c r="A2" s="68" t="s">
        <v>4</v>
      </c>
      <c r="B2" s="68"/>
      <c r="C2" s="68"/>
      <c r="D2" s="68"/>
      <c r="E2" s="7"/>
      <c r="F2" s="6"/>
      <c r="G2" s="6"/>
    </row>
    <row r="3" spans="1:7" s="2" customFormat="1" ht="11.25" x14ac:dyDescent="0.2">
      <c r="A3" s="3"/>
      <c r="B3" s="3"/>
      <c r="C3" s="3"/>
      <c r="D3" s="4" t="s">
        <v>3</v>
      </c>
      <c r="E3" s="3"/>
      <c r="F3" s="4"/>
      <c r="G3" s="4"/>
    </row>
    <row r="4" spans="1:7" ht="15" customHeight="1" x14ac:dyDescent="0.2">
      <c r="A4" s="69" t="s">
        <v>33</v>
      </c>
      <c r="B4" s="71" t="s">
        <v>53</v>
      </c>
      <c r="C4" s="72"/>
      <c r="D4" s="69" t="s">
        <v>2</v>
      </c>
      <c r="E4" s="8"/>
    </row>
    <row r="5" spans="1:7" x14ac:dyDescent="0.2">
      <c r="A5" s="70"/>
      <c r="B5" s="11" t="s">
        <v>0</v>
      </c>
      <c r="C5" s="12" t="s">
        <v>1</v>
      </c>
      <c r="D5" s="70"/>
      <c r="E5" s="9"/>
    </row>
    <row r="6" spans="1:7" x14ac:dyDescent="0.2">
      <c r="A6" s="25" t="s">
        <v>5</v>
      </c>
      <c r="B6" s="23">
        <v>10853</v>
      </c>
      <c r="C6" s="23">
        <v>2144</v>
      </c>
      <c r="D6" s="24">
        <v>12997</v>
      </c>
    </row>
    <row r="7" spans="1:7" x14ac:dyDescent="0.2">
      <c r="A7" s="25" t="s">
        <v>6</v>
      </c>
      <c r="B7" s="23">
        <v>3947</v>
      </c>
      <c r="C7" s="23">
        <v>596</v>
      </c>
      <c r="D7" s="24">
        <v>4543</v>
      </c>
    </row>
    <row r="8" spans="1:7" x14ac:dyDescent="0.2">
      <c r="A8" s="25" t="s">
        <v>7</v>
      </c>
      <c r="B8" s="23">
        <v>17993</v>
      </c>
      <c r="C8" s="23">
        <v>3164</v>
      </c>
      <c r="D8" s="24">
        <v>21157</v>
      </c>
    </row>
    <row r="9" spans="1:7" x14ac:dyDescent="0.2">
      <c r="A9" s="25" t="s">
        <v>8</v>
      </c>
      <c r="B9" s="23">
        <v>2816</v>
      </c>
      <c r="C9" s="23">
        <v>400</v>
      </c>
      <c r="D9" s="24">
        <v>3216</v>
      </c>
    </row>
    <row r="10" spans="1:7" x14ac:dyDescent="0.2">
      <c r="A10" s="25" t="s">
        <v>9</v>
      </c>
      <c r="B10" s="23">
        <v>62124</v>
      </c>
      <c r="C10" s="23">
        <v>5946</v>
      </c>
      <c r="D10" s="24">
        <v>68070</v>
      </c>
    </row>
    <row r="11" spans="1:7" x14ac:dyDescent="0.2">
      <c r="A11" s="25" t="s">
        <v>10</v>
      </c>
      <c r="B11" s="23">
        <v>3589</v>
      </c>
      <c r="C11" s="23">
        <v>1494</v>
      </c>
      <c r="D11" s="24">
        <v>5083</v>
      </c>
    </row>
    <row r="12" spans="1:7" x14ac:dyDescent="0.2">
      <c r="A12" s="25" t="s">
        <v>11</v>
      </c>
      <c r="B12" s="23">
        <v>10570</v>
      </c>
      <c r="C12" s="23">
        <v>1206</v>
      </c>
      <c r="D12" s="24">
        <v>11776</v>
      </c>
    </row>
    <row r="13" spans="1:7" x14ac:dyDescent="0.2">
      <c r="A13" s="25" t="s">
        <v>12</v>
      </c>
      <c r="B13" s="23">
        <v>34903</v>
      </c>
      <c r="C13" s="23">
        <v>3324</v>
      </c>
      <c r="D13" s="24">
        <v>38227</v>
      </c>
    </row>
    <row r="14" spans="1:7" x14ac:dyDescent="0.2">
      <c r="A14" s="25" t="s">
        <v>13</v>
      </c>
      <c r="B14" s="23">
        <v>21711</v>
      </c>
      <c r="C14" s="23">
        <v>1538</v>
      </c>
      <c r="D14" s="24">
        <v>23249</v>
      </c>
    </row>
    <row r="15" spans="1:7" x14ac:dyDescent="0.2">
      <c r="A15" s="25" t="s">
        <v>14</v>
      </c>
      <c r="B15" s="23">
        <v>62706</v>
      </c>
      <c r="C15" s="23">
        <v>6180</v>
      </c>
      <c r="D15" s="24">
        <v>68886</v>
      </c>
    </row>
    <row r="16" spans="1:7" x14ac:dyDescent="0.2">
      <c r="A16" s="25" t="s">
        <v>15</v>
      </c>
      <c r="B16" s="23">
        <v>25165</v>
      </c>
      <c r="C16" s="23">
        <v>3654</v>
      </c>
      <c r="D16" s="24">
        <v>28819</v>
      </c>
    </row>
    <row r="17" spans="1:4" x14ac:dyDescent="0.2">
      <c r="A17" s="25" t="s">
        <v>16</v>
      </c>
      <c r="B17" s="23">
        <v>30463</v>
      </c>
      <c r="C17" s="23">
        <v>2912</v>
      </c>
      <c r="D17" s="24">
        <v>33375</v>
      </c>
    </row>
    <row r="18" spans="1:4" x14ac:dyDescent="0.2">
      <c r="A18" s="25" t="s">
        <v>17</v>
      </c>
      <c r="B18" s="23">
        <v>66788</v>
      </c>
      <c r="C18" s="23">
        <v>7234</v>
      </c>
      <c r="D18" s="24">
        <v>74022</v>
      </c>
    </row>
    <row r="19" spans="1:4" x14ac:dyDescent="0.2">
      <c r="A19" s="25" t="s">
        <v>18</v>
      </c>
      <c r="B19" s="23">
        <v>20699</v>
      </c>
      <c r="C19" s="23">
        <v>1569</v>
      </c>
      <c r="D19" s="24">
        <v>22268</v>
      </c>
    </row>
    <row r="20" spans="1:4" x14ac:dyDescent="0.2">
      <c r="A20" s="25" t="s">
        <v>19</v>
      </c>
      <c r="B20" s="23">
        <v>18521</v>
      </c>
      <c r="C20" s="23">
        <v>2537</v>
      </c>
      <c r="D20" s="24">
        <v>21058</v>
      </c>
    </row>
    <row r="21" spans="1:4" x14ac:dyDescent="0.2">
      <c r="A21" s="25" t="s">
        <v>20</v>
      </c>
      <c r="B21" s="23">
        <v>106946</v>
      </c>
      <c r="C21" s="23">
        <v>13135</v>
      </c>
      <c r="D21" s="24">
        <v>120081</v>
      </c>
    </row>
    <row r="22" spans="1:4" x14ac:dyDescent="0.2">
      <c r="A22" s="25" t="s">
        <v>21</v>
      </c>
      <c r="B22" s="23">
        <v>217404</v>
      </c>
      <c r="C22" s="23">
        <v>22914</v>
      </c>
      <c r="D22" s="24">
        <v>240318</v>
      </c>
    </row>
    <row r="23" spans="1:4" x14ac:dyDescent="0.2">
      <c r="A23" s="25" t="s">
        <v>22</v>
      </c>
      <c r="B23" s="23">
        <v>37389</v>
      </c>
      <c r="C23" s="23">
        <v>5446</v>
      </c>
      <c r="D23" s="24">
        <v>42835</v>
      </c>
    </row>
    <row r="24" spans="1:4" x14ac:dyDescent="0.2">
      <c r="A24" s="25" t="s">
        <v>23</v>
      </c>
      <c r="B24" s="23">
        <v>169105</v>
      </c>
      <c r="C24" s="23">
        <v>22336</v>
      </c>
      <c r="D24" s="24">
        <v>191441</v>
      </c>
    </row>
    <row r="25" spans="1:4" x14ac:dyDescent="0.2">
      <c r="A25" s="25" t="s">
        <v>24</v>
      </c>
      <c r="B25" s="23">
        <v>518922</v>
      </c>
      <c r="C25" s="23">
        <v>61861</v>
      </c>
      <c r="D25" s="24">
        <v>580783</v>
      </c>
    </row>
    <row r="26" spans="1:4" x14ac:dyDescent="0.2">
      <c r="A26" s="25" t="s">
        <v>25</v>
      </c>
      <c r="B26" s="23">
        <v>121070</v>
      </c>
      <c r="C26" s="23">
        <v>11417</v>
      </c>
      <c r="D26" s="24">
        <v>132487</v>
      </c>
    </row>
    <row r="27" spans="1:4" x14ac:dyDescent="0.2">
      <c r="A27" s="25" t="s">
        <v>26</v>
      </c>
      <c r="B27" s="23">
        <v>83040</v>
      </c>
      <c r="C27" s="23">
        <v>8921</v>
      </c>
      <c r="D27" s="24">
        <v>91961</v>
      </c>
    </row>
    <row r="28" spans="1:4" x14ac:dyDescent="0.2">
      <c r="A28" s="25" t="s">
        <v>27</v>
      </c>
      <c r="B28" s="23">
        <v>107779</v>
      </c>
      <c r="C28" s="23">
        <v>11444</v>
      </c>
      <c r="D28" s="24">
        <v>119223</v>
      </c>
    </row>
    <row r="29" spans="1:4" x14ac:dyDescent="0.2">
      <c r="A29" s="25" t="s">
        <v>28</v>
      </c>
      <c r="B29" s="23">
        <v>24268</v>
      </c>
      <c r="C29" s="23">
        <v>2478</v>
      </c>
      <c r="D29" s="24">
        <v>26746</v>
      </c>
    </row>
    <row r="30" spans="1:4" x14ac:dyDescent="0.2">
      <c r="A30" s="25" t="s">
        <v>29</v>
      </c>
      <c r="B30" s="23">
        <v>27067</v>
      </c>
      <c r="C30" s="23">
        <v>3631</v>
      </c>
      <c r="D30" s="24">
        <v>30698</v>
      </c>
    </row>
    <row r="31" spans="1:4" x14ac:dyDescent="0.2">
      <c r="A31" s="25" t="s">
        <v>30</v>
      </c>
      <c r="B31" s="23">
        <v>56750</v>
      </c>
      <c r="C31" s="23">
        <v>6294</v>
      </c>
      <c r="D31" s="24">
        <v>63044</v>
      </c>
    </row>
    <row r="32" spans="1:4" x14ac:dyDescent="0.2">
      <c r="A32" s="25" t="s">
        <v>31</v>
      </c>
      <c r="B32" s="23">
        <v>40440</v>
      </c>
      <c r="C32" s="23">
        <v>5532</v>
      </c>
      <c r="D32" s="24">
        <v>45972</v>
      </c>
    </row>
    <row r="33" spans="1:4" x14ac:dyDescent="0.2">
      <c r="A33" s="13" t="s">
        <v>32</v>
      </c>
      <c r="B33" s="14">
        <v>1903028</v>
      </c>
      <c r="C33" s="14">
        <v>219307</v>
      </c>
      <c r="D33" s="15">
        <v>2122335</v>
      </c>
    </row>
    <row r="34" spans="1:4" ht="12.6" customHeight="1" x14ac:dyDescent="0.2">
      <c r="A34" s="10" t="s">
        <v>68</v>
      </c>
    </row>
    <row r="35" spans="1:4" ht="12.6" customHeight="1" x14ac:dyDescent="0.2">
      <c r="A35" s="10" t="s">
        <v>35</v>
      </c>
    </row>
    <row r="36" spans="1:4" ht="12.6" customHeight="1" x14ac:dyDescent="0.2">
      <c r="A36" s="10" t="s">
        <v>51</v>
      </c>
    </row>
  </sheetData>
  <mergeCells count="5">
    <mergeCell ref="A1:D1"/>
    <mergeCell ref="A2:D2"/>
    <mergeCell ref="A4:A5"/>
    <mergeCell ref="B4:C4"/>
    <mergeCell ref="D4:D5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36"/>
  <sheetViews>
    <sheetView showGridLines="0" topLeftCell="A10" zoomScaleNormal="100" workbookViewId="0">
      <selection activeCell="B36" sqref="B36"/>
    </sheetView>
  </sheetViews>
  <sheetFormatPr defaultRowHeight="14.25" x14ac:dyDescent="0.2"/>
  <cols>
    <col min="1" max="1" width="21.42578125" style="1" customWidth="1"/>
    <col min="2" max="4" width="18.7109375" style="1" customWidth="1"/>
    <col min="5" max="16384" width="9.140625" style="1"/>
  </cols>
  <sheetData>
    <row r="1" spans="1:7" s="2" customFormat="1" ht="31.5" customHeight="1" x14ac:dyDescent="0.25">
      <c r="A1" s="67" t="s">
        <v>69</v>
      </c>
      <c r="B1" s="67"/>
      <c r="C1" s="67"/>
      <c r="D1" s="67"/>
      <c r="E1" s="5"/>
      <c r="F1" s="6"/>
      <c r="G1" s="6"/>
    </row>
    <row r="2" spans="1:7" s="2" customFormat="1" ht="15" x14ac:dyDescent="0.25">
      <c r="A2" s="68" t="s">
        <v>4</v>
      </c>
      <c r="B2" s="68"/>
      <c r="C2" s="68"/>
      <c r="D2" s="68"/>
      <c r="E2" s="7"/>
      <c r="F2" s="6"/>
      <c r="G2" s="6"/>
    </row>
    <row r="3" spans="1:7" s="2" customFormat="1" ht="11.25" x14ac:dyDescent="0.2">
      <c r="A3" s="3"/>
      <c r="B3" s="3"/>
      <c r="C3" s="3"/>
      <c r="D3" s="4" t="s">
        <v>3</v>
      </c>
      <c r="E3" s="3"/>
      <c r="F3" s="4"/>
      <c r="G3" s="4"/>
    </row>
    <row r="4" spans="1:7" ht="15" customHeight="1" x14ac:dyDescent="0.2">
      <c r="A4" s="69" t="s">
        <v>33</v>
      </c>
      <c r="B4" s="71" t="s">
        <v>53</v>
      </c>
      <c r="C4" s="72"/>
      <c r="D4" s="69" t="s">
        <v>2</v>
      </c>
      <c r="E4" s="8"/>
    </row>
    <row r="5" spans="1:7" x14ac:dyDescent="0.2">
      <c r="A5" s="70"/>
      <c r="B5" s="11" t="s">
        <v>0</v>
      </c>
      <c r="C5" s="12" t="s">
        <v>1</v>
      </c>
      <c r="D5" s="70"/>
      <c r="E5" s="9"/>
    </row>
    <row r="6" spans="1:7" x14ac:dyDescent="0.2">
      <c r="A6" s="25" t="s">
        <v>5</v>
      </c>
      <c r="B6" s="23">
        <v>9503</v>
      </c>
      <c r="C6" s="23">
        <v>1746</v>
      </c>
      <c r="D6" s="24">
        <v>11249</v>
      </c>
    </row>
    <row r="7" spans="1:7" x14ac:dyDescent="0.2">
      <c r="A7" s="25" t="s">
        <v>6</v>
      </c>
      <c r="B7" s="23">
        <v>4565</v>
      </c>
      <c r="C7" s="23">
        <v>1143</v>
      </c>
      <c r="D7" s="24">
        <v>5708</v>
      </c>
    </row>
    <row r="8" spans="1:7" x14ac:dyDescent="0.2">
      <c r="A8" s="25" t="s">
        <v>7</v>
      </c>
      <c r="B8" s="23">
        <v>17071</v>
      </c>
      <c r="C8" s="23">
        <v>2590</v>
      </c>
      <c r="D8" s="24">
        <v>19661</v>
      </c>
    </row>
    <row r="9" spans="1:7" x14ac:dyDescent="0.2">
      <c r="A9" s="25" t="s">
        <v>8</v>
      </c>
      <c r="B9" s="23">
        <v>3590</v>
      </c>
      <c r="C9" s="23">
        <v>789</v>
      </c>
      <c r="D9" s="24">
        <v>4379</v>
      </c>
    </row>
    <row r="10" spans="1:7" x14ac:dyDescent="0.2">
      <c r="A10" s="25" t="s">
        <v>9</v>
      </c>
      <c r="B10" s="23">
        <v>54323</v>
      </c>
      <c r="C10" s="23">
        <v>5381</v>
      </c>
      <c r="D10" s="24">
        <v>59704</v>
      </c>
    </row>
    <row r="11" spans="1:7" x14ac:dyDescent="0.2">
      <c r="A11" s="25" t="s">
        <v>10</v>
      </c>
      <c r="B11" s="23">
        <v>3569</v>
      </c>
      <c r="C11" s="23">
        <v>796</v>
      </c>
      <c r="D11" s="24">
        <v>4365</v>
      </c>
    </row>
    <row r="12" spans="1:7" x14ac:dyDescent="0.2">
      <c r="A12" s="25" t="s">
        <v>11</v>
      </c>
      <c r="B12" s="23">
        <v>11326</v>
      </c>
      <c r="C12" s="23">
        <v>1163</v>
      </c>
      <c r="D12" s="24">
        <v>12489</v>
      </c>
    </row>
    <row r="13" spans="1:7" x14ac:dyDescent="0.2">
      <c r="A13" s="25" t="s">
        <v>12</v>
      </c>
      <c r="B13" s="23">
        <v>34331</v>
      </c>
      <c r="C13" s="23">
        <v>3074</v>
      </c>
      <c r="D13" s="24">
        <v>37405</v>
      </c>
    </row>
    <row r="14" spans="1:7" x14ac:dyDescent="0.2">
      <c r="A14" s="25" t="s">
        <v>13</v>
      </c>
      <c r="B14" s="23">
        <v>18794</v>
      </c>
      <c r="C14" s="23">
        <v>1581</v>
      </c>
      <c r="D14" s="24">
        <v>20375</v>
      </c>
    </row>
    <row r="15" spans="1:7" x14ac:dyDescent="0.2">
      <c r="A15" s="25" t="s">
        <v>14</v>
      </c>
      <c r="B15" s="23">
        <v>55827</v>
      </c>
      <c r="C15" s="23">
        <v>5610</v>
      </c>
      <c r="D15" s="24">
        <v>61437</v>
      </c>
    </row>
    <row r="16" spans="1:7" x14ac:dyDescent="0.2">
      <c r="A16" s="25" t="s">
        <v>15</v>
      </c>
      <c r="B16" s="23">
        <v>22768</v>
      </c>
      <c r="C16" s="23">
        <v>3110</v>
      </c>
      <c r="D16" s="24">
        <v>25878</v>
      </c>
    </row>
    <row r="17" spans="1:4" x14ac:dyDescent="0.2">
      <c r="A17" s="25" t="s">
        <v>16</v>
      </c>
      <c r="B17" s="23">
        <v>27256</v>
      </c>
      <c r="C17" s="23">
        <v>3150</v>
      </c>
      <c r="D17" s="24">
        <v>30406</v>
      </c>
    </row>
    <row r="18" spans="1:4" x14ac:dyDescent="0.2">
      <c r="A18" s="25" t="s">
        <v>17</v>
      </c>
      <c r="B18" s="23">
        <v>61277</v>
      </c>
      <c r="C18" s="23">
        <v>6655</v>
      </c>
      <c r="D18" s="24">
        <v>67932</v>
      </c>
    </row>
    <row r="19" spans="1:4" x14ac:dyDescent="0.2">
      <c r="A19" s="25" t="s">
        <v>18</v>
      </c>
      <c r="B19" s="23">
        <v>18202</v>
      </c>
      <c r="C19" s="23">
        <v>1376</v>
      </c>
      <c r="D19" s="24">
        <v>19578</v>
      </c>
    </row>
    <row r="20" spans="1:4" x14ac:dyDescent="0.2">
      <c r="A20" s="25" t="s">
        <v>19</v>
      </c>
      <c r="B20" s="23">
        <v>16217</v>
      </c>
      <c r="C20" s="23">
        <v>2204</v>
      </c>
      <c r="D20" s="24">
        <v>18421</v>
      </c>
    </row>
    <row r="21" spans="1:4" x14ac:dyDescent="0.2">
      <c r="A21" s="25" t="s">
        <v>20</v>
      </c>
      <c r="B21" s="23">
        <v>99336</v>
      </c>
      <c r="C21" s="23">
        <v>11347</v>
      </c>
      <c r="D21" s="24">
        <v>110683</v>
      </c>
    </row>
    <row r="22" spans="1:4" x14ac:dyDescent="0.2">
      <c r="A22" s="25" t="s">
        <v>21</v>
      </c>
      <c r="B22" s="23">
        <v>210488</v>
      </c>
      <c r="C22" s="23">
        <v>21240</v>
      </c>
      <c r="D22" s="24">
        <v>231728</v>
      </c>
    </row>
    <row r="23" spans="1:4" x14ac:dyDescent="0.2">
      <c r="A23" s="25" t="s">
        <v>22</v>
      </c>
      <c r="B23" s="23">
        <v>35080</v>
      </c>
      <c r="C23" s="23">
        <v>3710</v>
      </c>
      <c r="D23" s="24">
        <v>38790</v>
      </c>
    </row>
    <row r="24" spans="1:4" x14ac:dyDescent="0.2">
      <c r="A24" s="25" t="s">
        <v>23</v>
      </c>
      <c r="B24" s="23">
        <v>142570</v>
      </c>
      <c r="C24" s="23">
        <v>19958</v>
      </c>
      <c r="D24" s="24">
        <v>162528</v>
      </c>
    </row>
    <row r="25" spans="1:4" x14ac:dyDescent="0.2">
      <c r="A25" s="25" t="s">
        <v>24</v>
      </c>
      <c r="B25" s="23">
        <v>469384</v>
      </c>
      <c r="C25" s="23">
        <v>60402</v>
      </c>
      <c r="D25" s="24">
        <v>529786</v>
      </c>
    </row>
    <row r="26" spans="1:4" x14ac:dyDescent="0.2">
      <c r="A26" s="25" t="s">
        <v>25</v>
      </c>
      <c r="B26" s="23">
        <v>110839</v>
      </c>
      <c r="C26" s="23">
        <v>10563</v>
      </c>
      <c r="D26" s="24">
        <v>121402</v>
      </c>
    </row>
    <row r="27" spans="1:4" x14ac:dyDescent="0.2">
      <c r="A27" s="25" t="s">
        <v>26</v>
      </c>
      <c r="B27" s="23">
        <v>81204</v>
      </c>
      <c r="C27" s="23">
        <v>8908</v>
      </c>
      <c r="D27" s="24">
        <v>90112</v>
      </c>
    </row>
    <row r="28" spans="1:4" x14ac:dyDescent="0.2">
      <c r="A28" s="25" t="s">
        <v>27</v>
      </c>
      <c r="B28" s="23">
        <v>103380</v>
      </c>
      <c r="C28" s="23">
        <v>11080</v>
      </c>
      <c r="D28" s="24">
        <v>114460</v>
      </c>
    </row>
    <row r="29" spans="1:4" x14ac:dyDescent="0.2">
      <c r="A29" s="25" t="s">
        <v>28</v>
      </c>
      <c r="B29" s="23">
        <v>20856</v>
      </c>
      <c r="C29" s="23">
        <v>2294</v>
      </c>
      <c r="D29" s="24">
        <v>23150</v>
      </c>
    </row>
    <row r="30" spans="1:4" x14ac:dyDescent="0.2">
      <c r="A30" s="25" t="s">
        <v>29</v>
      </c>
      <c r="B30" s="23">
        <v>28553</v>
      </c>
      <c r="C30" s="23">
        <v>3482</v>
      </c>
      <c r="D30" s="24">
        <v>32035</v>
      </c>
    </row>
    <row r="31" spans="1:4" x14ac:dyDescent="0.2">
      <c r="A31" s="25" t="s">
        <v>30</v>
      </c>
      <c r="B31" s="23">
        <v>56729</v>
      </c>
      <c r="C31" s="23">
        <v>6697</v>
      </c>
      <c r="D31" s="24">
        <v>63426</v>
      </c>
    </row>
    <row r="32" spans="1:4" x14ac:dyDescent="0.2">
      <c r="A32" s="25" t="s">
        <v>31</v>
      </c>
      <c r="B32" s="23">
        <v>38930</v>
      </c>
      <c r="C32" s="23">
        <v>5774</v>
      </c>
      <c r="D32" s="24">
        <v>44704</v>
      </c>
    </row>
    <row r="33" spans="1:4" x14ac:dyDescent="0.2">
      <c r="A33" s="13" t="s">
        <v>32</v>
      </c>
      <c r="B33" s="14">
        <v>1755968</v>
      </c>
      <c r="C33" s="14">
        <v>205823</v>
      </c>
      <c r="D33" s="15">
        <v>1961791</v>
      </c>
    </row>
    <row r="34" spans="1:4" ht="12.6" customHeight="1" x14ac:dyDescent="0.2">
      <c r="A34" s="10" t="s">
        <v>70</v>
      </c>
    </row>
    <row r="35" spans="1:4" ht="12.6" customHeight="1" x14ac:dyDescent="0.2">
      <c r="A35" s="10" t="s">
        <v>35</v>
      </c>
    </row>
    <row r="36" spans="1:4" ht="12.6" customHeight="1" x14ac:dyDescent="0.2">
      <c r="A36" s="10" t="s">
        <v>51</v>
      </c>
    </row>
  </sheetData>
  <mergeCells count="5">
    <mergeCell ref="A1:D1"/>
    <mergeCell ref="A2:D2"/>
    <mergeCell ref="A4:A5"/>
    <mergeCell ref="B4:C4"/>
    <mergeCell ref="D4:D5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6"/>
  <sheetViews>
    <sheetView showGridLines="0" topLeftCell="A10" zoomScaleNormal="100" workbookViewId="0">
      <selection activeCell="D36" sqref="D36"/>
    </sheetView>
  </sheetViews>
  <sheetFormatPr defaultRowHeight="14.25" x14ac:dyDescent="0.2"/>
  <cols>
    <col min="1" max="1" width="21.42578125" style="1" customWidth="1"/>
    <col min="2" max="4" width="18.7109375" style="1" customWidth="1"/>
    <col min="5" max="16384" width="9.140625" style="1"/>
  </cols>
  <sheetData>
    <row r="1" spans="1:7" s="2" customFormat="1" ht="31.5" customHeight="1" x14ac:dyDescent="0.25">
      <c r="A1" s="67" t="s">
        <v>71</v>
      </c>
      <c r="B1" s="67"/>
      <c r="C1" s="67"/>
      <c r="D1" s="67"/>
      <c r="E1" s="5"/>
      <c r="F1" s="6"/>
      <c r="G1" s="6"/>
    </row>
    <row r="2" spans="1:7" s="2" customFormat="1" ht="15" x14ac:dyDescent="0.25">
      <c r="A2" s="68" t="s">
        <v>4</v>
      </c>
      <c r="B2" s="68"/>
      <c r="C2" s="68"/>
      <c r="D2" s="68"/>
      <c r="E2" s="7"/>
      <c r="F2" s="6"/>
      <c r="G2" s="6"/>
    </row>
    <row r="3" spans="1:7" s="2" customFormat="1" ht="11.25" x14ac:dyDescent="0.2">
      <c r="A3" s="3"/>
      <c r="B3" s="3"/>
      <c r="C3" s="3"/>
      <c r="D3" s="4" t="s">
        <v>3</v>
      </c>
      <c r="E3" s="3"/>
      <c r="F3" s="4"/>
      <c r="G3" s="4"/>
    </row>
    <row r="4" spans="1:7" ht="15" customHeight="1" x14ac:dyDescent="0.2">
      <c r="A4" s="69" t="s">
        <v>33</v>
      </c>
      <c r="B4" s="71" t="s">
        <v>53</v>
      </c>
      <c r="C4" s="72"/>
      <c r="D4" s="69" t="s">
        <v>2</v>
      </c>
      <c r="E4" s="8"/>
    </row>
    <row r="5" spans="1:7" x14ac:dyDescent="0.2">
      <c r="A5" s="70"/>
      <c r="B5" s="11" t="s">
        <v>0</v>
      </c>
      <c r="C5" s="12" t="s">
        <v>1</v>
      </c>
      <c r="D5" s="70"/>
      <c r="E5" s="9"/>
    </row>
    <row r="6" spans="1:7" x14ac:dyDescent="0.2">
      <c r="A6" s="25" t="s">
        <v>5</v>
      </c>
      <c r="B6" s="23">
        <v>8808</v>
      </c>
      <c r="C6" s="23">
        <v>1076</v>
      </c>
      <c r="D6" s="24">
        <v>9884</v>
      </c>
    </row>
    <row r="7" spans="1:7" x14ac:dyDescent="0.2">
      <c r="A7" s="25" t="s">
        <v>6</v>
      </c>
      <c r="B7" s="23">
        <v>4356</v>
      </c>
      <c r="C7" s="23">
        <v>1075</v>
      </c>
      <c r="D7" s="24">
        <v>5431</v>
      </c>
    </row>
    <row r="8" spans="1:7" x14ac:dyDescent="0.2">
      <c r="A8" s="25" t="s">
        <v>7</v>
      </c>
      <c r="B8" s="23">
        <v>16220</v>
      </c>
      <c r="C8" s="23">
        <v>2530</v>
      </c>
      <c r="D8" s="24">
        <v>18750</v>
      </c>
    </row>
    <row r="9" spans="1:7" x14ac:dyDescent="0.2">
      <c r="A9" s="25" t="s">
        <v>8</v>
      </c>
      <c r="B9" s="23">
        <v>3461</v>
      </c>
      <c r="C9" s="23">
        <v>800</v>
      </c>
      <c r="D9" s="24">
        <v>4261</v>
      </c>
    </row>
    <row r="10" spans="1:7" x14ac:dyDescent="0.2">
      <c r="A10" s="25" t="s">
        <v>9</v>
      </c>
      <c r="B10" s="23">
        <v>55666</v>
      </c>
      <c r="C10" s="23">
        <v>4940</v>
      </c>
      <c r="D10" s="24">
        <v>60606</v>
      </c>
    </row>
    <row r="11" spans="1:7" x14ac:dyDescent="0.2">
      <c r="A11" s="25" t="s">
        <v>10</v>
      </c>
      <c r="B11" s="23">
        <v>4731</v>
      </c>
      <c r="C11" s="23">
        <v>783</v>
      </c>
      <c r="D11" s="24">
        <v>5514</v>
      </c>
    </row>
    <row r="12" spans="1:7" x14ac:dyDescent="0.2">
      <c r="A12" s="25" t="s">
        <v>11</v>
      </c>
      <c r="B12" s="23">
        <v>9450</v>
      </c>
      <c r="C12" s="23">
        <v>1065</v>
      </c>
      <c r="D12" s="24">
        <v>10515</v>
      </c>
    </row>
    <row r="13" spans="1:7" x14ac:dyDescent="0.2">
      <c r="A13" s="25" t="s">
        <v>12</v>
      </c>
      <c r="B13" s="23">
        <v>32273</v>
      </c>
      <c r="C13" s="23">
        <v>2952</v>
      </c>
      <c r="D13" s="24">
        <v>35225</v>
      </c>
    </row>
    <row r="14" spans="1:7" x14ac:dyDescent="0.2">
      <c r="A14" s="25" t="s">
        <v>13</v>
      </c>
      <c r="B14" s="23">
        <v>16740</v>
      </c>
      <c r="C14" s="23">
        <v>1535</v>
      </c>
      <c r="D14" s="24">
        <v>18275</v>
      </c>
    </row>
    <row r="15" spans="1:7" x14ac:dyDescent="0.2">
      <c r="A15" s="25" t="s">
        <v>14</v>
      </c>
      <c r="B15" s="23">
        <v>55174</v>
      </c>
      <c r="C15" s="23">
        <v>5351</v>
      </c>
      <c r="D15" s="24">
        <v>60525</v>
      </c>
    </row>
    <row r="16" spans="1:7" x14ac:dyDescent="0.2">
      <c r="A16" s="25" t="s">
        <v>15</v>
      </c>
      <c r="B16" s="23">
        <v>22772</v>
      </c>
      <c r="C16" s="23">
        <v>2619</v>
      </c>
      <c r="D16" s="24">
        <v>25391</v>
      </c>
    </row>
    <row r="17" spans="1:4" x14ac:dyDescent="0.2">
      <c r="A17" s="25" t="s">
        <v>16</v>
      </c>
      <c r="B17" s="23">
        <v>25800</v>
      </c>
      <c r="C17" s="23">
        <v>3187</v>
      </c>
      <c r="D17" s="24">
        <v>28987</v>
      </c>
    </row>
    <row r="18" spans="1:4" x14ac:dyDescent="0.2">
      <c r="A18" s="25" t="s">
        <v>17</v>
      </c>
      <c r="B18" s="23">
        <v>61694</v>
      </c>
      <c r="C18" s="23">
        <v>6873</v>
      </c>
      <c r="D18" s="24">
        <v>68567</v>
      </c>
    </row>
    <row r="19" spans="1:4" x14ac:dyDescent="0.2">
      <c r="A19" s="25" t="s">
        <v>18</v>
      </c>
      <c r="B19" s="23">
        <v>18225</v>
      </c>
      <c r="C19" s="23">
        <v>1192</v>
      </c>
      <c r="D19" s="24">
        <v>19417</v>
      </c>
    </row>
    <row r="20" spans="1:4" x14ac:dyDescent="0.2">
      <c r="A20" s="25" t="s">
        <v>19</v>
      </c>
      <c r="B20" s="23">
        <v>16868</v>
      </c>
      <c r="C20" s="23">
        <v>1928</v>
      </c>
      <c r="D20" s="24">
        <v>18796</v>
      </c>
    </row>
    <row r="21" spans="1:4" x14ac:dyDescent="0.2">
      <c r="A21" s="25" t="s">
        <v>20</v>
      </c>
      <c r="B21" s="23">
        <v>99680</v>
      </c>
      <c r="C21" s="23">
        <v>11243</v>
      </c>
      <c r="D21" s="24">
        <v>110923</v>
      </c>
    </row>
    <row r="22" spans="1:4" x14ac:dyDescent="0.2">
      <c r="A22" s="25" t="s">
        <v>21</v>
      </c>
      <c r="B22" s="23">
        <v>225643</v>
      </c>
      <c r="C22" s="23">
        <v>22110</v>
      </c>
      <c r="D22" s="24">
        <v>247753</v>
      </c>
    </row>
    <row r="23" spans="1:4" x14ac:dyDescent="0.2">
      <c r="A23" s="25" t="s">
        <v>22</v>
      </c>
      <c r="B23" s="23">
        <v>37549</v>
      </c>
      <c r="C23" s="23">
        <v>3809</v>
      </c>
      <c r="D23" s="24">
        <v>41358</v>
      </c>
    </row>
    <row r="24" spans="1:4" x14ac:dyDescent="0.2">
      <c r="A24" s="25" t="s">
        <v>23</v>
      </c>
      <c r="B24" s="23">
        <v>138995</v>
      </c>
      <c r="C24" s="23">
        <v>18863</v>
      </c>
      <c r="D24" s="24">
        <v>157858</v>
      </c>
    </row>
    <row r="25" spans="1:4" x14ac:dyDescent="0.2">
      <c r="A25" s="25" t="s">
        <v>24</v>
      </c>
      <c r="B25" s="23">
        <v>480217</v>
      </c>
      <c r="C25" s="23">
        <v>61047</v>
      </c>
      <c r="D25" s="24">
        <v>541264</v>
      </c>
    </row>
    <row r="26" spans="1:4" x14ac:dyDescent="0.2">
      <c r="A26" s="25" t="s">
        <v>25</v>
      </c>
      <c r="B26" s="23">
        <v>109678</v>
      </c>
      <c r="C26" s="23">
        <v>10566</v>
      </c>
      <c r="D26" s="24">
        <v>120244</v>
      </c>
    </row>
    <row r="27" spans="1:4" x14ac:dyDescent="0.2">
      <c r="A27" s="25" t="s">
        <v>26</v>
      </c>
      <c r="B27" s="23">
        <v>81699</v>
      </c>
      <c r="C27" s="23">
        <v>8628</v>
      </c>
      <c r="D27" s="24">
        <v>90327</v>
      </c>
    </row>
    <row r="28" spans="1:4" x14ac:dyDescent="0.2">
      <c r="A28" s="25" t="s">
        <v>27</v>
      </c>
      <c r="B28" s="23">
        <v>103137</v>
      </c>
      <c r="C28" s="23">
        <v>11240</v>
      </c>
      <c r="D28" s="24">
        <v>114377</v>
      </c>
    </row>
    <row r="29" spans="1:4" x14ac:dyDescent="0.2">
      <c r="A29" s="25" t="s">
        <v>28</v>
      </c>
      <c r="B29" s="23">
        <v>18151</v>
      </c>
      <c r="C29" s="23">
        <v>2089</v>
      </c>
      <c r="D29" s="24">
        <v>20240</v>
      </c>
    </row>
    <row r="30" spans="1:4" x14ac:dyDescent="0.2">
      <c r="A30" s="25" t="s">
        <v>29</v>
      </c>
      <c r="B30" s="23">
        <v>30538</v>
      </c>
      <c r="C30" s="23">
        <v>3406</v>
      </c>
      <c r="D30" s="24">
        <v>33944</v>
      </c>
    </row>
    <row r="31" spans="1:4" x14ac:dyDescent="0.2">
      <c r="A31" s="25" t="s">
        <v>30</v>
      </c>
      <c r="B31" s="23">
        <v>55878</v>
      </c>
      <c r="C31" s="23">
        <v>7353</v>
      </c>
      <c r="D31" s="24">
        <v>63231</v>
      </c>
    </row>
    <row r="32" spans="1:4" x14ac:dyDescent="0.2">
      <c r="A32" s="25" t="s">
        <v>31</v>
      </c>
      <c r="B32" s="23">
        <v>39954</v>
      </c>
      <c r="C32" s="23">
        <v>5565</v>
      </c>
      <c r="D32" s="24">
        <v>45519</v>
      </c>
    </row>
    <row r="33" spans="1:4" x14ac:dyDescent="0.2">
      <c r="A33" s="13" t="s">
        <v>32</v>
      </c>
      <c r="B33" s="14">
        <v>1773357</v>
      </c>
      <c r="C33" s="14">
        <v>203825</v>
      </c>
      <c r="D33" s="15">
        <v>1977182</v>
      </c>
    </row>
    <row r="34" spans="1:4" ht="12.6" customHeight="1" x14ac:dyDescent="0.2">
      <c r="A34" s="10" t="s">
        <v>72</v>
      </c>
    </row>
    <row r="35" spans="1:4" ht="12.6" customHeight="1" x14ac:dyDescent="0.2">
      <c r="A35" s="10" t="s">
        <v>35</v>
      </c>
    </row>
    <row r="36" spans="1:4" ht="12.6" customHeight="1" x14ac:dyDescent="0.2">
      <c r="A36" s="10" t="s">
        <v>51</v>
      </c>
    </row>
  </sheetData>
  <mergeCells count="5">
    <mergeCell ref="A1:D1"/>
    <mergeCell ref="A2:D2"/>
    <mergeCell ref="A4:A5"/>
    <mergeCell ref="B4:C4"/>
    <mergeCell ref="D4:D5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6"/>
  <sheetViews>
    <sheetView showGridLines="0" topLeftCell="A10" zoomScaleNormal="100" workbookViewId="0">
      <selection activeCell="D35" sqref="D35"/>
    </sheetView>
  </sheetViews>
  <sheetFormatPr defaultRowHeight="14.25" x14ac:dyDescent="0.2"/>
  <cols>
    <col min="1" max="1" width="21.42578125" style="1" customWidth="1"/>
    <col min="2" max="4" width="18.7109375" style="1" customWidth="1"/>
    <col min="5" max="16384" width="9.140625" style="1"/>
  </cols>
  <sheetData>
    <row r="1" spans="1:7" s="2" customFormat="1" ht="31.5" customHeight="1" x14ac:dyDescent="0.25">
      <c r="A1" s="67" t="s">
        <v>73</v>
      </c>
      <c r="B1" s="67"/>
      <c r="C1" s="67"/>
      <c r="D1" s="67"/>
      <c r="E1" s="5"/>
      <c r="F1" s="6"/>
      <c r="G1" s="6"/>
    </row>
    <row r="2" spans="1:7" s="2" customFormat="1" ht="15" x14ac:dyDescent="0.25">
      <c r="A2" s="68" t="s">
        <v>4</v>
      </c>
      <c r="B2" s="68"/>
      <c r="C2" s="68"/>
      <c r="D2" s="68"/>
      <c r="E2" s="7"/>
      <c r="F2" s="6"/>
      <c r="G2" s="6"/>
    </row>
    <row r="3" spans="1:7" s="2" customFormat="1" ht="11.25" x14ac:dyDescent="0.2">
      <c r="A3" s="3"/>
      <c r="B3" s="3"/>
      <c r="C3" s="3"/>
      <c r="D3" s="4" t="s">
        <v>3</v>
      </c>
      <c r="E3" s="3"/>
      <c r="F3" s="4"/>
      <c r="G3" s="4"/>
    </row>
    <row r="4" spans="1:7" ht="15" customHeight="1" x14ac:dyDescent="0.2">
      <c r="A4" s="69" t="s">
        <v>33</v>
      </c>
      <c r="B4" s="71" t="s">
        <v>53</v>
      </c>
      <c r="C4" s="72"/>
      <c r="D4" s="69" t="s">
        <v>2</v>
      </c>
      <c r="E4" s="8"/>
    </row>
    <row r="5" spans="1:7" x14ac:dyDescent="0.2">
      <c r="A5" s="70"/>
      <c r="B5" s="11" t="s">
        <v>0</v>
      </c>
      <c r="C5" s="12" t="s">
        <v>1</v>
      </c>
      <c r="D5" s="70"/>
      <c r="E5" s="9"/>
    </row>
    <row r="6" spans="1:7" x14ac:dyDescent="0.2">
      <c r="A6" s="25" t="s">
        <v>5</v>
      </c>
      <c r="B6" s="23">
        <v>8556</v>
      </c>
      <c r="C6" s="23">
        <v>957</v>
      </c>
      <c r="D6" s="24">
        <v>9513</v>
      </c>
    </row>
    <row r="7" spans="1:7" x14ac:dyDescent="0.2">
      <c r="A7" s="25" t="s">
        <v>6</v>
      </c>
      <c r="B7" s="23">
        <v>4151</v>
      </c>
      <c r="C7" s="23">
        <v>1068</v>
      </c>
      <c r="D7" s="24">
        <v>5219</v>
      </c>
    </row>
    <row r="8" spans="1:7" x14ac:dyDescent="0.2">
      <c r="A8" s="25" t="s">
        <v>7</v>
      </c>
      <c r="B8" s="23">
        <v>15955</v>
      </c>
      <c r="C8" s="23">
        <v>2190</v>
      </c>
      <c r="D8" s="24">
        <v>18145</v>
      </c>
    </row>
    <row r="9" spans="1:7" x14ac:dyDescent="0.2">
      <c r="A9" s="25" t="s">
        <v>8</v>
      </c>
      <c r="B9" s="23">
        <v>2830</v>
      </c>
      <c r="C9" s="23">
        <v>681</v>
      </c>
      <c r="D9" s="24">
        <v>3511</v>
      </c>
    </row>
    <row r="10" spans="1:7" x14ac:dyDescent="0.2">
      <c r="A10" s="25" t="s">
        <v>9</v>
      </c>
      <c r="B10" s="23">
        <v>55779</v>
      </c>
      <c r="C10" s="23">
        <v>5092</v>
      </c>
      <c r="D10" s="24">
        <v>60871</v>
      </c>
    </row>
    <row r="11" spans="1:7" x14ac:dyDescent="0.2">
      <c r="A11" s="25" t="s">
        <v>10</v>
      </c>
      <c r="B11" s="23">
        <v>3961</v>
      </c>
      <c r="C11" s="23">
        <v>722</v>
      </c>
      <c r="D11" s="24">
        <v>4683</v>
      </c>
    </row>
    <row r="12" spans="1:7" x14ac:dyDescent="0.2">
      <c r="A12" s="25" t="s">
        <v>11</v>
      </c>
      <c r="B12" s="23">
        <v>6649</v>
      </c>
      <c r="C12" s="23">
        <v>859</v>
      </c>
      <c r="D12" s="24">
        <v>7508</v>
      </c>
    </row>
    <row r="13" spans="1:7" x14ac:dyDescent="0.2">
      <c r="A13" s="25" t="s">
        <v>12</v>
      </c>
      <c r="B13" s="23">
        <v>31310</v>
      </c>
      <c r="C13" s="23">
        <v>2891</v>
      </c>
      <c r="D13" s="24">
        <v>34201</v>
      </c>
    </row>
    <row r="14" spans="1:7" x14ac:dyDescent="0.2">
      <c r="A14" s="25" t="s">
        <v>13</v>
      </c>
      <c r="B14" s="23">
        <v>19008</v>
      </c>
      <c r="C14" s="23">
        <v>1487</v>
      </c>
      <c r="D14" s="24">
        <v>20495</v>
      </c>
    </row>
    <row r="15" spans="1:7" x14ac:dyDescent="0.2">
      <c r="A15" s="25" t="s">
        <v>14</v>
      </c>
      <c r="B15" s="23">
        <v>53770</v>
      </c>
      <c r="C15" s="23">
        <v>5312</v>
      </c>
      <c r="D15" s="24">
        <v>59082</v>
      </c>
    </row>
    <row r="16" spans="1:7" x14ac:dyDescent="0.2">
      <c r="A16" s="25" t="s">
        <v>15</v>
      </c>
      <c r="B16" s="23">
        <v>23372</v>
      </c>
      <c r="C16" s="23">
        <v>2557</v>
      </c>
      <c r="D16" s="24">
        <v>25929</v>
      </c>
    </row>
    <row r="17" spans="1:4" x14ac:dyDescent="0.2">
      <c r="A17" s="25" t="s">
        <v>16</v>
      </c>
      <c r="B17" s="23">
        <v>25538</v>
      </c>
      <c r="C17" s="23">
        <v>3439</v>
      </c>
      <c r="D17" s="24">
        <v>28977</v>
      </c>
    </row>
    <row r="18" spans="1:4" x14ac:dyDescent="0.2">
      <c r="A18" s="25" t="s">
        <v>17</v>
      </c>
      <c r="B18" s="23">
        <v>56775</v>
      </c>
      <c r="C18" s="23">
        <v>5467</v>
      </c>
      <c r="D18" s="24">
        <v>62242</v>
      </c>
    </row>
    <row r="19" spans="1:4" x14ac:dyDescent="0.2">
      <c r="A19" s="25" t="s">
        <v>18</v>
      </c>
      <c r="B19" s="23">
        <v>19358</v>
      </c>
      <c r="C19" s="23">
        <v>1257</v>
      </c>
      <c r="D19" s="24">
        <v>20615</v>
      </c>
    </row>
    <row r="20" spans="1:4" x14ac:dyDescent="0.2">
      <c r="A20" s="25" t="s">
        <v>19</v>
      </c>
      <c r="B20" s="23">
        <v>15070</v>
      </c>
      <c r="C20" s="23">
        <v>1517</v>
      </c>
      <c r="D20" s="24">
        <v>16587</v>
      </c>
    </row>
    <row r="21" spans="1:4" x14ac:dyDescent="0.2">
      <c r="A21" s="25" t="s">
        <v>20</v>
      </c>
      <c r="B21" s="23">
        <v>99056</v>
      </c>
      <c r="C21" s="23">
        <v>9787</v>
      </c>
      <c r="D21" s="24">
        <v>108843</v>
      </c>
    </row>
    <row r="22" spans="1:4" x14ac:dyDescent="0.2">
      <c r="A22" s="25" t="s">
        <v>21</v>
      </c>
      <c r="B22" s="23">
        <v>245007</v>
      </c>
      <c r="C22" s="23">
        <v>25724</v>
      </c>
      <c r="D22" s="24">
        <v>270731</v>
      </c>
    </row>
    <row r="23" spans="1:4" x14ac:dyDescent="0.2">
      <c r="A23" s="25" t="s">
        <v>22</v>
      </c>
      <c r="B23" s="23">
        <v>37979</v>
      </c>
      <c r="C23" s="23">
        <v>3747</v>
      </c>
      <c r="D23" s="24">
        <v>41726</v>
      </c>
    </row>
    <row r="24" spans="1:4" x14ac:dyDescent="0.2">
      <c r="A24" s="25" t="s">
        <v>23</v>
      </c>
      <c r="B24" s="23">
        <v>141270</v>
      </c>
      <c r="C24" s="23">
        <v>19026</v>
      </c>
      <c r="D24" s="24">
        <v>160296</v>
      </c>
    </row>
    <row r="25" spans="1:4" x14ac:dyDescent="0.2">
      <c r="A25" s="25" t="s">
        <v>24</v>
      </c>
      <c r="B25" s="23">
        <v>476889</v>
      </c>
      <c r="C25" s="23">
        <v>61313</v>
      </c>
      <c r="D25" s="24">
        <v>538202</v>
      </c>
    </row>
    <row r="26" spans="1:4" x14ac:dyDescent="0.2">
      <c r="A26" s="25" t="s">
        <v>25</v>
      </c>
      <c r="B26" s="23">
        <v>112823</v>
      </c>
      <c r="C26" s="23">
        <v>10833</v>
      </c>
      <c r="D26" s="24">
        <v>123656</v>
      </c>
    </row>
    <row r="27" spans="1:4" x14ac:dyDescent="0.2">
      <c r="A27" s="25" t="s">
        <v>26</v>
      </c>
      <c r="B27" s="23">
        <v>85696</v>
      </c>
      <c r="C27" s="23">
        <v>8881</v>
      </c>
      <c r="D27" s="24">
        <v>94577</v>
      </c>
    </row>
    <row r="28" spans="1:4" x14ac:dyDescent="0.2">
      <c r="A28" s="25" t="s">
        <v>27</v>
      </c>
      <c r="B28" s="23">
        <v>96061</v>
      </c>
      <c r="C28" s="23">
        <v>11438</v>
      </c>
      <c r="D28" s="24">
        <v>107499</v>
      </c>
    </row>
    <row r="29" spans="1:4" x14ac:dyDescent="0.2">
      <c r="A29" s="25" t="s">
        <v>28</v>
      </c>
      <c r="B29" s="23">
        <v>17597</v>
      </c>
      <c r="C29" s="23">
        <v>2243</v>
      </c>
      <c r="D29" s="24">
        <v>19840</v>
      </c>
    </row>
    <row r="30" spans="1:4" x14ac:dyDescent="0.2">
      <c r="A30" s="25" t="s">
        <v>29</v>
      </c>
      <c r="B30" s="23">
        <v>27543</v>
      </c>
      <c r="C30" s="23">
        <v>3256</v>
      </c>
      <c r="D30" s="24">
        <v>30799</v>
      </c>
    </row>
    <row r="31" spans="1:4" x14ac:dyDescent="0.2">
      <c r="A31" s="25" t="s">
        <v>30</v>
      </c>
      <c r="B31" s="23">
        <v>59448</v>
      </c>
      <c r="C31" s="23">
        <v>6904</v>
      </c>
      <c r="D31" s="24">
        <v>66352</v>
      </c>
    </row>
    <row r="32" spans="1:4" x14ac:dyDescent="0.2">
      <c r="A32" s="25" t="s">
        <v>31</v>
      </c>
      <c r="B32" s="23">
        <v>40906</v>
      </c>
      <c r="C32" s="23">
        <v>6385</v>
      </c>
      <c r="D32" s="24">
        <v>47291</v>
      </c>
    </row>
    <row r="33" spans="1:4" x14ac:dyDescent="0.2">
      <c r="A33" s="13" t="s">
        <v>32</v>
      </c>
      <c r="B33" s="14">
        <v>1782357</v>
      </c>
      <c r="C33" s="14">
        <v>205033</v>
      </c>
      <c r="D33" s="15">
        <v>1987390</v>
      </c>
    </row>
    <row r="34" spans="1:4" ht="12.6" customHeight="1" x14ac:dyDescent="0.2">
      <c r="A34" s="10" t="s">
        <v>74</v>
      </c>
    </row>
    <row r="35" spans="1:4" ht="12.6" customHeight="1" x14ac:dyDescent="0.2">
      <c r="A35" s="10" t="s">
        <v>35</v>
      </c>
    </row>
    <row r="36" spans="1:4" ht="12.6" customHeight="1" x14ac:dyDescent="0.2">
      <c r="A36" s="10" t="s">
        <v>51</v>
      </c>
    </row>
  </sheetData>
  <mergeCells count="5">
    <mergeCell ref="A1:D1"/>
    <mergeCell ref="A2:D2"/>
    <mergeCell ref="A4:A5"/>
    <mergeCell ref="B4:C4"/>
    <mergeCell ref="D4:D5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G36"/>
  <sheetViews>
    <sheetView showGridLines="0" topLeftCell="A10" zoomScaleNormal="100" workbookViewId="0">
      <selection activeCell="D36" sqref="D36"/>
    </sheetView>
  </sheetViews>
  <sheetFormatPr defaultRowHeight="14.25" x14ac:dyDescent="0.2"/>
  <cols>
    <col min="1" max="1" width="21.42578125" style="1" customWidth="1"/>
    <col min="2" max="4" width="18.7109375" style="1" customWidth="1"/>
    <col min="5" max="16384" width="9.140625" style="1"/>
  </cols>
  <sheetData>
    <row r="1" spans="1:7" s="2" customFormat="1" ht="31.5" customHeight="1" x14ac:dyDescent="0.25">
      <c r="A1" s="67" t="s">
        <v>75</v>
      </c>
      <c r="B1" s="67"/>
      <c r="C1" s="67"/>
      <c r="D1" s="67"/>
      <c r="E1" s="5"/>
      <c r="F1" s="6"/>
      <c r="G1" s="6"/>
    </row>
    <row r="2" spans="1:7" s="2" customFormat="1" ht="15" x14ac:dyDescent="0.25">
      <c r="A2" s="68" t="s">
        <v>4</v>
      </c>
      <c r="B2" s="68"/>
      <c r="C2" s="68"/>
      <c r="D2" s="68"/>
      <c r="E2" s="7"/>
      <c r="F2" s="6"/>
      <c r="G2" s="6"/>
    </row>
    <row r="3" spans="1:7" s="2" customFormat="1" ht="11.25" x14ac:dyDescent="0.2">
      <c r="A3" s="3"/>
      <c r="B3" s="3"/>
      <c r="C3" s="3"/>
      <c r="D3" s="4" t="s">
        <v>3</v>
      </c>
      <c r="E3" s="3"/>
      <c r="F3" s="4"/>
      <c r="G3" s="4"/>
    </row>
    <row r="4" spans="1:7" ht="15" customHeight="1" x14ac:dyDescent="0.2">
      <c r="A4" s="69" t="s">
        <v>33</v>
      </c>
      <c r="B4" s="71" t="s">
        <v>53</v>
      </c>
      <c r="C4" s="72"/>
      <c r="D4" s="69" t="s">
        <v>2</v>
      </c>
      <c r="E4" s="8"/>
    </row>
    <row r="5" spans="1:7" x14ac:dyDescent="0.2">
      <c r="A5" s="70"/>
      <c r="B5" s="11" t="s">
        <v>0</v>
      </c>
      <c r="C5" s="12" t="s">
        <v>1</v>
      </c>
      <c r="D5" s="70"/>
      <c r="E5" s="9"/>
    </row>
    <row r="6" spans="1:7" x14ac:dyDescent="0.2">
      <c r="A6" s="25" t="s">
        <v>5</v>
      </c>
      <c r="B6" s="23">
        <v>7708</v>
      </c>
      <c r="C6" s="23">
        <v>938</v>
      </c>
      <c r="D6" s="24">
        <v>8646</v>
      </c>
    </row>
    <row r="7" spans="1:7" x14ac:dyDescent="0.2">
      <c r="A7" s="25" t="s">
        <v>6</v>
      </c>
      <c r="B7" s="23">
        <v>4081</v>
      </c>
      <c r="C7" s="23">
        <v>1239</v>
      </c>
      <c r="D7" s="24">
        <v>5320</v>
      </c>
    </row>
    <row r="8" spans="1:7" x14ac:dyDescent="0.2">
      <c r="A8" s="25" t="s">
        <v>7</v>
      </c>
      <c r="B8" s="23">
        <v>18010</v>
      </c>
      <c r="C8" s="23">
        <v>2581</v>
      </c>
      <c r="D8" s="24">
        <v>20591</v>
      </c>
    </row>
    <row r="9" spans="1:7" x14ac:dyDescent="0.2">
      <c r="A9" s="25" t="s">
        <v>8</v>
      </c>
      <c r="B9" s="23">
        <v>4251</v>
      </c>
      <c r="C9" s="23">
        <v>965</v>
      </c>
      <c r="D9" s="24">
        <v>5216</v>
      </c>
    </row>
    <row r="10" spans="1:7" x14ac:dyDescent="0.2">
      <c r="A10" s="25" t="s">
        <v>9</v>
      </c>
      <c r="B10" s="23">
        <v>61075</v>
      </c>
      <c r="C10" s="23">
        <v>5336</v>
      </c>
      <c r="D10" s="24">
        <v>66411</v>
      </c>
    </row>
    <row r="11" spans="1:7" x14ac:dyDescent="0.2">
      <c r="A11" s="25" t="s">
        <v>10</v>
      </c>
      <c r="B11" s="23">
        <v>3481</v>
      </c>
      <c r="C11" s="23">
        <v>736</v>
      </c>
      <c r="D11" s="24">
        <v>4217</v>
      </c>
    </row>
    <row r="12" spans="1:7" x14ac:dyDescent="0.2">
      <c r="A12" s="25" t="s">
        <v>11</v>
      </c>
      <c r="B12" s="23">
        <v>8877</v>
      </c>
      <c r="C12" s="23">
        <v>868</v>
      </c>
      <c r="D12" s="24">
        <v>9745</v>
      </c>
    </row>
    <row r="13" spans="1:7" x14ac:dyDescent="0.2">
      <c r="A13" s="25" t="s">
        <v>12</v>
      </c>
      <c r="B13" s="23">
        <v>34171</v>
      </c>
      <c r="C13" s="23">
        <v>3013</v>
      </c>
      <c r="D13" s="24">
        <v>37184</v>
      </c>
    </row>
    <row r="14" spans="1:7" x14ac:dyDescent="0.2">
      <c r="A14" s="25" t="s">
        <v>13</v>
      </c>
      <c r="B14" s="23">
        <v>19766</v>
      </c>
      <c r="C14" s="23">
        <v>1536</v>
      </c>
      <c r="D14" s="24">
        <v>21302</v>
      </c>
    </row>
    <row r="15" spans="1:7" x14ac:dyDescent="0.2">
      <c r="A15" s="25" t="s">
        <v>14</v>
      </c>
      <c r="B15" s="23">
        <v>58492</v>
      </c>
      <c r="C15" s="23">
        <v>5128</v>
      </c>
      <c r="D15" s="24">
        <v>63620</v>
      </c>
    </row>
    <row r="16" spans="1:7" x14ac:dyDescent="0.2">
      <c r="A16" s="25" t="s">
        <v>15</v>
      </c>
      <c r="B16" s="23">
        <v>24532</v>
      </c>
      <c r="C16" s="23">
        <v>2525</v>
      </c>
      <c r="D16" s="24">
        <v>27057</v>
      </c>
    </row>
    <row r="17" spans="1:4" x14ac:dyDescent="0.2">
      <c r="A17" s="25" t="s">
        <v>16</v>
      </c>
      <c r="B17" s="23">
        <v>28876</v>
      </c>
      <c r="C17" s="23">
        <v>6067</v>
      </c>
      <c r="D17" s="24">
        <v>34943</v>
      </c>
    </row>
    <row r="18" spans="1:4" x14ac:dyDescent="0.2">
      <c r="A18" s="25" t="s">
        <v>17</v>
      </c>
      <c r="B18" s="23">
        <v>56307</v>
      </c>
      <c r="C18" s="23">
        <v>5515</v>
      </c>
      <c r="D18" s="24">
        <v>61822</v>
      </c>
    </row>
    <row r="19" spans="1:4" x14ac:dyDescent="0.2">
      <c r="A19" s="25" t="s">
        <v>18</v>
      </c>
      <c r="B19" s="23">
        <v>19845</v>
      </c>
      <c r="C19" s="23">
        <v>1400</v>
      </c>
      <c r="D19" s="24">
        <v>21245</v>
      </c>
    </row>
    <row r="20" spans="1:4" x14ac:dyDescent="0.2">
      <c r="A20" s="25" t="s">
        <v>19</v>
      </c>
      <c r="B20" s="23">
        <v>15966</v>
      </c>
      <c r="C20" s="23">
        <v>1974</v>
      </c>
      <c r="D20" s="24">
        <v>17940</v>
      </c>
    </row>
    <row r="21" spans="1:4" x14ac:dyDescent="0.2">
      <c r="A21" s="25" t="s">
        <v>20</v>
      </c>
      <c r="B21" s="23">
        <v>103058</v>
      </c>
      <c r="C21" s="23">
        <v>10440</v>
      </c>
      <c r="D21" s="24">
        <v>113498</v>
      </c>
    </row>
    <row r="22" spans="1:4" x14ac:dyDescent="0.2">
      <c r="A22" s="25" t="s">
        <v>21</v>
      </c>
      <c r="B22" s="23">
        <v>270034</v>
      </c>
      <c r="C22" s="23">
        <v>28876</v>
      </c>
      <c r="D22" s="24">
        <v>298910</v>
      </c>
    </row>
    <row r="23" spans="1:4" x14ac:dyDescent="0.2">
      <c r="A23" s="25" t="s">
        <v>22</v>
      </c>
      <c r="B23" s="23">
        <v>42997</v>
      </c>
      <c r="C23" s="23">
        <v>4281</v>
      </c>
      <c r="D23" s="24">
        <v>47278</v>
      </c>
    </row>
    <row r="24" spans="1:4" x14ac:dyDescent="0.2">
      <c r="A24" s="25" t="s">
        <v>23</v>
      </c>
      <c r="B24" s="23">
        <v>135424</v>
      </c>
      <c r="C24" s="23">
        <v>18176</v>
      </c>
      <c r="D24" s="24">
        <v>153600</v>
      </c>
    </row>
    <row r="25" spans="1:4" x14ac:dyDescent="0.2">
      <c r="A25" s="25" t="s">
        <v>24</v>
      </c>
      <c r="B25" s="23">
        <v>511020</v>
      </c>
      <c r="C25" s="23">
        <v>61628</v>
      </c>
      <c r="D25" s="24">
        <v>572648</v>
      </c>
    </row>
    <row r="26" spans="1:4" x14ac:dyDescent="0.2">
      <c r="A26" s="25" t="s">
        <v>25</v>
      </c>
      <c r="B26" s="23">
        <v>130785</v>
      </c>
      <c r="C26" s="23">
        <v>11765</v>
      </c>
      <c r="D26" s="24">
        <v>142550</v>
      </c>
    </row>
    <row r="27" spans="1:4" x14ac:dyDescent="0.2">
      <c r="A27" s="25" t="s">
        <v>26</v>
      </c>
      <c r="B27" s="23">
        <v>86807</v>
      </c>
      <c r="C27" s="23">
        <v>9052</v>
      </c>
      <c r="D27" s="24">
        <v>95859</v>
      </c>
    </row>
    <row r="28" spans="1:4" x14ac:dyDescent="0.2">
      <c r="A28" s="25" t="s">
        <v>27</v>
      </c>
      <c r="B28" s="23">
        <v>96542</v>
      </c>
      <c r="C28" s="23">
        <v>12406</v>
      </c>
      <c r="D28" s="24">
        <v>108948</v>
      </c>
    </row>
    <row r="29" spans="1:4" x14ac:dyDescent="0.2">
      <c r="A29" s="25" t="s">
        <v>28</v>
      </c>
      <c r="B29" s="23">
        <v>17366</v>
      </c>
      <c r="C29" s="23">
        <v>2308</v>
      </c>
      <c r="D29" s="24">
        <v>19674</v>
      </c>
    </row>
    <row r="30" spans="1:4" x14ac:dyDescent="0.2">
      <c r="A30" s="25" t="s">
        <v>29</v>
      </c>
      <c r="B30" s="23">
        <v>30158</v>
      </c>
      <c r="C30" s="23">
        <v>3356</v>
      </c>
      <c r="D30" s="24">
        <v>33514</v>
      </c>
    </row>
    <row r="31" spans="1:4" x14ac:dyDescent="0.2">
      <c r="A31" s="25" t="s">
        <v>30</v>
      </c>
      <c r="B31" s="23">
        <v>63751</v>
      </c>
      <c r="C31" s="23">
        <v>7080</v>
      </c>
      <c r="D31" s="24">
        <v>70831</v>
      </c>
    </row>
    <row r="32" spans="1:4" x14ac:dyDescent="0.2">
      <c r="A32" s="25" t="s">
        <v>31</v>
      </c>
      <c r="B32" s="23">
        <v>42096</v>
      </c>
      <c r="C32" s="23">
        <v>7141</v>
      </c>
      <c r="D32" s="24">
        <v>49237</v>
      </c>
    </row>
    <row r="33" spans="1:4" x14ac:dyDescent="0.2">
      <c r="A33" s="13" t="s">
        <v>32</v>
      </c>
      <c r="B33" s="14">
        <v>1895476</v>
      </c>
      <c r="C33" s="14">
        <v>216330</v>
      </c>
      <c r="D33" s="15">
        <v>2111806</v>
      </c>
    </row>
    <row r="34" spans="1:4" ht="12.6" customHeight="1" x14ac:dyDescent="0.2">
      <c r="A34" s="10" t="s">
        <v>76</v>
      </c>
    </row>
    <row r="35" spans="1:4" ht="12.6" customHeight="1" x14ac:dyDescent="0.2">
      <c r="A35" s="10" t="s">
        <v>35</v>
      </c>
    </row>
    <row r="36" spans="1:4" ht="12.6" customHeight="1" x14ac:dyDescent="0.2">
      <c r="A36" s="10" t="s">
        <v>51</v>
      </c>
    </row>
  </sheetData>
  <mergeCells count="5">
    <mergeCell ref="A1:D1"/>
    <mergeCell ref="A2:D2"/>
    <mergeCell ref="A4:A5"/>
    <mergeCell ref="B4:C4"/>
    <mergeCell ref="D4:D5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7"/>
  <sheetViews>
    <sheetView showGridLines="0" tabSelected="1" topLeftCell="A10" zoomScaleNormal="100" workbookViewId="0">
      <selection activeCell="C36" sqref="C36"/>
    </sheetView>
  </sheetViews>
  <sheetFormatPr defaultRowHeight="14.25" x14ac:dyDescent="0.2"/>
  <cols>
    <col min="1" max="1" width="21.42578125" style="1" customWidth="1"/>
    <col min="2" max="4" width="18.7109375" style="1" customWidth="1"/>
    <col min="5" max="16384" width="9.140625" style="1"/>
  </cols>
  <sheetData>
    <row r="1" spans="1:7" s="2" customFormat="1" ht="31.5" customHeight="1" x14ac:dyDescent="0.25">
      <c r="A1" s="67" t="s">
        <v>78</v>
      </c>
      <c r="B1" s="67"/>
      <c r="C1" s="67"/>
      <c r="D1" s="67"/>
      <c r="E1" s="5"/>
      <c r="F1" s="6"/>
      <c r="G1" s="6"/>
    </row>
    <row r="2" spans="1:7" s="2" customFormat="1" ht="15" x14ac:dyDescent="0.25">
      <c r="A2" s="68" t="s">
        <v>4</v>
      </c>
      <c r="B2" s="68"/>
      <c r="C2" s="68"/>
      <c r="D2" s="68"/>
      <c r="E2" s="7"/>
      <c r="F2" s="6"/>
      <c r="G2" s="6"/>
    </row>
    <row r="3" spans="1:7" s="2" customFormat="1" ht="11.25" x14ac:dyDescent="0.2">
      <c r="A3" s="3"/>
      <c r="B3" s="3"/>
      <c r="C3" s="3"/>
      <c r="D3" s="4" t="s">
        <v>3</v>
      </c>
      <c r="E3" s="3"/>
      <c r="F3" s="4"/>
      <c r="G3" s="4"/>
    </row>
    <row r="4" spans="1:7" ht="15" customHeight="1" x14ac:dyDescent="0.2">
      <c r="A4" s="69" t="s">
        <v>33</v>
      </c>
      <c r="B4" s="71" t="s">
        <v>53</v>
      </c>
      <c r="C4" s="72"/>
      <c r="D4" s="69" t="s">
        <v>2</v>
      </c>
      <c r="E4" s="8"/>
    </row>
    <row r="5" spans="1:7" x14ac:dyDescent="0.2">
      <c r="A5" s="70"/>
      <c r="B5" s="11" t="s">
        <v>0</v>
      </c>
      <c r="C5" s="12" t="s">
        <v>1</v>
      </c>
      <c r="D5" s="70"/>
      <c r="E5" s="9"/>
    </row>
    <row r="6" spans="1:7" x14ac:dyDescent="0.2">
      <c r="A6" s="25" t="s">
        <v>5</v>
      </c>
      <c r="B6" s="23">
        <v>7763</v>
      </c>
      <c r="C6" s="23">
        <v>996</v>
      </c>
      <c r="D6" s="24">
        <v>8759</v>
      </c>
    </row>
    <row r="7" spans="1:7" x14ac:dyDescent="0.2">
      <c r="A7" s="25" t="s">
        <v>6</v>
      </c>
      <c r="B7" s="23">
        <v>4428</v>
      </c>
      <c r="C7" s="23">
        <v>1214</v>
      </c>
      <c r="D7" s="24">
        <v>5642</v>
      </c>
    </row>
    <row r="8" spans="1:7" x14ac:dyDescent="0.2">
      <c r="A8" s="25" t="s">
        <v>7</v>
      </c>
      <c r="B8" s="23">
        <v>19341</v>
      </c>
      <c r="C8" s="23">
        <v>3318</v>
      </c>
      <c r="D8" s="24">
        <v>22659</v>
      </c>
    </row>
    <row r="9" spans="1:7" x14ac:dyDescent="0.2">
      <c r="A9" s="25" t="s">
        <v>8</v>
      </c>
      <c r="B9" s="23">
        <v>4398</v>
      </c>
      <c r="C9" s="23">
        <v>1043</v>
      </c>
      <c r="D9" s="24">
        <v>5441</v>
      </c>
    </row>
    <row r="10" spans="1:7" x14ac:dyDescent="0.2">
      <c r="A10" s="25" t="s">
        <v>9</v>
      </c>
      <c r="B10" s="23">
        <v>69052</v>
      </c>
      <c r="C10" s="23">
        <v>6275</v>
      </c>
      <c r="D10" s="24">
        <v>75327</v>
      </c>
    </row>
    <row r="11" spans="1:7" x14ac:dyDescent="0.2">
      <c r="A11" s="25" t="s">
        <v>10</v>
      </c>
      <c r="B11" s="23">
        <v>4344</v>
      </c>
      <c r="C11" s="23">
        <v>729</v>
      </c>
      <c r="D11" s="24">
        <v>5073</v>
      </c>
    </row>
    <row r="12" spans="1:7" x14ac:dyDescent="0.2">
      <c r="A12" s="25" t="s">
        <v>11</v>
      </c>
      <c r="B12" s="23">
        <v>9234</v>
      </c>
      <c r="C12" s="23">
        <v>1098</v>
      </c>
      <c r="D12" s="24">
        <v>10332</v>
      </c>
    </row>
    <row r="13" spans="1:7" x14ac:dyDescent="0.2">
      <c r="A13" s="25" t="s">
        <v>12</v>
      </c>
      <c r="B13" s="23">
        <v>41328</v>
      </c>
      <c r="C13" s="23">
        <v>4233</v>
      </c>
      <c r="D13" s="24">
        <v>45561</v>
      </c>
    </row>
    <row r="14" spans="1:7" x14ac:dyDescent="0.2">
      <c r="A14" s="25" t="s">
        <v>13</v>
      </c>
      <c r="B14" s="23">
        <v>21458</v>
      </c>
      <c r="C14" s="23">
        <v>1832</v>
      </c>
      <c r="D14" s="24">
        <v>23290</v>
      </c>
    </row>
    <row r="15" spans="1:7" x14ac:dyDescent="0.2">
      <c r="A15" s="25" t="s">
        <v>14</v>
      </c>
      <c r="B15" s="23">
        <v>62073</v>
      </c>
      <c r="C15" s="23">
        <v>5705</v>
      </c>
      <c r="D15" s="24">
        <v>67778</v>
      </c>
    </row>
    <row r="16" spans="1:7" x14ac:dyDescent="0.2">
      <c r="A16" s="25" t="s">
        <v>15</v>
      </c>
      <c r="B16" s="23">
        <v>26725</v>
      </c>
      <c r="C16" s="23">
        <v>8472</v>
      </c>
      <c r="D16" s="24">
        <v>35197</v>
      </c>
    </row>
    <row r="17" spans="1:4" x14ac:dyDescent="0.2">
      <c r="A17" s="25" t="s">
        <v>16</v>
      </c>
      <c r="B17" s="23">
        <v>31658</v>
      </c>
      <c r="C17" s="23">
        <v>6586</v>
      </c>
      <c r="D17" s="24">
        <v>38244</v>
      </c>
    </row>
    <row r="18" spans="1:4" x14ac:dyDescent="0.2">
      <c r="A18" s="25" t="s">
        <v>17</v>
      </c>
      <c r="B18" s="23">
        <v>59246</v>
      </c>
      <c r="C18" s="23">
        <v>6510</v>
      </c>
      <c r="D18" s="24">
        <v>65756</v>
      </c>
    </row>
    <row r="19" spans="1:4" x14ac:dyDescent="0.2">
      <c r="A19" s="25" t="s">
        <v>18</v>
      </c>
      <c r="B19" s="23">
        <v>22812</v>
      </c>
      <c r="C19" s="23">
        <v>1576</v>
      </c>
      <c r="D19" s="24">
        <v>24388</v>
      </c>
    </row>
    <row r="20" spans="1:4" x14ac:dyDescent="0.2">
      <c r="A20" s="25" t="s">
        <v>19</v>
      </c>
      <c r="B20" s="23">
        <v>18980</v>
      </c>
      <c r="C20" s="23">
        <v>2052</v>
      </c>
      <c r="D20" s="24">
        <v>21032</v>
      </c>
    </row>
    <row r="21" spans="1:4" x14ac:dyDescent="0.2">
      <c r="A21" s="25" t="s">
        <v>20</v>
      </c>
      <c r="B21" s="23">
        <v>112813</v>
      </c>
      <c r="C21" s="23">
        <v>11192</v>
      </c>
      <c r="D21" s="24">
        <v>124005</v>
      </c>
    </row>
    <row r="22" spans="1:4" x14ac:dyDescent="0.2">
      <c r="A22" s="25" t="s">
        <v>21</v>
      </c>
      <c r="B22" s="23">
        <v>290966</v>
      </c>
      <c r="C22" s="23">
        <v>33457</v>
      </c>
      <c r="D22" s="24">
        <v>324423</v>
      </c>
    </row>
    <row r="23" spans="1:4" x14ac:dyDescent="0.2">
      <c r="A23" s="25" t="s">
        <v>22</v>
      </c>
      <c r="B23" s="23">
        <v>46994</v>
      </c>
      <c r="C23" s="23">
        <v>4681</v>
      </c>
      <c r="D23" s="24">
        <v>51675</v>
      </c>
    </row>
    <row r="24" spans="1:4" x14ac:dyDescent="0.2">
      <c r="A24" s="25" t="s">
        <v>23</v>
      </c>
      <c r="B24" s="23">
        <v>144096</v>
      </c>
      <c r="C24" s="23">
        <v>20164</v>
      </c>
      <c r="D24" s="24">
        <v>164260</v>
      </c>
    </row>
    <row r="25" spans="1:4" x14ac:dyDescent="0.2">
      <c r="A25" s="25" t="s">
        <v>24</v>
      </c>
      <c r="B25" s="23">
        <v>558799</v>
      </c>
      <c r="C25" s="23">
        <v>68417</v>
      </c>
      <c r="D25" s="24">
        <v>627216</v>
      </c>
    </row>
    <row r="26" spans="1:4" x14ac:dyDescent="0.2">
      <c r="A26" s="25" t="s">
        <v>25</v>
      </c>
      <c r="B26" s="23">
        <v>135785</v>
      </c>
      <c r="C26" s="23">
        <v>12790</v>
      </c>
      <c r="D26" s="24">
        <v>148575</v>
      </c>
    </row>
    <row r="27" spans="1:4" x14ac:dyDescent="0.2">
      <c r="A27" s="25" t="s">
        <v>26</v>
      </c>
      <c r="B27" s="23">
        <v>95642</v>
      </c>
      <c r="C27" s="23">
        <v>10318</v>
      </c>
      <c r="D27" s="24">
        <v>105960</v>
      </c>
    </row>
    <row r="28" spans="1:4" x14ac:dyDescent="0.2">
      <c r="A28" s="25" t="s">
        <v>27</v>
      </c>
      <c r="B28" s="23">
        <v>99076</v>
      </c>
      <c r="C28" s="23">
        <v>12626</v>
      </c>
      <c r="D28" s="24">
        <v>111702</v>
      </c>
    </row>
    <row r="29" spans="1:4" x14ac:dyDescent="0.2">
      <c r="A29" s="25" t="s">
        <v>28</v>
      </c>
      <c r="B29" s="23">
        <v>19595</v>
      </c>
      <c r="C29" s="23">
        <v>2569</v>
      </c>
      <c r="D29" s="24">
        <v>22164</v>
      </c>
    </row>
    <row r="30" spans="1:4" x14ac:dyDescent="0.2">
      <c r="A30" s="25" t="s">
        <v>29</v>
      </c>
      <c r="B30" s="23">
        <v>34039</v>
      </c>
      <c r="C30" s="23">
        <v>4437</v>
      </c>
      <c r="D30" s="24">
        <v>38476</v>
      </c>
    </row>
    <row r="31" spans="1:4" x14ac:dyDescent="0.2">
      <c r="A31" s="25" t="s">
        <v>30</v>
      </c>
      <c r="B31" s="23">
        <v>70976</v>
      </c>
      <c r="C31" s="23">
        <v>8595</v>
      </c>
      <c r="D31" s="24">
        <v>79571</v>
      </c>
    </row>
    <row r="32" spans="1:4" x14ac:dyDescent="0.2">
      <c r="A32" s="25" t="s">
        <v>31</v>
      </c>
      <c r="B32" s="23">
        <v>50992</v>
      </c>
      <c r="C32" s="23">
        <v>10021</v>
      </c>
      <c r="D32" s="24">
        <v>61013</v>
      </c>
    </row>
    <row r="33" spans="1:4" x14ac:dyDescent="0.2">
      <c r="A33" s="54" t="s">
        <v>80</v>
      </c>
      <c r="B33" s="55">
        <v>14</v>
      </c>
      <c r="C33" s="55" t="s">
        <v>81</v>
      </c>
      <c r="D33" s="56">
        <v>14</v>
      </c>
    </row>
    <row r="34" spans="1:4" x14ac:dyDescent="0.2">
      <c r="A34" s="13" t="s">
        <v>32</v>
      </c>
      <c r="B34" s="14">
        <v>2062627</v>
      </c>
      <c r="C34" s="14">
        <v>250906</v>
      </c>
      <c r="D34" s="15">
        <v>2313533</v>
      </c>
    </row>
    <row r="35" spans="1:4" ht="12.6" customHeight="1" x14ac:dyDescent="0.2">
      <c r="A35" s="10" t="s">
        <v>79</v>
      </c>
    </row>
    <row r="36" spans="1:4" ht="12.6" customHeight="1" x14ac:dyDescent="0.2">
      <c r="A36" s="10" t="s">
        <v>35</v>
      </c>
    </row>
    <row r="37" spans="1:4" ht="12.6" customHeight="1" x14ac:dyDescent="0.2">
      <c r="A37" s="10" t="s">
        <v>51</v>
      </c>
    </row>
  </sheetData>
  <mergeCells count="5">
    <mergeCell ref="A1:D1"/>
    <mergeCell ref="A2:D2"/>
    <mergeCell ref="A4:A5"/>
    <mergeCell ref="B4:C4"/>
    <mergeCell ref="D4:D5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16"/>
  <sheetViews>
    <sheetView zoomScaleNormal="100" workbookViewId="0">
      <selection activeCell="B27" sqref="B27"/>
    </sheetView>
  </sheetViews>
  <sheetFormatPr defaultRowHeight="15" x14ac:dyDescent="0.25"/>
  <cols>
    <col min="4" max="4" width="9.28515625" customWidth="1"/>
  </cols>
  <sheetData>
    <row r="1" spans="1:16" ht="16.5" x14ac:dyDescent="0.3">
      <c r="A1" s="73" t="s">
        <v>52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41"/>
      <c r="O1" s="41"/>
      <c r="P1" s="41"/>
    </row>
    <row r="2" spans="1:16" ht="16.5" x14ac:dyDescent="0.3">
      <c r="A2" s="73" t="s">
        <v>42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41"/>
      <c r="O2" s="41"/>
      <c r="P2" s="41"/>
    </row>
    <row r="3" spans="1:16" ht="16.5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1"/>
      <c r="O3" s="41"/>
      <c r="P3" s="41"/>
    </row>
    <row r="4" spans="1:16" ht="15" customHeight="1" x14ac:dyDescent="0.3">
      <c r="A4" s="74" t="s">
        <v>43</v>
      </c>
      <c r="B4" s="74" t="s">
        <v>44</v>
      </c>
      <c r="C4" s="74" t="s">
        <v>45</v>
      </c>
      <c r="D4" s="76" t="s">
        <v>2</v>
      </c>
      <c r="E4" s="78" t="s">
        <v>46</v>
      </c>
      <c r="F4" s="79"/>
      <c r="G4" s="80"/>
      <c r="H4" s="78" t="s">
        <v>47</v>
      </c>
      <c r="I4" s="79"/>
      <c r="J4" s="80"/>
      <c r="K4" s="78" t="s">
        <v>48</v>
      </c>
      <c r="L4" s="79"/>
      <c r="M4" s="81"/>
      <c r="N4" s="41"/>
      <c r="O4" s="41"/>
      <c r="P4" s="41"/>
    </row>
    <row r="5" spans="1:16" ht="16.5" x14ac:dyDescent="0.3">
      <c r="A5" s="75"/>
      <c r="B5" s="75"/>
      <c r="C5" s="75"/>
      <c r="D5" s="77"/>
      <c r="E5" s="16" t="s">
        <v>44</v>
      </c>
      <c r="F5" s="17" t="s">
        <v>45</v>
      </c>
      <c r="G5" s="18" t="s">
        <v>2</v>
      </c>
      <c r="H5" s="19" t="s">
        <v>44</v>
      </c>
      <c r="I5" s="20" t="s">
        <v>45</v>
      </c>
      <c r="J5" s="21" t="s">
        <v>2</v>
      </c>
      <c r="K5" s="22" t="s">
        <v>44</v>
      </c>
      <c r="L5" s="20" t="s">
        <v>45</v>
      </c>
      <c r="M5" s="20" t="s">
        <v>2</v>
      </c>
      <c r="N5" s="41"/>
      <c r="O5" s="41"/>
      <c r="P5" s="41"/>
    </row>
    <row r="6" spans="1:16" ht="16.5" x14ac:dyDescent="0.3">
      <c r="A6" s="26">
        <v>2006</v>
      </c>
      <c r="B6" s="27">
        <v>1330484</v>
      </c>
      <c r="C6" s="27">
        <v>108229</v>
      </c>
      <c r="D6" s="28">
        <f>B6+C6</f>
        <v>1438713</v>
      </c>
      <c r="E6" s="29" t="s">
        <v>49</v>
      </c>
      <c r="F6" s="27" t="s">
        <v>49</v>
      </c>
      <c r="G6" s="30" t="s">
        <v>49</v>
      </c>
      <c r="H6" s="29" t="s">
        <v>49</v>
      </c>
      <c r="I6" s="27" t="s">
        <v>49</v>
      </c>
      <c r="J6" s="30" t="s">
        <v>49</v>
      </c>
      <c r="K6" s="31">
        <f>(B6/D6)*100</f>
        <v>92.477373875123121</v>
      </c>
      <c r="L6" s="32">
        <f>((C6/D6)*100)</f>
        <v>7.5226261248768873</v>
      </c>
      <c r="M6" s="33">
        <f>K6+L6</f>
        <v>100.00000000000001</v>
      </c>
      <c r="N6" s="41"/>
      <c r="O6" s="41"/>
      <c r="P6" s="43"/>
    </row>
    <row r="7" spans="1:16" ht="16.5" x14ac:dyDescent="0.3">
      <c r="A7" s="26">
        <v>2007</v>
      </c>
      <c r="B7" s="27">
        <v>1554945</v>
      </c>
      <c r="C7" s="27">
        <v>119538</v>
      </c>
      <c r="D7" s="28">
        <f>B7+C7</f>
        <v>1674483</v>
      </c>
      <c r="E7" s="29">
        <f>B7-B6</f>
        <v>224461</v>
      </c>
      <c r="F7" s="27">
        <f>C7-C6</f>
        <v>11309</v>
      </c>
      <c r="G7" s="34">
        <f>D7-D6</f>
        <v>235770</v>
      </c>
      <c r="H7" s="35">
        <f>((B7/B6)-1)*100</f>
        <v>16.870627531033811</v>
      </c>
      <c r="I7" s="36">
        <f>((C7/C6)-1)*100</f>
        <v>10.449140248916656</v>
      </c>
      <c r="J7" s="37">
        <f>((D7/D6)-1)*100</f>
        <v>16.387563051143616</v>
      </c>
      <c r="K7" s="31">
        <f>(B7/D7)*100</f>
        <v>92.861199546367445</v>
      </c>
      <c r="L7" s="32">
        <f>((C7/D7)*100)</f>
        <v>7.1388004536325544</v>
      </c>
      <c r="M7" s="33">
        <f>K7+L7</f>
        <v>100</v>
      </c>
      <c r="N7" s="41"/>
      <c r="O7" s="41"/>
      <c r="P7" s="43"/>
    </row>
    <row r="8" spans="1:16" ht="16.5" x14ac:dyDescent="0.3">
      <c r="A8" s="26">
        <v>2008</v>
      </c>
      <c r="B8" s="27">
        <v>1836750</v>
      </c>
      <c r="C8" s="27">
        <v>150381</v>
      </c>
      <c r="D8" s="28">
        <f>B8+C8</f>
        <v>1987131</v>
      </c>
      <c r="E8" s="29">
        <f>B8-B7</f>
        <v>281805</v>
      </c>
      <c r="F8" s="27">
        <f>C8-C7</f>
        <v>30843</v>
      </c>
      <c r="G8" s="34">
        <f>D8-D7</f>
        <v>312648</v>
      </c>
      <c r="H8" s="35">
        <f>((B8/B7)-1)*100</f>
        <v>18.123149050287957</v>
      </c>
      <c r="I8" s="36">
        <f>((C8/C7)-1)*100</f>
        <v>25.801837072730006</v>
      </c>
      <c r="J8" s="37">
        <f>((D8/D7)-1)*100</f>
        <v>18.671315265667076</v>
      </c>
      <c r="K8" s="31">
        <f>(B8/D8)*100</f>
        <v>92.432255347030463</v>
      </c>
      <c r="L8" s="32">
        <f>((C8/D8)*100)</f>
        <v>7.567744652969532</v>
      </c>
      <c r="M8" s="33">
        <f>K8+L8</f>
        <v>100</v>
      </c>
      <c r="N8" s="41"/>
      <c r="O8" s="41"/>
      <c r="P8" s="43"/>
    </row>
    <row r="9" spans="1:16" ht="16.5" x14ac:dyDescent="0.3">
      <c r="A9" s="26">
        <v>2009</v>
      </c>
      <c r="B9" s="27">
        <v>2048520</v>
      </c>
      <c r="C9" s="27">
        <v>172734</v>
      </c>
      <c r="D9" s="28">
        <f>B9+C9</f>
        <v>2221254</v>
      </c>
      <c r="E9" s="29">
        <f>B9-B8</f>
        <v>211770</v>
      </c>
      <c r="F9" s="27">
        <f>C9-C8</f>
        <v>22353</v>
      </c>
      <c r="G9" s="34">
        <f>D9-D8</f>
        <v>234123</v>
      </c>
      <c r="H9" s="35">
        <f>((B9/B8)-1)*100</f>
        <v>11.529603919967336</v>
      </c>
      <c r="I9" s="36">
        <f>((C9/C8)-1)*100</f>
        <v>14.864244818161865</v>
      </c>
      <c r="J9" s="37">
        <f>((D9/D8)-1)*100</f>
        <v>11.781961028236188</v>
      </c>
      <c r="K9" s="31">
        <f>(B9/D9)*100</f>
        <v>92.223581814596628</v>
      </c>
      <c r="L9" s="32">
        <f>((C9/D9)*100)</f>
        <v>7.7764181854033803</v>
      </c>
      <c r="M9" s="33">
        <f>K9+L9</f>
        <v>100.00000000000001</v>
      </c>
      <c r="N9" s="41"/>
      <c r="O9" s="41"/>
      <c r="P9" s="43"/>
    </row>
    <row r="10" spans="1:16" ht="16.5" x14ac:dyDescent="0.3">
      <c r="A10" s="26">
        <v>2010</v>
      </c>
      <c r="B10" s="27">
        <v>2425850</v>
      </c>
      <c r="C10" s="27">
        <v>207824</v>
      </c>
      <c r="D10" s="28">
        <f t="shared" ref="D10" si="0">B10+C10</f>
        <v>2633674</v>
      </c>
      <c r="E10" s="29">
        <f>B10-B9</f>
        <v>377330</v>
      </c>
      <c r="F10" s="27">
        <f>C10-C9</f>
        <v>35090</v>
      </c>
      <c r="G10" s="34">
        <f>D10-D9</f>
        <v>412420</v>
      </c>
      <c r="H10" s="35">
        <f>((B10/B9)-1)*100</f>
        <v>18.41963954464687</v>
      </c>
      <c r="I10" s="36">
        <f>((C10/C9)-1)*100</f>
        <v>20.314471962670932</v>
      </c>
      <c r="J10" s="37">
        <f>((D10/D9)-1)*100</f>
        <v>18.566989637385014</v>
      </c>
      <c r="K10" s="31">
        <f>(B10/D10)*100</f>
        <v>92.1089702066391</v>
      </c>
      <c r="L10" s="32">
        <f>((C10/D10)*100)</f>
        <v>7.8910297933609099</v>
      </c>
      <c r="M10" s="33">
        <f>K10+L10</f>
        <v>100.00000000000001</v>
      </c>
      <c r="N10" s="41"/>
      <c r="O10" s="41"/>
      <c r="P10" s="43"/>
    </row>
    <row r="11" spans="1:16" ht="16.5" x14ac:dyDescent="0.3">
      <c r="A11" s="26">
        <v>2011</v>
      </c>
      <c r="B11" s="27">
        <v>2668226</v>
      </c>
      <c r="C11" s="27">
        <v>240905</v>
      </c>
      <c r="D11" s="28">
        <f t="shared" ref="D11:D21" si="1">B11+C11</f>
        <v>2909131</v>
      </c>
      <c r="E11" s="29">
        <f>B11-B10</f>
        <v>242376</v>
      </c>
      <c r="F11" s="27">
        <f>C11-C10</f>
        <v>33081</v>
      </c>
      <c r="G11" s="34">
        <f>D11-D10</f>
        <v>275457</v>
      </c>
      <c r="H11" s="35">
        <f>((B11/B10)-1)*100</f>
        <v>9.9913844631778659</v>
      </c>
      <c r="I11" s="36">
        <f>((C11/C10)-1)*100</f>
        <v>15.917795827238423</v>
      </c>
      <c r="J11" s="37">
        <f>((D11/D10)-1)*100</f>
        <v>10.459039349593002</v>
      </c>
      <c r="K11" s="31">
        <f>(B11/D11)*100</f>
        <v>91.719004747465831</v>
      </c>
      <c r="L11" s="32">
        <f>((C11/D11)*100)</f>
        <v>8.2809952525341757</v>
      </c>
      <c r="M11" s="33">
        <f>K11+L11</f>
        <v>100</v>
      </c>
      <c r="N11" s="41"/>
      <c r="O11" s="41"/>
      <c r="P11" s="43"/>
    </row>
    <row r="12" spans="1:16" ht="16.5" x14ac:dyDescent="0.3">
      <c r="A12" s="26">
        <v>2012</v>
      </c>
      <c r="B12" s="27">
        <v>2748085</v>
      </c>
      <c r="C12" s="27">
        <v>267288</v>
      </c>
      <c r="D12" s="28">
        <f t="shared" si="1"/>
        <v>3015373</v>
      </c>
      <c r="E12" s="29">
        <f>B12-B11</f>
        <v>79859</v>
      </c>
      <c r="F12" s="27">
        <f>C12-C11</f>
        <v>26383</v>
      </c>
      <c r="G12" s="34">
        <f>D12-D11</f>
        <v>106242</v>
      </c>
      <c r="H12" s="35">
        <f>((B12/B11)-1)*100</f>
        <v>2.9929623652569237</v>
      </c>
      <c r="I12" s="36">
        <f>((C12/C11)-1)*100</f>
        <v>10.951619933168665</v>
      </c>
      <c r="J12" s="37">
        <f>((D12/D11)-1)*100</f>
        <v>3.6520184206211503</v>
      </c>
      <c r="K12" s="31">
        <f>(B12/D12)*100</f>
        <v>91.135822997685523</v>
      </c>
      <c r="L12" s="32">
        <f>((C12/D12)*100)</f>
        <v>8.8641770023144737</v>
      </c>
      <c r="M12" s="33">
        <f>K12+L12</f>
        <v>100</v>
      </c>
      <c r="N12" s="41"/>
      <c r="O12" s="41"/>
      <c r="P12" s="43"/>
    </row>
    <row r="13" spans="1:16" ht="16.5" x14ac:dyDescent="0.3">
      <c r="A13" s="26">
        <v>2013</v>
      </c>
      <c r="B13" s="27">
        <v>2817565</v>
      </c>
      <c r="C13" s="27">
        <v>276588</v>
      </c>
      <c r="D13" s="28">
        <f t="shared" si="1"/>
        <v>3094153</v>
      </c>
      <c r="E13" s="29">
        <f>B13-B12</f>
        <v>69480</v>
      </c>
      <c r="F13" s="27">
        <f>C13-C12</f>
        <v>9300</v>
      </c>
      <c r="G13" s="28">
        <f>D13-D12</f>
        <v>78780</v>
      </c>
      <c r="H13" s="35">
        <f>((B13/B12)-1)*100</f>
        <v>2.5283060749576425</v>
      </c>
      <c r="I13" s="36">
        <f>((C13/C12)-1)*100</f>
        <v>3.4793930142767326</v>
      </c>
      <c r="J13" s="37">
        <f>((D13/D12)-1)*100</f>
        <v>2.6126121047047812</v>
      </c>
      <c r="K13" s="39">
        <f>(B13/D13)*100</f>
        <v>91.06094624280054</v>
      </c>
      <c r="L13" s="32">
        <f>((C13/D13)*100)</f>
        <v>8.939053757199467</v>
      </c>
      <c r="M13" s="33">
        <f>K13+L13</f>
        <v>100</v>
      </c>
      <c r="N13" s="41"/>
      <c r="O13" s="41"/>
      <c r="P13" s="43"/>
    </row>
    <row r="14" spans="1:16" ht="16.5" x14ac:dyDescent="0.3">
      <c r="A14" s="26">
        <v>2014</v>
      </c>
      <c r="B14" s="27">
        <v>2733110</v>
      </c>
      <c r="C14" s="27">
        <v>286317</v>
      </c>
      <c r="D14" s="28">
        <f t="shared" si="1"/>
        <v>3019427</v>
      </c>
      <c r="E14" s="29">
        <f>B14-B13</f>
        <v>-84455</v>
      </c>
      <c r="F14" s="27">
        <f>C14-C13</f>
        <v>9729</v>
      </c>
      <c r="G14" s="28">
        <f>D14-D13</f>
        <v>-74726</v>
      </c>
      <c r="H14" s="35">
        <f>((B14/B13)-1)*100</f>
        <v>-2.9974463765698345</v>
      </c>
      <c r="I14" s="36">
        <f>((C14/C13)-1)*100</f>
        <v>3.5175061824808118</v>
      </c>
      <c r="J14" s="37">
        <f>((D14/D13)-1)*100</f>
        <v>-2.4150712650602646</v>
      </c>
      <c r="K14" s="39">
        <f>(B14/D14)*100</f>
        <v>90.517505473720675</v>
      </c>
      <c r="L14" s="32">
        <f>((C14/D14)*100)</f>
        <v>9.4824945262793232</v>
      </c>
      <c r="M14" s="33">
        <f>K14+L14</f>
        <v>100</v>
      </c>
      <c r="N14" s="41"/>
      <c r="O14" s="41"/>
      <c r="P14" s="43"/>
    </row>
    <row r="15" spans="1:16" ht="16.5" x14ac:dyDescent="0.3">
      <c r="A15" s="26">
        <v>2015</v>
      </c>
      <c r="B15" s="27">
        <v>2333267</v>
      </c>
      <c r="C15" s="27">
        <v>251901</v>
      </c>
      <c r="D15" s="28">
        <f t="shared" si="1"/>
        <v>2585168</v>
      </c>
      <c r="E15" s="29">
        <f>B15-B14</f>
        <v>-399843</v>
      </c>
      <c r="F15" s="27">
        <f>C15-C14</f>
        <v>-34416</v>
      </c>
      <c r="G15" s="28">
        <f>D15-D14</f>
        <v>-434259</v>
      </c>
      <c r="H15" s="35">
        <f>((B15/B14)-1)*100</f>
        <v>-14.629597784209203</v>
      </c>
      <c r="I15" s="36">
        <f t="shared" ref="I7:I18" si="2">((C15/C14)-1)*100</f>
        <v>-12.020243296765475</v>
      </c>
      <c r="J15" s="38">
        <f>((D15/D14)-1)*100</f>
        <v>-14.382165887766119</v>
      </c>
      <c r="K15" s="39">
        <f>(B15/D15)*100</f>
        <v>90.255913735587015</v>
      </c>
      <c r="L15" s="32">
        <f>((C15/D15)*100)</f>
        <v>9.7440862644129886</v>
      </c>
      <c r="M15" s="33">
        <f>K15+L15</f>
        <v>100</v>
      </c>
      <c r="N15" s="41"/>
      <c r="O15" s="41"/>
      <c r="P15" s="43"/>
    </row>
    <row r="16" spans="1:16" ht="16.5" x14ac:dyDescent="0.3">
      <c r="A16" s="44">
        <v>2016</v>
      </c>
      <c r="B16" s="45">
        <v>1903028</v>
      </c>
      <c r="C16" s="45">
        <v>219307</v>
      </c>
      <c r="D16" s="46">
        <f t="shared" si="1"/>
        <v>2122335</v>
      </c>
      <c r="E16" s="47">
        <f>B16-B15</f>
        <v>-430239</v>
      </c>
      <c r="F16" s="45">
        <f>C16-C15</f>
        <v>-32594</v>
      </c>
      <c r="G16" s="46">
        <f>D16-D15</f>
        <v>-462833</v>
      </c>
      <c r="H16" s="48">
        <f>((B16/B15)-1)*100</f>
        <v>-18.439338489765632</v>
      </c>
      <c r="I16" s="49">
        <f>((C16/C15)-1)*100</f>
        <v>-12.939210245294774</v>
      </c>
      <c r="J16" s="50">
        <f>((D16/D15)-1)*100</f>
        <v>-17.903401248971051</v>
      </c>
      <c r="K16" s="51">
        <f>(B16/D16)*100</f>
        <v>89.666711428685858</v>
      </c>
      <c r="L16" s="52">
        <f>((C16/D16)*100)</f>
        <v>10.333288571314142</v>
      </c>
      <c r="M16" s="53">
        <f t="shared" ref="M6:M17" si="3">K16+L16</f>
        <v>100</v>
      </c>
      <c r="N16" s="41"/>
      <c r="O16" s="41"/>
      <c r="P16" s="43"/>
    </row>
    <row r="17" spans="1:16" ht="16.5" x14ac:dyDescent="0.3">
      <c r="A17" s="44">
        <v>2017</v>
      </c>
      <c r="B17" s="45">
        <v>1755968</v>
      </c>
      <c r="C17" s="45">
        <v>205823</v>
      </c>
      <c r="D17" s="46">
        <f t="shared" si="1"/>
        <v>1961791</v>
      </c>
      <c r="E17" s="47">
        <f>B17-B16</f>
        <v>-147060</v>
      </c>
      <c r="F17" s="45">
        <f>C17-C16</f>
        <v>-13484</v>
      </c>
      <c r="G17" s="46">
        <f>D17-D16</f>
        <v>-160544</v>
      </c>
      <c r="H17" s="48">
        <f>((B17/B16)-1)*100</f>
        <v>-7.727684511210553</v>
      </c>
      <c r="I17" s="49">
        <f>((C17/C16)-1)*100</f>
        <v>-6.1484585535345415</v>
      </c>
      <c r="J17" s="50">
        <f>((D17/D16)-1)*100</f>
        <v>-7.5644985358107935</v>
      </c>
      <c r="K17" s="51">
        <f>(B17/D17)*100</f>
        <v>89.508413485432442</v>
      </c>
      <c r="L17" s="52">
        <f>((C17/D17)*100)</f>
        <v>10.491586514567555</v>
      </c>
      <c r="M17" s="53">
        <f>K17+L17</f>
        <v>100</v>
      </c>
      <c r="N17" s="41"/>
      <c r="O17" s="41"/>
      <c r="P17" s="43"/>
    </row>
    <row r="18" spans="1:16" ht="16.5" x14ac:dyDescent="0.3">
      <c r="A18" s="44">
        <v>2018</v>
      </c>
      <c r="B18" s="45">
        <v>1773357</v>
      </c>
      <c r="C18" s="45">
        <v>203825</v>
      </c>
      <c r="D18" s="46">
        <f t="shared" si="1"/>
        <v>1977182</v>
      </c>
      <c r="E18" s="47">
        <f>B18-B17</f>
        <v>17389</v>
      </c>
      <c r="F18" s="45">
        <f>C18-C17</f>
        <v>-1998</v>
      </c>
      <c r="G18" s="46">
        <f>D18-D17</f>
        <v>15391</v>
      </c>
      <c r="H18" s="48">
        <f>((B18/B17)-1)*100</f>
        <v>0.99028000510259506</v>
      </c>
      <c r="I18" s="49">
        <f>((C18/C17)-1)*100</f>
        <v>-0.97073699246439382</v>
      </c>
      <c r="J18" s="50">
        <f>((D18/D17)-1)*100</f>
        <v>0.78453821023747317</v>
      </c>
      <c r="K18" s="51">
        <f>(B18/D18)*100</f>
        <v>89.691136172593104</v>
      </c>
      <c r="L18" s="52">
        <f>((C18/D18)*100)</f>
        <v>10.308863827406885</v>
      </c>
      <c r="M18" s="53">
        <f>K18+L18</f>
        <v>99.999999999999986</v>
      </c>
      <c r="N18" s="41"/>
      <c r="O18" s="41"/>
      <c r="P18" s="43"/>
    </row>
    <row r="19" spans="1:16" ht="16.5" x14ac:dyDescent="0.3">
      <c r="A19" s="44">
        <v>2019</v>
      </c>
      <c r="B19" s="45">
        <v>1782357</v>
      </c>
      <c r="C19" s="45">
        <v>205033</v>
      </c>
      <c r="D19" s="46">
        <f t="shared" si="1"/>
        <v>1987390</v>
      </c>
      <c r="E19" s="47">
        <f>B19-B18</f>
        <v>9000</v>
      </c>
      <c r="F19" s="45">
        <f>C19-C18</f>
        <v>1208</v>
      </c>
      <c r="G19" s="46">
        <f>D19-D18</f>
        <v>10208</v>
      </c>
      <c r="H19" s="48">
        <f>((B19/B18)-1)*100</f>
        <v>0.50751202380570071</v>
      </c>
      <c r="I19" s="49">
        <f>((C19/C18)-1)*100</f>
        <v>0.59266527658530244</v>
      </c>
      <c r="J19" s="50">
        <f>((D19/D18)-1)*100</f>
        <v>0.51629035667934975</v>
      </c>
      <c r="K19" s="51">
        <f>(B19/D19)*100</f>
        <v>89.683303226845254</v>
      </c>
      <c r="L19" s="52">
        <f>((C19/D19)*100)</f>
        <v>10.316696773154741</v>
      </c>
      <c r="M19" s="53">
        <f>K19+L19</f>
        <v>100</v>
      </c>
      <c r="N19" s="41"/>
      <c r="O19" s="41"/>
      <c r="P19" s="43"/>
    </row>
    <row r="20" spans="1:16" ht="16.5" x14ac:dyDescent="0.3">
      <c r="A20" s="26">
        <v>2020</v>
      </c>
      <c r="B20" s="27">
        <v>1895476</v>
      </c>
      <c r="C20" s="27">
        <v>216330</v>
      </c>
      <c r="D20" s="28">
        <f t="shared" si="1"/>
        <v>2111806</v>
      </c>
      <c r="E20" s="29">
        <f>B20-B19</f>
        <v>113119</v>
      </c>
      <c r="F20" s="27">
        <f>C20-C19</f>
        <v>11297</v>
      </c>
      <c r="G20" s="28">
        <f>D20-D19</f>
        <v>124416</v>
      </c>
      <c r="H20" s="35">
        <f>((B20/B19)-1)*100</f>
        <v>6.3465961084115063</v>
      </c>
      <c r="I20" s="36">
        <f>((C20/C19)-1)*100</f>
        <v>5.5098447566977127</v>
      </c>
      <c r="J20" s="38">
        <f>((D20/D19)-1)*100</f>
        <v>6.2602710087099167</v>
      </c>
      <c r="K20" s="39">
        <f>(B20/D20)*100</f>
        <v>89.756161314060108</v>
      </c>
      <c r="L20" s="32">
        <f>((C20/D20)*100)</f>
        <v>10.243838685939902</v>
      </c>
      <c r="M20" s="33">
        <f>K20+L20</f>
        <v>100.00000000000001</v>
      </c>
      <c r="N20" s="41"/>
      <c r="O20" s="41"/>
      <c r="P20" s="43"/>
    </row>
    <row r="21" spans="1:16" ht="17.25" thickBot="1" x14ac:dyDescent="0.35">
      <c r="A21" s="57">
        <v>2021</v>
      </c>
      <c r="B21" s="58">
        <v>2062627</v>
      </c>
      <c r="C21" s="58">
        <v>250906</v>
      </c>
      <c r="D21" s="59">
        <f t="shared" si="1"/>
        <v>2313533</v>
      </c>
      <c r="E21" s="60">
        <f>B21-B20</f>
        <v>167151</v>
      </c>
      <c r="F21" s="58">
        <f>C21-C20</f>
        <v>34576</v>
      </c>
      <c r="G21" s="59">
        <f>D21-D20</f>
        <v>201727</v>
      </c>
      <c r="H21" s="61">
        <f>((B21/B20)-1)*100</f>
        <v>8.8184181704226372</v>
      </c>
      <c r="I21" s="62">
        <f>((C21/C20)-1)*100</f>
        <v>15.98298895206398</v>
      </c>
      <c r="J21" s="63">
        <f>((D21/D20)-1)*100</f>
        <v>9.5523452438339476</v>
      </c>
      <c r="K21" s="64">
        <f>(B21/D21)*100</f>
        <v>89.15485536622991</v>
      </c>
      <c r="L21" s="65">
        <f>((C21/D21)*100)</f>
        <v>10.845144633770081</v>
      </c>
      <c r="M21" s="66">
        <f>K21+L21</f>
        <v>99.999999999999986</v>
      </c>
      <c r="N21" s="41"/>
      <c r="O21" s="41"/>
      <c r="P21" s="43"/>
    </row>
    <row r="22" spans="1:16" ht="11.25" customHeight="1" thickTop="1" x14ac:dyDescent="0.25">
      <c r="A22" s="42" t="s">
        <v>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1:16" ht="12.75" customHeight="1" x14ac:dyDescent="0.25">
      <c r="A23" s="42" t="s">
        <v>35</v>
      </c>
      <c r="B23" s="41"/>
      <c r="C23" s="41"/>
      <c r="D23" s="41"/>
      <c r="E23" s="41"/>
      <c r="F23" s="43"/>
      <c r="G23" s="41"/>
      <c r="H23" s="41"/>
      <c r="I23" s="41"/>
      <c r="J23" s="41"/>
      <c r="K23" s="41"/>
      <c r="L23" s="41"/>
      <c r="M23" s="41"/>
      <c r="N23" s="41"/>
      <c r="O23" s="41"/>
      <c r="P23" s="41"/>
    </row>
    <row r="24" spans="1:16" ht="10.5" customHeight="1" x14ac:dyDescent="0.25">
      <c r="A24" s="42" t="s">
        <v>51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</row>
    <row r="25" spans="1:16" ht="12" customHeight="1" x14ac:dyDescent="0.25">
      <c r="A25" s="42" t="s">
        <v>50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</row>
    <row r="26" spans="1:16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  <row r="27" spans="1:16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</row>
    <row r="28" spans="1:16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</row>
    <row r="29" spans="1:16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</row>
    <row r="30" spans="1:16" x14ac:dyDescent="0.2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16" x14ac:dyDescent="0.2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</row>
    <row r="32" spans="1:16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</row>
    <row r="33" spans="1:16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</row>
    <row r="34" spans="1:16" x14ac:dyDescent="0.2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</row>
    <row r="35" spans="1:16" x14ac:dyDescent="0.2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</row>
    <row r="36" spans="1:16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</row>
    <row r="37" spans="1:16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</row>
    <row r="38" spans="1:16" x14ac:dyDescent="0.2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16" x14ac:dyDescent="0.2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</row>
    <row r="40" spans="1:16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</row>
    <row r="41" spans="1:16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</row>
    <row r="42" spans="1:16" x14ac:dyDescent="0.2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</row>
    <row r="43" spans="1:16" x14ac:dyDescent="0.2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</row>
    <row r="44" spans="1:16" x14ac:dyDescent="0.2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1:16" x14ac:dyDescent="0.2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6" x14ac:dyDescent="0.2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</row>
    <row r="47" spans="1:16" x14ac:dyDescent="0.2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</row>
    <row r="48" spans="1:16" x14ac:dyDescent="0.2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</row>
    <row r="49" spans="1:16" x14ac:dyDescent="0.2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</row>
    <row r="50" spans="1:16" x14ac:dyDescent="0.25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</row>
    <row r="51" spans="1:16" x14ac:dyDescent="0.25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</row>
    <row r="52" spans="1:16" x14ac:dyDescent="0.25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</row>
    <row r="53" spans="1:16" x14ac:dyDescent="0.2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</row>
    <row r="54" spans="1:16" x14ac:dyDescent="0.25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</row>
    <row r="55" spans="1:16" x14ac:dyDescent="0.25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</row>
    <row r="56" spans="1:16" x14ac:dyDescent="0.2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x14ac:dyDescent="0.25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  <row r="58" spans="1:16" x14ac:dyDescent="0.2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</row>
    <row r="59" spans="1:16" x14ac:dyDescent="0.25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</row>
    <row r="60" spans="1:16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</row>
    <row r="61" spans="1:16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</row>
    <row r="62" spans="1:16" x14ac:dyDescent="0.25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</row>
    <row r="63" spans="1:16" x14ac:dyDescent="0.25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</row>
    <row r="64" spans="1:16" x14ac:dyDescent="0.25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</row>
    <row r="65" spans="1:16" x14ac:dyDescent="0.2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</row>
    <row r="66" spans="1:16" x14ac:dyDescent="0.25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</row>
    <row r="67" spans="1:16" x14ac:dyDescent="0.25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</row>
    <row r="68" spans="1:16" x14ac:dyDescent="0.25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</row>
    <row r="69" spans="1:16" x14ac:dyDescent="0.25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</row>
    <row r="70" spans="1:16" x14ac:dyDescent="0.25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</row>
    <row r="71" spans="1:16" x14ac:dyDescent="0.25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</row>
    <row r="72" spans="1:16" x14ac:dyDescent="0.25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</row>
    <row r="73" spans="1:16" x14ac:dyDescent="0.25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</row>
    <row r="74" spans="1:16" x14ac:dyDescent="0.25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</row>
    <row r="75" spans="1:16" x14ac:dyDescent="0.25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</row>
    <row r="76" spans="1:16" x14ac:dyDescent="0.25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</row>
    <row r="77" spans="1:16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</row>
    <row r="78" spans="1:16" x14ac:dyDescent="0.2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</row>
    <row r="79" spans="1:16" x14ac:dyDescent="0.25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</row>
    <row r="80" spans="1:16" x14ac:dyDescent="0.25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</row>
    <row r="81" spans="1:16" x14ac:dyDescent="0.25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</row>
    <row r="82" spans="1:16" x14ac:dyDescent="0.25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</row>
    <row r="83" spans="1:16" x14ac:dyDescent="0.25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</row>
    <row r="84" spans="1:16" x14ac:dyDescent="0.25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</row>
    <row r="85" spans="1:16" x14ac:dyDescent="0.2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</row>
    <row r="86" spans="1:16" x14ac:dyDescent="0.25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</row>
    <row r="87" spans="1:16" x14ac:dyDescent="0.25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</row>
    <row r="88" spans="1:16" x14ac:dyDescent="0.25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</row>
    <row r="89" spans="1:16" x14ac:dyDescent="0.25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</row>
    <row r="90" spans="1:16" x14ac:dyDescent="0.25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</row>
    <row r="91" spans="1:16" x14ac:dyDescent="0.25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</row>
    <row r="92" spans="1:16" x14ac:dyDescent="0.25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</row>
    <row r="93" spans="1:16" x14ac:dyDescent="0.25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</row>
    <row r="94" spans="1:16" x14ac:dyDescent="0.25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</row>
    <row r="95" spans="1:16" x14ac:dyDescent="0.25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</row>
    <row r="96" spans="1:16" x14ac:dyDescent="0.25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</row>
    <row r="97" spans="1:16" x14ac:dyDescent="0.25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</row>
    <row r="98" spans="1:16" x14ac:dyDescent="0.25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</row>
    <row r="99" spans="1:16" x14ac:dyDescent="0.25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</row>
    <row r="100" spans="1:16" x14ac:dyDescent="0.25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</row>
    <row r="101" spans="1:16" x14ac:dyDescent="0.25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</row>
    <row r="102" spans="1:16" x14ac:dyDescent="0.25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</row>
    <row r="103" spans="1:16" x14ac:dyDescent="0.2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</row>
    <row r="104" spans="1:16" x14ac:dyDescent="0.25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</row>
    <row r="105" spans="1:16" x14ac:dyDescent="0.25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</row>
    <row r="106" spans="1:16" x14ac:dyDescent="0.25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</row>
    <row r="107" spans="1:16" x14ac:dyDescent="0.25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</row>
    <row r="108" spans="1:16" x14ac:dyDescent="0.25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</row>
    <row r="109" spans="1:16" x14ac:dyDescent="0.25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</row>
    <row r="110" spans="1:16" x14ac:dyDescent="0.25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</row>
    <row r="111" spans="1:16" x14ac:dyDescent="0.2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</row>
    <row r="112" spans="1:16" x14ac:dyDescent="0.25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</row>
    <row r="113" spans="1:16" x14ac:dyDescent="0.25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</row>
    <row r="114" spans="1:16" x14ac:dyDescent="0.25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</row>
    <row r="115" spans="1:16" x14ac:dyDescent="0.2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</row>
    <row r="116" spans="1:16" x14ac:dyDescent="0.25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</row>
    <row r="117" spans="1:16" x14ac:dyDescent="0.25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</row>
    <row r="118" spans="1:16" x14ac:dyDescent="0.25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</row>
    <row r="119" spans="1:16" x14ac:dyDescent="0.25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</row>
    <row r="120" spans="1:16" x14ac:dyDescent="0.25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</row>
    <row r="121" spans="1:16" x14ac:dyDescent="0.25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</row>
    <row r="122" spans="1:16" x14ac:dyDescent="0.25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</row>
    <row r="123" spans="1:16" x14ac:dyDescent="0.25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</row>
    <row r="124" spans="1:16" x14ac:dyDescent="0.25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</row>
    <row r="125" spans="1:16" x14ac:dyDescent="0.25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</row>
    <row r="126" spans="1:16" x14ac:dyDescent="0.25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</row>
    <row r="127" spans="1:16" x14ac:dyDescent="0.25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</row>
    <row r="128" spans="1:16" x14ac:dyDescent="0.25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</row>
    <row r="129" spans="1:16" x14ac:dyDescent="0.2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</row>
    <row r="130" spans="1:16" x14ac:dyDescent="0.25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</row>
    <row r="131" spans="1:16" x14ac:dyDescent="0.25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</row>
    <row r="132" spans="1:16" x14ac:dyDescent="0.25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</row>
    <row r="133" spans="1:16" x14ac:dyDescent="0.25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</row>
    <row r="134" spans="1:16" x14ac:dyDescent="0.25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</row>
    <row r="135" spans="1:16" x14ac:dyDescent="0.25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</row>
    <row r="136" spans="1:16" x14ac:dyDescent="0.25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</row>
    <row r="137" spans="1:16" x14ac:dyDescent="0.25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</row>
    <row r="138" spans="1:16" x14ac:dyDescent="0.25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</row>
    <row r="139" spans="1:16" x14ac:dyDescent="0.25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</row>
    <row r="140" spans="1:16" x14ac:dyDescent="0.25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</row>
    <row r="141" spans="1:16" x14ac:dyDescent="0.25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</row>
    <row r="142" spans="1:16" x14ac:dyDescent="0.25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</row>
    <row r="143" spans="1:16" x14ac:dyDescent="0.25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</row>
    <row r="144" spans="1:16" x14ac:dyDescent="0.25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</row>
    <row r="145" spans="1:16" x14ac:dyDescent="0.25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</row>
    <row r="146" spans="1:16" x14ac:dyDescent="0.25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</row>
    <row r="147" spans="1:16" x14ac:dyDescent="0.25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</row>
    <row r="148" spans="1:16" x14ac:dyDescent="0.25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</row>
    <row r="149" spans="1:16" x14ac:dyDescent="0.25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</row>
    <row r="150" spans="1:16" x14ac:dyDescent="0.25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</row>
    <row r="151" spans="1:16" x14ac:dyDescent="0.25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</row>
    <row r="152" spans="1:16" x14ac:dyDescent="0.25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</row>
    <row r="153" spans="1:16" x14ac:dyDescent="0.25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</row>
    <row r="154" spans="1:16" x14ac:dyDescent="0.25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</row>
    <row r="155" spans="1:16" x14ac:dyDescent="0.2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</row>
    <row r="156" spans="1:16" x14ac:dyDescent="0.25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</row>
    <row r="157" spans="1:16" x14ac:dyDescent="0.25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</row>
    <row r="158" spans="1:16" x14ac:dyDescent="0.2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</row>
    <row r="159" spans="1:16" x14ac:dyDescent="0.25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</row>
    <row r="160" spans="1:16" x14ac:dyDescent="0.25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</row>
    <row r="161" spans="1:16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</row>
    <row r="162" spans="1:16" x14ac:dyDescent="0.25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</row>
    <row r="163" spans="1:16" x14ac:dyDescent="0.25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</row>
    <row r="164" spans="1:16" x14ac:dyDescent="0.25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</row>
    <row r="165" spans="1:16" x14ac:dyDescent="0.25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</row>
    <row r="166" spans="1:16" x14ac:dyDescent="0.25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</row>
    <row r="167" spans="1:16" x14ac:dyDescent="0.25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</row>
    <row r="168" spans="1:16" x14ac:dyDescent="0.25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</row>
    <row r="169" spans="1:16" x14ac:dyDescent="0.25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</row>
    <row r="170" spans="1:16" x14ac:dyDescent="0.25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</row>
    <row r="171" spans="1:16" x14ac:dyDescent="0.25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</row>
    <row r="172" spans="1:16" x14ac:dyDescent="0.25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</row>
    <row r="173" spans="1:16" x14ac:dyDescent="0.25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</row>
    <row r="174" spans="1:16" x14ac:dyDescent="0.25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</row>
    <row r="175" spans="1:16" x14ac:dyDescent="0.2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</row>
    <row r="176" spans="1:16" x14ac:dyDescent="0.25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</row>
    <row r="177" spans="1:16" x14ac:dyDescent="0.25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</row>
    <row r="178" spans="1:16" x14ac:dyDescent="0.25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</row>
    <row r="179" spans="1:16" x14ac:dyDescent="0.25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</row>
    <row r="180" spans="1:16" x14ac:dyDescent="0.25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</row>
    <row r="181" spans="1:16" x14ac:dyDescent="0.25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</row>
    <row r="182" spans="1:16" x14ac:dyDescent="0.25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</row>
    <row r="183" spans="1:16" x14ac:dyDescent="0.25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</row>
    <row r="184" spans="1:16" x14ac:dyDescent="0.25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</row>
    <row r="185" spans="1:16" x14ac:dyDescent="0.25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</row>
    <row r="186" spans="1:16" x14ac:dyDescent="0.25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</row>
    <row r="187" spans="1:16" x14ac:dyDescent="0.25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</row>
    <row r="188" spans="1:16" x14ac:dyDescent="0.25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</row>
    <row r="189" spans="1:16" x14ac:dyDescent="0.25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</row>
    <row r="190" spans="1:16" x14ac:dyDescent="0.25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</row>
    <row r="191" spans="1:16" x14ac:dyDescent="0.25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</row>
    <row r="192" spans="1:16" x14ac:dyDescent="0.25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</row>
    <row r="193" spans="1:16" x14ac:dyDescent="0.25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</row>
    <row r="194" spans="1:16" x14ac:dyDescent="0.25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</row>
    <row r="195" spans="1:16" x14ac:dyDescent="0.25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</row>
    <row r="196" spans="1:16" x14ac:dyDescent="0.25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</row>
    <row r="197" spans="1:16" x14ac:dyDescent="0.25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</row>
    <row r="198" spans="1:16" x14ac:dyDescent="0.25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</row>
    <row r="199" spans="1:16" x14ac:dyDescent="0.25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</row>
    <row r="200" spans="1:16" x14ac:dyDescent="0.25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</row>
    <row r="201" spans="1:16" x14ac:dyDescent="0.25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</row>
    <row r="202" spans="1:16" x14ac:dyDescent="0.25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</row>
    <row r="203" spans="1:16" x14ac:dyDescent="0.25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</row>
    <row r="204" spans="1:16" x14ac:dyDescent="0.25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</row>
    <row r="205" spans="1:16" x14ac:dyDescent="0.25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</row>
    <row r="206" spans="1:16" x14ac:dyDescent="0.25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</row>
    <row r="207" spans="1:16" x14ac:dyDescent="0.25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</row>
    <row r="208" spans="1:16" x14ac:dyDescent="0.25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</row>
    <row r="209" spans="1:16" x14ac:dyDescent="0.25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</row>
    <row r="210" spans="1:16" x14ac:dyDescent="0.25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</row>
    <row r="211" spans="1:16" x14ac:dyDescent="0.2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</row>
    <row r="212" spans="1:16" x14ac:dyDescent="0.25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</row>
    <row r="213" spans="1:16" x14ac:dyDescent="0.25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</row>
    <row r="214" spans="1:16" x14ac:dyDescent="0.25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</row>
    <row r="215" spans="1:16" x14ac:dyDescent="0.25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</row>
    <row r="216" spans="1:16" x14ac:dyDescent="0.25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</row>
    <row r="217" spans="1:16" x14ac:dyDescent="0.25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</row>
    <row r="218" spans="1:16" x14ac:dyDescent="0.25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</row>
    <row r="219" spans="1:16" x14ac:dyDescent="0.25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</row>
    <row r="220" spans="1:16" x14ac:dyDescent="0.25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</row>
    <row r="221" spans="1:16" x14ac:dyDescent="0.25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</row>
    <row r="222" spans="1:16" x14ac:dyDescent="0.25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</row>
    <row r="223" spans="1:16" x14ac:dyDescent="0.25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</row>
    <row r="224" spans="1:16" x14ac:dyDescent="0.25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</row>
    <row r="225" spans="1:16" x14ac:dyDescent="0.25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</row>
    <row r="226" spans="1:16" x14ac:dyDescent="0.25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</row>
    <row r="227" spans="1:16" x14ac:dyDescent="0.25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</row>
    <row r="228" spans="1:16" x14ac:dyDescent="0.25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</row>
    <row r="229" spans="1:16" x14ac:dyDescent="0.25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</row>
    <row r="230" spans="1:16" x14ac:dyDescent="0.25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</row>
    <row r="231" spans="1:16" x14ac:dyDescent="0.25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</row>
    <row r="232" spans="1:16" x14ac:dyDescent="0.25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</row>
    <row r="233" spans="1:16" x14ac:dyDescent="0.25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</row>
    <row r="234" spans="1:16" x14ac:dyDescent="0.25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</row>
    <row r="235" spans="1:16" x14ac:dyDescent="0.25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</row>
    <row r="236" spans="1:16" x14ac:dyDescent="0.25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</row>
    <row r="237" spans="1:16" x14ac:dyDescent="0.25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</row>
    <row r="238" spans="1:16" x14ac:dyDescent="0.25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</row>
    <row r="239" spans="1:16" x14ac:dyDescent="0.25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</row>
    <row r="240" spans="1:16" x14ac:dyDescent="0.25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</row>
    <row r="241" spans="1:16" x14ac:dyDescent="0.25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</row>
    <row r="242" spans="1:16" x14ac:dyDescent="0.25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</row>
    <row r="243" spans="1:16" x14ac:dyDescent="0.25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</row>
    <row r="244" spans="1:16" x14ac:dyDescent="0.25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</row>
    <row r="245" spans="1:16" x14ac:dyDescent="0.25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</row>
    <row r="246" spans="1:16" x14ac:dyDescent="0.25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</row>
    <row r="247" spans="1:16" x14ac:dyDescent="0.25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</row>
    <row r="248" spans="1:16" x14ac:dyDescent="0.25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</row>
    <row r="249" spans="1:16" x14ac:dyDescent="0.25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</row>
    <row r="250" spans="1:16" x14ac:dyDescent="0.25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</row>
    <row r="251" spans="1:16" x14ac:dyDescent="0.25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</row>
    <row r="252" spans="1:16" x14ac:dyDescent="0.25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</row>
    <row r="253" spans="1:16" x14ac:dyDescent="0.25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</row>
    <row r="254" spans="1:16" x14ac:dyDescent="0.25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</row>
    <row r="255" spans="1:16" x14ac:dyDescent="0.25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</row>
    <row r="256" spans="1:16" x14ac:dyDescent="0.25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</row>
    <row r="257" spans="1:16" x14ac:dyDescent="0.25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</row>
    <row r="258" spans="1:16" x14ac:dyDescent="0.25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</row>
    <row r="259" spans="1:16" x14ac:dyDescent="0.25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</row>
    <row r="260" spans="1:16" x14ac:dyDescent="0.25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</row>
    <row r="261" spans="1:16" x14ac:dyDescent="0.2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</row>
    <row r="262" spans="1:16" x14ac:dyDescent="0.25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</row>
    <row r="263" spans="1:16" x14ac:dyDescent="0.25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</row>
    <row r="264" spans="1:16" x14ac:dyDescent="0.25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</row>
    <row r="265" spans="1:16" x14ac:dyDescent="0.25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</row>
    <row r="266" spans="1:16" x14ac:dyDescent="0.25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</row>
    <row r="267" spans="1:16" x14ac:dyDescent="0.25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</row>
    <row r="268" spans="1:16" x14ac:dyDescent="0.25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</row>
    <row r="269" spans="1:16" x14ac:dyDescent="0.25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</row>
    <row r="270" spans="1:16" x14ac:dyDescent="0.25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</row>
    <row r="271" spans="1:16" x14ac:dyDescent="0.25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</row>
    <row r="272" spans="1:16" x14ac:dyDescent="0.25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</row>
    <row r="273" spans="1:16" x14ac:dyDescent="0.25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</row>
    <row r="274" spans="1:16" x14ac:dyDescent="0.25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</row>
    <row r="275" spans="1:16" x14ac:dyDescent="0.25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</row>
    <row r="276" spans="1:16" x14ac:dyDescent="0.25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</row>
    <row r="277" spans="1:16" x14ac:dyDescent="0.25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</row>
    <row r="278" spans="1:16" x14ac:dyDescent="0.25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</row>
    <row r="279" spans="1:16" x14ac:dyDescent="0.25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</row>
    <row r="280" spans="1:16" x14ac:dyDescent="0.25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</row>
    <row r="281" spans="1:16" x14ac:dyDescent="0.25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</row>
    <row r="282" spans="1:16" x14ac:dyDescent="0.25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</row>
    <row r="283" spans="1:16" x14ac:dyDescent="0.25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</row>
    <row r="284" spans="1:16" x14ac:dyDescent="0.25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</row>
    <row r="285" spans="1:16" x14ac:dyDescent="0.25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</row>
    <row r="286" spans="1:16" x14ac:dyDescent="0.25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</row>
    <row r="287" spans="1:16" x14ac:dyDescent="0.25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</row>
    <row r="288" spans="1:16" x14ac:dyDescent="0.25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</row>
    <row r="289" spans="1:16" x14ac:dyDescent="0.25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</row>
    <row r="290" spans="1:16" x14ac:dyDescent="0.25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</row>
    <row r="291" spans="1:16" x14ac:dyDescent="0.25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</row>
    <row r="292" spans="1:16" x14ac:dyDescent="0.25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</row>
    <row r="293" spans="1:16" x14ac:dyDescent="0.25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</row>
    <row r="294" spans="1:16" x14ac:dyDescent="0.25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</row>
    <row r="295" spans="1:16" x14ac:dyDescent="0.25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</row>
    <row r="296" spans="1:16" x14ac:dyDescent="0.25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</row>
    <row r="297" spans="1:16" x14ac:dyDescent="0.25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</row>
    <row r="298" spans="1:16" x14ac:dyDescent="0.25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</row>
    <row r="299" spans="1:16" x14ac:dyDescent="0.25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</row>
    <row r="300" spans="1:16" x14ac:dyDescent="0.25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</row>
    <row r="301" spans="1:16" x14ac:dyDescent="0.25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</row>
    <row r="302" spans="1:16" x14ac:dyDescent="0.25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</row>
    <row r="303" spans="1:16" x14ac:dyDescent="0.25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</row>
    <row r="304" spans="1:16" x14ac:dyDescent="0.25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</row>
    <row r="305" spans="1:16" x14ac:dyDescent="0.25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</row>
    <row r="306" spans="1:16" x14ac:dyDescent="0.25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</row>
    <row r="307" spans="1:16" x14ac:dyDescent="0.25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</row>
    <row r="308" spans="1:16" x14ac:dyDescent="0.25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</row>
    <row r="309" spans="1:16" x14ac:dyDescent="0.25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</row>
    <row r="310" spans="1:16" x14ac:dyDescent="0.25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</row>
    <row r="311" spans="1:16" x14ac:dyDescent="0.25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</row>
    <row r="312" spans="1:16" x14ac:dyDescent="0.25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</row>
    <row r="313" spans="1:16" x14ac:dyDescent="0.25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</row>
    <row r="314" spans="1:16" x14ac:dyDescent="0.25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</row>
    <row r="315" spans="1:16" x14ac:dyDescent="0.25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</row>
    <row r="316" spans="1:16" x14ac:dyDescent="0.25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</row>
  </sheetData>
  <mergeCells count="9">
    <mergeCell ref="A1:M1"/>
    <mergeCell ref="A2:M2"/>
    <mergeCell ref="A4:A5"/>
    <mergeCell ref="B4:B5"/>
    <mergeCell ref="C4:C5"/>
    <mergeCell ref="D4:D5"/>
    <mergeCell ref="E4:G4"/>
    <mergeCell ref="H4:J4"/>
    <mergeCell ref="K4:M4"/>
  </mergeCells>
  <pageMargins left="0.511811024" right="0.511811024" top="0.78740157499999996" bottom="0.78740157499999996" header="0.31496062000000002" footer="0.31496062000000002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36"/>
  <sheetViews>
    <sheetView showGridLines="0" topLeftCell="A13" zoomScaleNormal="100" workbookViewId="0">
      <selection activeCell="A38" sqref="A38"/>
    </sheetView>
  </sheetViews>
  <sheetFormatPr defaultRowHeight="14.25" x14ac:dyDescent="0.2"/>
  <cols>
    <col min="1" max="1" width="21.42578125" style="1" customWidth="1"/>
    <col min="2" max="4" width="18.7109375" style="1" customWidth="1"/>
    <col min="5" max="16384" width="9.140625" style="1"/>
  </cols>
  <sheetData>
    <row r="1" spans="1:13" s="2" customFormat="1" ht="30.75" customHeight="1" x14ac:dyDescent="0.25">
      <c r="A1" s="67" t="s">
        <v>54</v>
      </c>
      <c r="B1" s="67"/>
      <c r="C1" s="67"/>
      <c r="D1" s="67"/>
      <c r="E1" s="5"/>
      <c r="F1" s="5"/>
      <c r="G1" s="5"/>
      <c r="H1" s="5"/>
      <c r="I1" s="5"/>
      <c r="J1" s="6"/>
      <c r="K1" s="6"/>
      <c r="L1" s="6"/>
      <c r="M1" s="6"/>
    </row>
    <row r="2" spans="1:13" s="2" customFormat="1" ht="15" x14ac:dyDescent="0.25">
      <c r="A2" s="68" t="s">
        <v>4</v>
      </c>
      <c r="B2" s="68"/>
      <c r="C2" s="68"/>
      <c r="D2" s="68"/>
      <c r="E2" s="7"/>
      <c r="F2" s="7"/>
      <c r="G2" s="7"/>
      <c r="H2" s="7"/>
      <c r="I2" s="7"/>
      <c r="J2" s="6"/>
      <c r="K2" s="6"/>
      <c r="L2" s="6"/>
      <c r="M2" s="6"/>
    </row>
    <row r="3" spans="1:13" s="2" customFormat="1" ht="11.25" x14ac:dyDescent="0.2">
      <c r="A3" s="3"/>
      <c r="B3" s="3"/>
      <c r="C3" s="3"/>
      <c r="D3" s="4" t="s">
        <v>3</v>
      </c>
      <c r="E3" s="3"/>
      <c r="F3" s="3"/>
      <c r="G3" s="3"/>
      <c r="H3" s="4"/>
      <c r="I3" s="4"/>
      <c r="J3" s="4"/>
      <c r="K3" s="4"/>
      <c r="L3" s="4"/>
      <c r="M3" s="4"/>
    </row>
    <row r="4" spans="1:13" ht="15" customHeight="1" x14ac:dyDescent="0.2">
      <c r="A4" s="69" t="s">
        <v>33</v>
      </c>
      <c r="B4" s="71" t="s">
        <v>53</v>
      </c>
      <c r="C4" s="72"/>
      <c r="D4" s="69" t="s">
        <v>2</v>
      </c>
      <c r="E4" s="8"/>
    </row>
    <row r="5" spans="1:13" x14ac:dyDescent="0.2">
      <c r="A5" s="70"/>
      <c r="B5" s="11" t="s">
        <v>0</v>
      </c>
      <c r="C5" s="12" t="s">
        <v>1</v>
      </c>
      <c r="D5" s="70"/>
      <c r="E5" s="9"/>
    </row>
    <row r="6" spans="1:13" x14ac:dyDescent="0.2">
      <c r="A6" s="25" t="s">
        <v>5</v>
      </c>
      <c r="B6" s="23">
        <v>5919</v>
      </c>
      <c r="C6" s="23">
        <v>586</v>
      </c>
      <c r="D6" s="24">
        <v>6505</v>
      </c>
    </row>
    <row r="7" spans="1:13" x14ac:dyDescent="0.2">
      <c r="A7" s="25" t="s">
        <v>6</v>
      </c>
      <c r="B7" s="23">
        <v>4575</v>
      </c>
      <c r="C7" s="23">
        <v>754</v>
      </c>
      <c r="D7" s="24">
        <v>5329</v>
      </c>
    </row>
    <row r="8" spans="1:13" x14ac:dyDescent="0.2">
      <c r="A8" s="25" t="s">
        <v>7</v>
      </c>
      <c r="B8" s="23">
        <v>20278</v>
      </c>
      <c r="C8" s="23">
        <v>1738</v>
      </c>
      <c r="D8" s="24">
        <v>22016</v>
      </c>
    </row>
    <row r="9" spans="1:13" x14ac:dyDescent="0.2">
      <c r="A9" s="25" t="s">
        <v>8</v>
      </c>
      <c r="B9" s="23">
        <v>2417</v>
      </c>
      <c r="C9" s="23">
        <v>1543</v>
      </c>
      <c r="D9" s="24">
        <v>3960</v>
      </c>
    </row>
    <row r="10" spans="1:13" x14ac:dyDescent="0.2">
      <c r="A10" s="25" t="s">
        <v>9</v>
      </c>
      <c r="B10" s="23">
        <v>44830</v>
      </c>
      <c r="C10" s="23">
        <v>2195</v>
      </c>
      <c r="D10" s="24">
        <v>47025</v>
      </c>
    </row>
    <row r="11" spans="1:13" x14ac:dyDescent="0.2">
      <c r="A11" s="25" t="s">
        <v>10</v>
      </c>
      <c r="B11" s="23">
        <v>3722</v>
      </c>
      <c r="C11" s="23">
        <v>367</v>
      </c>
      <c r="D11" s="24">
        <v>4089</v>
      </c>
    </row>
    <row r="12" spans="1:13" x14ac:dyDescent="0.2">
      <c r="A12" s="25" t="s">
        <v>11</v>
      </c>
      <c r="B12" s="23">
        <v>12266</v>
      </c>
      <c r="C12" s="23">
        <v>652</v>
      </c>
      <c r="D12" s="24">
        <v>12918</v>
      </c>
    </row>
    <row r="13" spans="1:13" x14ac:dyDescent="0.2">
      <c r="A13" s="25" t="s">
        <v>12</v>
      </c>
      <c r="B13" s="23">
        <v>27777</v>
      </c>
      <c r="C13" s="23">
        <v>1380</v>
      </c>
      <c r="D13" s="24">
        <v>29157</v>
      </c>
    </row>
    <row r="14" spans="1:13" x14ac:dyDescent="0.2">
      <c r="A14" s="25" t="s">
        <v>13</v>
      </c>
      <c r="B14" s="23">
        <v>13041</v>
      </c>
      <c r="C14" s="23">
        <v>709</v>
      </c>
      <c r="D14" s="24">
        <v>13750</v>
      </c>
    </row>
    <row r="15" spans="1:13" x14ac:dyDescent="0.2">
      <c r="A15" s="25" t="s">
        <v>14</v>
      </c>
      <c r="B15" s="23">
        <v>37149</v>
      </c>
      <c r="C15" s="23">
        <v>2217</v>
      </c>
      <c r="D15" s="24">
        <v>39366</v>
      </c>
    </row>
    <row r="16" spans="1:13" x14ac:dyDescent="0.2">
      <c r="A16" s="25" t="s">
        <v>15</v>
      </c>
      <c r="B16" s="23">
        <v>24862</v>
      </c>
      <c r="C16" s="23">
        <v>1933</v>
      </c>
      <c r="D16" s="24">
        <v>26795</v>
      </c>
    </row>
    <row r="17" spans="1:4" x14ac:dyDescent="0.2">
      <c r="A17" s="25" t="s">
        <v>16</v>
      </c>
      <c r="B17" s="23">
        <v>18785</v>
      </c>
      <c r="C17" s="23">
        <v>1230</v>
      </c>
      <c r="D17" s="24">
        <v>20015</v>
      </c>
    </row>
    <row r="18" spans="1:4" x14ac:dyDescent="0.2">
      <c r="A18" s="25" t="s">
        <v>17</v>
      </c>
      <c r="B18" s="23">
        <v>53644</v>
      </c>
      <c r="C18" s="23">
        <v>3731</v>
      </c>
      <c r="D18" s="24">
        <v>57375</v>
      </c>
    </row>
    <row r="19" spans="1:4" x14ac:dyDescent="0.2">
      <c r="A19" s="25" t="s">
        <v>18</v>
      </c>
      <c r="B19" s="23">
        <v>10660</v>
      </c>
      <c r="C19" s="23">
        <v>610</v>
      </c>
      <c r="D19" s="24">
        <v>11270</v>
      </c>
    </row>
    <row r="20" spans="1:4" x14ac:dyDescent="0.2">
      <c r="A20" s="25" t="s">
        <v>19</v>
      </c>
      <c r="B20" s="23">
        <v>20867</v>
      </c>
      <c r="C20" s="23">
        <v>1302</v>
      </c>
      <c r="D20" s="24">
        <v>22169</v>
      </c>
    </row>
    <row r="21" spans="1:4" x14ac:dyDescent="0.2">
      <c r="A21" s="25" t="s">
        <v>20</v>
      </c>
      <c r="B21" s="23">
        <v>83072</v>
      </c>
      <c r="C21" s="23">
        <v>6505</v>
      </c>
      <c r="D21" s="24">
        <v>89577</v>
      </c>
    </row>
    <row r="22" spans="1:4" x14ac:dyDescent="0.2">
      <c r="A22" s="25" t="s">
        <v>21</v>
      </c>
      <c r="B22" s="23">
        <v>218128</v>
      </c>
      <c r="C22" s="23">
        <v>14290</v>
      </c>
      <c r="D22" s="24">
        <v>232418</v>
      </c>
    </row>
    <row r="23" spans="1:4" x14ac:dyDescent="0.2">
      <c r="A23" s="25" t="s">
        <v>22</v>
      </c>
      <c r="B23" s="23">
        <v>45801</v>
      </c>
      <c r="C23" s="23">
        <v>3330</v>
      </c>
      <c r="D23" s="24">
        <v>49131</v>
      </c>
    </row>
    <row r="24" spans="1:4" x14ac:dyDescent="0.2">
      <c r="A24" s="25" t="s">
        <v>23</v>
      </c>
      <c r="B24" s="23">
        <v>148291</v>
      </c>
      <c r="C24" s="23">
        <v>13864</v>
      </c>
      <c r="D24" s="24">
        <v>162155</v>
      </c>
    </row>
    <row r="25" spans="1:4" x14ac:dyDescent="0.2">
      <c r="A25" s="25" t="s">
        <v>24</v>
      </c>
      <c r="B25" s="23">
        <v>416176</v>
      </c>
      <c r="C25" s="23">
        <v>36096</v>
      </c>
      <c r="D25" s="24">
        <v>452272</v>
      </c>
    </row>
    <row r="26" spans="1:4" x14ac:dyDescent="0.2">
      <c r="A26" s="25" t="s">
        <v>25</v>
      </c>
      <c r="B26" s="23">
        <v>74654</v>
      </c>
      <c r="C26" s="23">
        <v>4908</v>
      </c>
      <c r="D26" s="24">
        <v>79562</v>
      </c>
    </row>
    <row r="27" spans="1:4" x14ac:dyDescent="0.2">
      <c r="A27" s="25" t="s">
        <v>26</v>
      </c>
      <c r="B27" s="23">
        <v>61527</v>
      </c>
      <c r="C27" s="23">
        <v>4388</v>
      </c>
      <c r="D27" s="24">
        <v>65915</v>
      </c>
    </row>
    <row r="28" spans="1:4" x14ac:dyDescent="0.2">
      <c r="A28" s="25" t="s">
        <v>27</v>
      </c>
      <c r="B28" s="23">
        <v>79406</v>
      </c>
      <c r="C28" s="23">
        <v>5331</v>
      </c>
      <c r="D28" s="24">
        <v>84737</v>
      </c>
    </row>
    <row r="29" spans="1:4" x14ac:dyDescent="0.2">
      <c r="A29" s="25" t="s">
        <v>28</v>
      </c>
      <c r="B29" s="23">
        <v>20142</v>
      </c>
      <c r="C29" s="23">
        <v>1069</v>
      </c>
      <c r="D29" s="24">
        <v>21211</v>
      </c>
    </row>
    <row r="30" spans="1:4" x14ac:dyDescent="0.2">
      <c r="A30" s="25" t="s">
        <v>29</v>
      </c>
      <c r="B30" s="23">
        <v>23622</v>
      </c>
      <c r="C30" s="23">
        <v>1620</v>
      </c>
      <c r="D30" s="24">
        <v>25242</v>
      </c>
    </row>
    <row r="31" spans="1:4" x14ac:dyDescent="0.2">
      <c r="A31" s="25" t="s">
        <v>30</v>
      </c>
      <c r="B31" s="23">
        <v>43789</v>
      </c>
      <c r="C31" s="23">
        <v>3037</v>
      </c>
      <c r="D31" s="24">
        <v>46826</v>
      </c>
    </row>
    <row r="32" spans="1:4" x14ac:dyDescent="0.2">
      <c r="A32" s="25" t="s">
        <v>31</v>
      </c>
      <c r="B32" s="23">
        <v>39545</v>
      </c>
      <c r="C32" s="23">
        <v>4153</v>
      </c>
      <c r="D32" s="24">
        <v>43698</v>
      </c>
    </row>
    <row r="33" spans="1:4" x14ac:dyDescent="0.2">
      <c r="A33" s="13" t="s">
        <v>32</v>
      </c>
      <c r="B33" s="14">
        <v>1554945</v>
      </c>
      <c r="C33" s="14">
        <v>119538</v>
      </c>
      <c r="D33" s="15">
        <v>1674483</v>
      </c>
    </row>
    <row r="34" spans="1:4" ht="12.6" customHeight="1" x14ac:dyDescent="0.2">
      <c r="A34" s="10" t="s">
        <v>39</v>
      </c>
    </row>
    <row r="35" spans="1:4" ht="12.6" customHeight="1" x14ac:dyDescent="0.2">
      <c r="A35" s="10" t="s">
        <v>35</v>
      </c>
    </row>
    <row r="36" spans="1:4" ht="12.6" customHeight="1" x14ac:dyDescent="0.2">
      <c r="A36" s="10" t="s">
        <v>51</v>
      </c>
    </row>
  </sheetData>
  <mergeCells count="5">
    <mergeCell ref="A1:D1"/>
    <mergeCell ref="A2:D2"/>
    <mergeCell ref="A4:A5"/>
    <mergeCell ref="B4:C4"/>
    <mergeCell ref="D4:D5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36"/>
  <sheetViews>
    <sheetView showGridLines="0" topLeftCell="A13" zoomScaleNormal="100" workbookViewId="0">
      <selection activeCell="B37" sqref="B37"/>
    </sheetView>
  </sheetViews>
  <sheetFormatPr defaultRowHeight="14.25" x14ac:dyDescent="0.2"/>
  <cols>
    <col min="1" max="1" width="21.42578125" style="1" customWidth="1"/>
    <col min="2" max="4" width="18.7109375" style="1" customWidth="1"/>
    <col min="5" max="16384" width="9.140625" style="1"/>
  </cols>
  <sheetData>
    <row r="1" spans="1:13" s="2" customFormat="1" ht="30.75" customHeight="1" x14ac:dyDescent="0.25">
      <c r="A1" s="67" t="s">
        <v>56</v>
      </c>
      <c r="B1" s="67"/>
      <c r="C1" s="67"/>
      <c r="D1" s="67"/>
      <c r="E1" s="5"/>
      <c r="F1" s="5"/>
      <c r="G1" s="5"/>
      <c r="H1" s="5"/>
      <c r="I1" s="5"/>
      <c r="J1" s="6"/>
      <c r="K1" s="6"/>
      <c r="L1" s="6"/>
      <c r="M1" s="6"/>
    </row>
    <row r="2" spans="1:13" s="2" customFormat="1" ht="15" x14ac:dyDescent="0.25">
      <c r="A2" s="68" t="s">
        <v>4</v>
      </c>
      <c r="B2" s="68"/>
      <c r="C2" s="68"/>
      <c r="D2" s="68"/>
      <c r="E2" s="7"/>
      <c r="F2" s="7"/>
      <c r="G2" s="7"/>
      <c r="H2" s="7"/>
      <c r="I2" s="7"/>
      <c r="J2" s="6"/>
      <c r="K2" s="6"/>
      <c r="L2" s="6"/>
      <c r="M2" s="6"/>
    </row>
    <row r="3" spans="1:13" s="2" customFormat="1" ht="11.25" x14ac:dyDescent="0.2">
      <c r="A3" s="3"/>
      <c r="B3" s="3"/>
      <c r="C3" s="3"/>
      <c r="D3" s="4" t="s">
        <v>3</v>
      </c>
      <c r="E3" s="3"/>
      <c r="F3" s="3"/>
      <c r="G3" s="3"/>
      <c r="H3" s="4"/>
      <c r="I3" s="4"/>
      <c r="J3" s="4"/>
      <c r="K3" s="4"/>
      <c r="L3" s="4"/>
      <c r="M3" s="4"/>
    </row>
    <row r="4" spans="1:13" ht="15" customHeight="1" x14ac:dyDescent="0.2">
      <c r="A4" s="69" t="s">
        <v>33</v>
      </c>
      <c r="B4" s="71" t="s">
        <v>53</v>
      </c>
      <c r="C4" s="72"/>
      <c r="D4" s="69" t="s">
        <v>2</v>
      </c>
      <c r="E4" s="8"/>
    </row>
    <row r="5" spans="1:13" x14ac:dyDescent="0.2">
      <c r="A5" s="70"/>
      <c r="B5" s="11" t="s">
        <v>0</v>
      </c>
      <c r="C5" s="12" t="s">
        <v>1</v>
      </c>
      <c r="D5" s="70"/>
      <c r="E5" s="9"/>
    </row>
    <row r="6" spans="1:13" x14ac:dyDescent="0.2">
      <c r="A6" s="25" t="s">
        <v>5</v>
      </c>
      <c r="B6" s="23">
        <v>9357</v>
      </c>
      <c r="C6" s="23">
        <v>926</v>
      </c>
      <c r="D6" s="24">
        <v>10283</v>
      </c>
    </row>
    <row r="7" spans="1:13" x14ac:dyDescent="0.2">
      <c r="A7" s="25" t="s">
        <v>6</v>
      </c>
      <c r="B7" s="23">
        <v>5798</v>
      </c>
      <c r="C7" s="23">
        <v>834</v>
      </c>
      <c r="D7" s="24">
        <v>6632</v>
      </c>
    </row>
    <row r="8" spans="1:13" x14ac:dyDescent="0.2">
      <c r="A8" s="25" t="s">
        <v>7</v>
      </c>
      <c r="B8" s="23">
        <v>23798</v>
      </c>
      <c r="C8" s="23">
        <v>2328</v>
      </c>
      <c r="D8" s="24">
        <v>26126</v>
      </c>
    </row>
    <row r="9" spans="1:13" x14ac:dyDescent="0.2">
      <c r="A9" s="25" t="s">
        <v>8</v>
      </c>
      <c r="B9" s="23">
        <v>2575</v>
      </c>
      <c r="C9" s="23">
        <v>1717</v>
      </c>
      <c r="D9" s="24">
        <v>4292</v>
      </c>
    </row>
    <row r="10" spans="1:13" x14ac:dyDescent="0.2">
      <c r="A10" s="25" t="s">
        <v>9</v>
      </c>
      <c r="B10" s="23">
        <v>50149</v>
      </c>
      <c r="C10" s="23">
        <v>3184</v>
      </c>
      <c r="D10" s="24">
        <v>53333</v>
      </c>
    </row>
    <row r="11" spans="1:13" x14ac:dyDescent="0.2">
      <c r="A11" s="25" t="s">
        <v>10</v>
      </c>
      <c r="B11" s="23">
        <v>2968</v>
      </c>
      <c r="C11" s="23">
        <v>337</v>
      </c>
      <c r="D11" s="24">
        <v>3305</v>
      </c>
    </row>
    <row r="12" spans="1:13" x14ac:dyDescent="0.2">
      <c r="A12" s="25" t="s">
        <v>11</v>
      </c>
      <c r="B12" s="23">
        <v>12436</v>
      </c>
      <c r="C12" s="23">
        <v>1095</v>
      </c>
      <c r="D12" s="24">
        <v>13531</v>
      </c>
    </row>
    <row r="13" spans="1:13" x14ac:dyDescent="0.2">
      <c r="A13" s="25" t="s">
        <v>12</v>
      </c>
      <c r="B13" s="23">
        <v>38831</v>
      </c>
      <c r="C13" s="23">
        <v>1963</v>
      </c>
      <c r="D13" s="24">
        <v>40794</v>
      </c>
    </row>
    <row r="14" spans="1:13" x14ac:dyDescent="0.2">
      <c r="A14" s="25" t="s">
        <v>13</v>
      </c>
      <c r="B14" s="23">
        <v>19246</v>
      </c>
      <c r="C14" s="23">
        <v>1084</v>
      </c>
      <c r="D14" s="24">
        <v>20330</v>
      </c>
    </row>
    <row r="15" spans="1:13" x14ac:dyDescent="0.2">
      <c r="A15" s="25" t="s">
        <v>14</v>
      </c>
      <c r="B15" s="23">
        <v>43862</v>
      </c>
      <c r="C15" s="23">
        <v>3740</v>
      </c>
      <c r="D15" s="24">
        <v>47602</v>
      </c>
    </row>
    <row r="16" spans="1:13" x14ac:dyDescent="0.2">
      <c r="A16" s="25" t="s">
        <v>15</v>
      </c>
      <c r="B16" s="23">
        <v>27815</v>
      </c>
      <c r="C16" s="23">
        <v>2025</v>
      </c>
      <c r="D16" s="24">
        <v>29840</v>
      </c>
    </row>
    <row r="17" spans="1:4" x14ac:dyDescent="0.2">
      <c r="A17" s="25" t="s">
        <v>16</v>
      </c>
      <c r="B17" s="23">
        <v>28965</v>
      </c>
      <c r="C17" s="23">
        <v>2132</v>
      </c>
      <c r="D17" s="24">
        <v>31097</v>
      </c>
    </row>
    <row r="18" spans="1:4" x14ac:dyDescent="0.2">
      <c r="A18" s="25" t="s">
        <v>17</v>
      </c>
      <c r="B18" s="23">
        <v>67636</v>
      </c>
      <c r="C18" s="23">
        <v>5514</v>
      </c>
      <c r="D18" s="24">
        <v>73150</v>
      </c>
    </row>
    <row r="19" spans="1:4" x14ac:dyDescent="0.2">
      <c r="A19" s="25" t="s">
        <v>18</v>
      </c>
      <c r="B19" s="23">
        <v>13183</v>
      </c>
      <c r="C19" s="23">
        <v>671</v>
      </c>
      <c r="D19" s="24">
        <v>13854</v>
      </c>
    </row>
    <row r="20" spans="1:4" x14ac:dyDescent="0.2">
      <c r="A20" s="25" t="s">
        <v>19</v>
      </c>
      <c r="B20" s="23">
        <v>19701</v>
      </c>
      <c r="C20" s="23">
        <v>1504</v>
      </c>
      <c r="D20" s="24">
        <v>21205</v>
      </c>
    </row>
    <row r="21" spans="1:4" x14ac:dyDescent="0.2">
      <c r="A21" s="25" t="s">
        <v>20</v>
      </c>
      <c r="B21" s="23">
        <v>92184</v>
      </c>
      <c r="C21" s="23">
        <v>7981</v>
      </c>
      <c r="D21" s="24">
        <v>100165</v>
      </c>
    </row>
    <row r="22" spans="1:4" x14ac:dyDescent="0.2">
      <c r="A22" s="25" t="s">
        <v>21</v>
      </c>
      <c r="B22" s="23">
        <v>246577</v>
      </c>
      <c r="C22" s="23">
        <v>17536</v>
      </c>
      <c r="D22" s="24">
        <v>264113</v>
      </c>
    </row>
    <row r="23" spans="1:4" x14ac:dyDescent="0.2">
      <c r="A23" s="25" t="s">
        <v>22</v>
      </c>
      <c r="B23" s="23">
        <v>52099</v>
      </c>
      <c r="C23" s="23">
        <v>4006</v>
      </c>
      <c r="D23" s="24">
        <v>56105</v>
      </c>
    </row>
    <row r="24" spans="1:4" x14ac:dyDescent="0.2">
      <c r="A24" s="25" t="s">
        <v>23</v>
      </c>
      <c r="B24" s="23">
        <v>173216</v>
      </c>
      <c r="C24" s="23">
        <v>16106</v>
      </c>
      <c r="D24" s="24">
        <v>189322</v>
      </c>
    </row>
    <row r="25" spans="1:4" x14ac:dyDescent="0.2">
      <c r="A25" s="25" t="s">
        <v>24</v>
      </c>
      <c r="B25" s="23">
        <v>492387</v>
      </c>
      <c r="C25" s="23">
        <v>45134</v>
      </c>
      <c r="D25" s="24">
        <v>537521</v>
      </c>
    </row>
    <row r="26" spans="1:4" x14ac:dyDescent="0.2">
      <c r="A26" s="25" t="s">
        <v>25</v>
      </c>
      <c r="B26" s="23">
        <v>95009</v>
      </c>
      <c r="C26" s="23">
        <v>6120</v>
      </c>
      <c r="D26" s="24">
        <v>101129</v>
      </c>
    </row>
    <row r="27" spans="1:4" x14ac:dyDescent="0.2">
      <c r="A27" s="25" t="s">
        <v>26</v>
      </c>
      <c r="B27" s="23">
        <v>73470</v>
      </c>
      <c r="C27" s="23">
        <v>5501</v>
      </c>
      <c r="D27" s="24">
        <v>78971</v>
      </c>
    </row>
    <row r="28" spans="1:4" x14ac:dyDescent="0.2">
      <c r="A28" s="25" t="s">
        <v>27</v>
      </c>
      <c r="B28" s="23">
        <v>93013</v>
      </c>
      <c r="C28" s="23">
        <v>6438</v>
      </c>
      <c r="D28" s="24">
        <v>99451</v>
      </c>
    </row>
    <row r="29" spans="1:4" x14ac:dyDescent="0.2">
      <c r="A29" s="25" t="s">
        <v>28</v>
      </c>
      <c r="B29" s="23">
        <v>22858</v>
      </c>
      <c r="C29" s="23">
        <v>2092</v>
      </c>
      <c r="D29" s="24">
        <v>24950</v>
      </c>
    </row>
    <row r="30" spans="1:4" x14ac:dyDescent="0.2">
      <c r="A30" s="25" t="s">
        <v>29</v>
      </c>
      <c r="B30" s="23">
        <v>26368</v>
      </c>
      <c r="C30" s="23">
        <v>1999</v>
      </c>
      <c r="D30" s="24">
        <v>28367</v>
      </c>
    </row>
    <row r="31" spans="1:4" x14ac:dyDescent="0.2">
      <c r="A31" s="25" t="s">
        <v>30</v>
      </c>
      <c r="B31" s="23">
        <v>56405</v>
      </c>
      <c r="C31" s="23">
        <v>3986</v>
      </c>
      <c r="D31" s="24">
        <v>60391</v>
      </c>
    </row>
    <row r="32" spans="1:4" x14ac:dyDescent="0.2">
      <c r="A32" s="25" t="s">
        <v>31</v>
      </c>
      <c r="B32" s="23">
        <v>46844</v>
      </c>
      <c r="C32" s="23">
        <v>4428</v>
      </c>
      <c r="D32" s="24">
        <v>51272</v>
      </c>
    </row>
    <row r="33" spans="1:4" x14ac:dyDescent="0.2">
      <c r="A33" s="13" t="s">
        <v>32</v>
      </c>
      <c r="B33" s="14">
        <v>1836750</v>
      </c>
      <c r="C33" s="14">
        <v>150381</v>
      </c>
      <c r="D33" s="15">
        <v>1987131</v>
      </c>
    </row>
    <row r="34" spans="1:4" ht="12.6" customHeight="1" x14ac:dyDescent="0.2">
      <c r="A34" s="10" t="s">
        <v>38</v>
      </c>
    </row>
    <row r="35" spans="1:4" ht="12.6" customHeight="1" x14ac:dyDescent="0.2">
      <c r="A35" s="10" t="s">
        <v>35</v>
      </c>
    </row>
    <row r="36" spans="1:4" ht="12.6" customHeight="1" x14ac:dyDescent="0.2">
      <c r="A36" s="10" t="s">
        <v>51</v>
      </c>
    </row>
  </sheetData>
  <mergeCells count="5">
    <mergeCell ref="A1:D1"/>
    <mergeCell ref="A2:D2"/>
    <mergeCell ref="A4:A5"/>
    <mergeCell ref="B4:C4"/>
    <mergeCell ref="D4:D5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M36"/>
  <sheetViews>
    <sheetView showGridLines="0" topLeftCell="A13" zoomScaleNormal="100" workbookViewId="0">
      <selection activeCell="B38" sqref="B38"/>
    </sheetView>
  </sheetViews>
  <sheetFormatPr defaultRowHeight="14.25" x14ac:dyDescent="0.2"/>
  <cols>
    <col min="1" max="1" width="21.42578125" style="1" customWidth="1"/>
    <col min="2" max="4" width="18.7109375" style="1" customWidth="1"/>
    <col min="5" max="16384" width="9.140625" style="1"/>
  </cols>
  <sheetData>
    <row r="1" spans="1:13" s="2" customFormat="1" ht="30.75" customHeight="1" x14ac:dyDescent="0.25">
      <c r="A1" s="67" t="s">
        <v>57</v>
      </c>
      <c r="B1" s="67"/>
      <c r="C1" s="67"/>
      <c r="D1" s="67"/>
      <c r="E1" s="5"/>
      <c r="F1" s="5"/>
      <c r="G1" s="5"/>
      <c r="H1" s="5"/>
      <c r="I1" s="5"/>
      <c r="J1" s="6"/>
      <c r="K1" s="6"/>
      <c r="L1" s="6"/>
      <c r="M1" s="6"/>
    </row>
    <row r="2" spans="1:13" s="2" customFormat="1" ht="15" x14ac:dyDescent="0.25">
      <c r="A2" s="68" t="s">
        <v>4</v>
      </c>
      <c r="B2" s="68"/>
      <c r="C2" s="68"/>
      <c r="D2" s="68"/>
      <c r="E2" s="7"/>
      <c r="F2" s="7"/>
      <c r="G2" s="7"/>
      <c r="H2" s="7"/>
      <c r="I2" s="7"/>
      <c r="J2" s="6"/>
      <c r="K2" s="6"/>
      <c r="L2" s="6"/>
      <c r="M2" s="6"/>
    </row>
    <row r="3" spans="1:13" s="2" customFormat="1" ht="11.25" x14ac:dyDescent="0.2">
      <c r="A3" s="3"/>
      <c r="B3" s="3"/>
      <c r="C3" s="3"/>
      <c r="D3" s="4" t="s">
        <v>3</v>
      </c>
      <c r="E3" s="3"/>
      <c r="F3" s="3"/>
      <c r="G3" s="3"/>
      <c r="H3" s="4"/>
      <c r="I3" s="4"/>
      <c r="J3" s="4"/>
      <c r="K3" s="4"/>
      <c r="L3" s="4"/>
      <c r="M3" s="4"/>
    </row>
    <row r="4" spans="1:13" ht="15" customHeight="1" x14ac:dyDescent="0.2">
      <c r="A4" s="69" t="s">
        <v>33</v>
      </c>
      <c r="B4" s="71" t="s">
        <v>53</v>
      </c>
      <c r="C4" s="72"/>
      <c r="D4" s="69" t="s">
        <v>2</v>
      </c>
      <c r="E4" s="8"/>
    </row>
    <row r="5" spans="1:13" x14ac:dyDescent="0.2">
      <c r="A5" s="70"/>
      <c r="B5" s="11" t="s">
        <v>0</v>
      </c>
      <c r="C5" s="12" t="s">
        <v>1</v>
      </c>
      <c r="D5" s="70"/>
      <c r="E5" s="9"/>
    </row>
    <row r="6" spans="1:13" x14ac:dyDescent="0.2">
      <c r="A6" s="25" t="s">
        <v>5</v>
      </c>
      <c r="B6" s="23">
        <v>25098</v>
      </c>
      <c r="C6" s="23">
        <v>2919</v>
      </c>
      <c r="D6" s="24">
        <v>28017</v>
      </c>
    </row>
    <row r="7" spans="1:13" x14ac:dyDescent="0.2">
      <c r="A7" s="25" t="s">
        <v>6</v>
      </c>
      <c r="B7" s="23">
        <v>7522</v>
      </c>
      <c r="C7" s="23">
        <v>1453</v>
      </c>
      <c r="D7" s="24">
        <v>8975</v>
      </c>
    </row>
    <row r="8" spans="1:13" x14ac:dyDescent="0.2">
      <c r="A8" s="25" t="s">
        <v>7</v>
      </c>
      <c r="B8" s="23">
        <v>23610</v>
      </c>
      <c r="C8" s="23">
        <v>2574</v>
      </c>
      <c r="D8" s="24">
        <v>26184</v>
      </c>
    </row>
    <row r="9" spans="1:13" x14ac:dyDescent="0.2">
      <c r="A9" s="25" t="s">
        <v>8</v>
      </c>
      <c r="B9" s="23">
        <v>4053</v>
      </c>
      <c r="C9" s="23">
        <v>1819</v>
      </c>
      <c r="D9" s="24">
        <v>5872</v>
      </c>
    </row>
    <row r="10" spans="1:13" x14ac:dyDescent="0.2">
      <c r="A10" s="25" t="s">
        <v>9</v>
      </c>
      <c r="B10" s="23">
        <v>50124</v>
      </c>
      <c r="C10" s="23">
        <v>3367</v>
      </c>
      <c r="D10" s="24">
        <v>53491</v>
      </c>
    </row>
    <row r="11" spans="1:13" x14ac:dyDescent="0.2">
      <c r="A11" s="25" t="s">
        <v>10</v>
      </c>
      <c r="B11" s="23">
        <v>3668</v>
      </c>
      <c r="C11" s="23">
        <v>274</v>
      </c>
      <c r="D11" s="24">
        <v>3942</v>
      </c>
    </row>
    <row r="12" spans="1:13" x14ac:dyDescent="0.2">
      <c r="A12" s="25" t="s">
        <v>11</v>
      </c>
      <c r="B12" s="23">
        <v>12064</v>
      </c>
      <c r="C12" s="23">
        <v>866</v>
      </c>
      <c r="D12" s="24">
        <v>12930</v>
      </c>
    </row>
    <row r="13" spans="1:13" x14ac:dyDescent="0.2">
      <c r="A13" s="25" t="s">
        <v>12</v>
      </c>
      <c r="B13" s="23">
        <v>39884</v>
      </c>
      <c r="C13" s="23">
        <v>2231</v>
      </c>
      <c r="D13" s="24">
        <v>42115</v>
      </c>
    </row>
    <row r="14" spans="1:13" x14ac:dyDescent="0.2">
      <c r="A14" s="25" t="s">
        <v>13</v>
      </c>
      <c r="B14" s="23">
        <v>25840</v>
      </c>
      <c r="C14" s="23">
        <v>1220</v>
      </c>
      <c r="D14" s="24">
        <v>27060</v>
      </c>
    </row>
    <row r="15" spans="1:13" x14ac:dyDescent="0.2">
      <c r="A15" s="25" t="s">
        <v>14</v>
      </c>
      <c r="B15" s="23">
        <v>56133</v>
      </c>
      <c r="C15" s="23">
        <v>4472</v>
      </c>
      <c r="D15" s="24">
        <v>60605</v>
      </c>
    </row>
    <row r="16" spans="1:13" x14ac:dyDescent="0.2">
      <c r="A16" s="25" t="s">
        <v>15</v>
      </c>
      <c r="B16" s="23">
        <v>27987</v>
      </c>
      <c r="C16" s="23">
        <v>2147</v>
      </c>
      <c r="D16" s="24">
        <v>30134</v>
      </c>
    </row>
    <row r="17" spans="1:4" x14ac:dyDescent="0.2">
      <c r="A17" s="25" t="s">
        <v>16</v>
      </c>
      <c r="B17" s="23">
        <v>24950</v>
      </c>
      <c r="C17" s="23">
        <v>1902</v>
      </c>
      <c r="D17" s="24">
        <v>26852</v>
      </c>
    </row>
    <row r="18" spans="1:4" x14ac:dyDescent="0.2">
      <c r="A18" s="25" t="s">
        <v>17</v>
      </c>
      <c r="B18" s="23">
        <v>81240</v>
      </c>
      <c r="C18" s="23">
        <v>7938</v>
      </c>
      <c r="D18" s="24">
        <v>89178</v>
      </c>
    </row>
    <row r="19" spans="1:4" x14ac:dyDescent="0.2">
      <c r="A19" s="25" t="s">
        <v>18</v>
      </c>
      <c r="B19" s="23">
        <v>17802</v>
      </c>
      <c r="C19" s="23">
        <v>876</v>
      </c>
      <c r="D19" s="24">
        <v>18678</v>
      </c>
    </row>
    <row r="20" spans="1:4" x14ac:dyDescent="0.2">
      <c r="A20" s="25" t="s">
        <v>19</v>
      </c>
      <c r="B20" s="23">
        <v>20346</v>
      </c>
      <c r="C20" s="23">
        <v>1430</v>
      </c>
      <c r="D20" s="24">
        <v>21776</v>
      </c>
    </row>
    <row r="21" spans="1:4" x14ac:dyDescent="0.2">
      <c r="A21" s="25" t="s">
        <v>20</v>
      </c>
      <c r="B21" s="23">
        <v>121068</v>
      </c>
      <c r="C21" s="23">
        <v>9607</v>
      </c>
      <c r="D21" s="24">
        <v>130675</v>
      </c>
    </row>
    <row r="22" spans="1:4" x14ac:dyDescent="0.2">
      <c r="A22" s="25" t="s">
        <v>21</v>
      </c>
      <c r="B22" s="23">
        <v>264148</v>
      </c>
      <c r="C22" s="23">
        <v>19068</v>
      </c>
      <c r="D22" s="24">
        <v>283216</v>
      </c>
    </row>
    <row r="23" spans="1:4" x14ac:dyDescent="0.2">
      <c r="A23" s="25" t="s">
        <v>22</v>
      </c>
      <c r="B23" s="23">
        <v>52906</v>
      </c>
      <c r="C23" s="23">
        <v>4343</v>
      </c>
      <c r="D23" s="24">
        <v>57249</v>
      </c>
    </row>
    <row r="24" spans="1:4" x14ac:dyDescent="0.2">
      <c r="A24" s="25" t="s">
        <v>23</v>
      </c>
      <c r="B24" s="23">
        <v>195991</v>
      </c>
      <c r="C24" s="23">
        <v>18766</v>
      </c>
      <c r="D24" s="24">
        <v>214757</v>
      </c>
    </row>
    <row r="25" spans="1:4" x14ac:dyDescent="0.2">
      <c r="A25" s="25" t="s">
        <v>24</v>
      </c>
      <c r="B25" s="23">
        <v>542449</v>
      </c>
      <c r="C25" s="23">
        <v>50873</v>
      </c>
      <c r="D25" s="24">
        <v>593322</v>
      </c>
    </row>
    <row r="26" spans="1:4" x14ac:dyDescent="0.2">
      <c r="A26" s="25" t="s">
        <v>25</v>
      </c>
      <c r="B26" s="23">
        <v>108711</v>
      </c>
      <c r="C26" s="23">
        <v>7525</v>
      </c>
      <c r="D26" s="24">
        <v>116236</v>
      </c>
    </row>
    <row r="27" spans="1:4" x14ac:dyDescent="0.2">
      <c r="A27" s="25" t="s">
        <v>26</v>
      </c>
      <c r="B27" s="23">
        <v>74304</v>
      </c>
      <c r="C27" s="23">
        <v>5533</v>
      </c>
      <c r="D27" s="24">
        <v>79837</v>
      </c>
    </row>
    <row r="28" spans="1:4" x14ac:dyDescent="0.2">
      <c r="A28" s="25" t="s">
        <v>27</v>
      </c>
      <c r="B28" s="23">
        <v>101695</v>
      </c>
      <c r="C28" s="23">
        <v>6958</v>
      </c>
      <c r="D28" s="24">
        <v>108653</v>
      </c>
    </row>
    <row r="29" spans="1:4" x14ac:dyDescent="0.2">
      <c r="A29" s="25" t="s">
        <v>28</v>
      </c>
      <c r="B29" s="23">
        <v>20852</v>
      </c>
      <c r="C29" s="23">
        <v>2212</v>
      </c>
      <c r="D29" s="24">
        <v>23064</v>
      </c>
    </row>
    <row r="30" spans="1:4" x14ac:dyDescent="0.2">
      <c r="A30" s="25" t="s">
        <v>29</v>
      </c>
      <c r="B30" s="23">
        <v>26234</v>
      </c>
      <c r="C30" s="23">
        <v>2230</v>
      </c>
      <c r="D30" s="24">
        <v>28464</v>
      </c>
    </row>
    <row r="31" spans="1:4" x14ac:dyDescent="0.2">
      <c r="A31" s="25" t="s">
        <v>30</v>
      </c>
      <c r="B31" s="23">
        <v>63081</v>
      </c>
      <c r="C31" s="23">
        <v>4539</v>
      </c>
      <c r="D31" s="24">
        <v>67620</v>
      </c>
    </row>
    <row r="32" spans="1:4" x14ac:dyDescent="0.2">
      <c r="A32" s="25" t="s">
        <v>31</v>
      </c>
      <c r="B32" s="23">
        <v>56760</v>
      </c>
      <c r="C32" s="23">
        <v>5592</v>
      </c>
      <c r="D32" s="24">
        <v>62352</v>
      </c>
    </row>
    <row r="33" spans="1:4" x14ac:dyDescent="0.2">
      <c r="A33" s="13" t="s">
        <v>32</v>
      </c>
      <c r="B33" s="14">
        <v>2048520</v>
      </c>
      <c r="C33" s="14">
        <v>172734</v>
      </c>
      <c r="D33" s="15">
        <v>2221254</v>
      </c>
    </row>
    <row r="34" spans="1:4" ht="12.6" customHeight="1" x14ac:dyDescent="0.2">
      <c r="A34" s="10" t="s">
        <v>37</v>
      </c>
    </row>
    <row r="35" spans="1:4" ht="12.6" customHeight="1" x14ac:dyDescent="0.2">
      <c r="A35" s="10" t="s">
        <v>35</v>
      </c>
    </row>
    <row r="36" spans="1:4" ht="12.6" customHeight="1" x14ac:dyDescent="0.2">
      <c r="A36" s="10" t="s">
        <v>51</v>
      </c>
    </row>
  </sheetData>
  <mergeCells count="5">
    <mergeCell ref="A1:D1"/>
    <mergeCell ref="A2:D2"/>
    <mergeCell ref="A4:A5"/>
    <mergeCell ref="B4:C4"/>
    <mergeCell ref="D4:D5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M36"/>
  <sheetViews>
    <sheetView showGridLines="0" topLeftCell="A13" zoomScaleNormal="100" workbookViewId="0">
      <selection activeCell="B37" sqref="B37"/>
    </sheetView>
  </sheetViews>
  <sheetFormatPr defaultRowHeight="14.25" x14ac:dyDescent="0.2"/>
  <cols>
    <col min="1" max="1" width="21.42578125" style="1" customWidth="1"/>
    <col min="2" max="4" width="18.7109375" style="1" customWidth="1"/>
    <col min="5" max="16384" width="9.140625" style="1"/>
  </cols>
  <sheetData>
    <row r="1" spans="1:13" s="2" customFormat="1" ht="30.75" customHeight="1" x14ac:dyDescent="0.25">
      <c r="A1" s="67" t="s">
        <v>58</v>
      </c>
      <c r="B1" s="67"/>
      <c r="C1" s="67"/>
      <c r="D1" s="67"/>
      <c r="E1" s="5"/>
      <c r="F1" s="5"/>
      <c r="G1" s="5"/>
      <c r="H1" s="5"/>
      <c r="I1" s="5"/>
      <c r="J1" s="6"/>
      <c r="K1" s="6"/>
      <c r="L1" s="6"/>
      <c r="M1" s="6"/>
    </row>
    <row r="2" spans="1:13" s="2" customFormat="1" ht="15" x14ac:dyDescent="0.25">
      <c r="A2" s="68" t="s">
        <v>4</v>
      </c>
      <c r="B2" s="68"/>
      <c r="C2" s="68"/>
      <c r="D2" s="68"/>
      <c r="E2" s="7"/>
      <c r="F2" s="7"/>
      <c r="G2" s="7"/>
      <c r="H2" s="7"/>
      <c r="I2" s="7"/>
      <c r="J2" s="6"/>
      <c r="K2" s="6"/>
      <c r="L2" s="6"/>
      <c r="M2" s="6"/>
    </row>
    <row r="3" spans="1:13" s="2" customFormat="1" ht="11.25" x14ac:dyDescent="0.2">
      <c r="A3" s="3"/>
      <c r="B3" s="3"/>
      <c r="C3" s="3"/>
      <c r="D3" s="4" t="s">
        <v>3</v>
      </c>
      <c r="E3" s="3"/>
      <c r="F3" s="3"/>
      <c r="G3" s="3"/>
      <c r="H3" s="4"/>
      <c r="I3" s="4"/>
      <c r="J3" s="4"/>
      <c r="K3" s="4"/>
      <c r="L3" s="4"/>
      <c r="M3" s="4"/>
    </row>
    <row r="4" spans="1:13" ht="15" customHeight="1" x14ac:dyDescent="0.2">
      <c r="A4" s="69" t="s">
        <v>33</v>
      </c>
      <c r="B4" s="71" t="s">
        <v>53</v>
      </c>
      <c r="C4" s="72"/>
      <c r="D4" s="69" t="s">
        <v>2</v>
      </c>
      <c r="E4" s="8"/>
    </row>
    <row r="5" spans="1:13" x14ac:dyDescent="0.2">
      <c r="A5" s="70"/>
      <c r="B5" s="11" t="s">
        <v>0</v>
      </c>
      <c r="C5" s="12" t="s">
        <v>1</v>
      </c>
      <c r="D5" s="70"/>
      <c r="E5" s="9"/>
    </row>
    <row r="6" spans="1:13" x14ac:dyDescent="0.2">
      <c r="A6" s="25" t="s">
        <v>5</v>
      </c>
      <c r="B6" s="23">
        <v>39054</v>
      </c>
      <c r="C6" s="23">
        <v>3967</v>
      </c>
      <c r="D6" s="24">
        <v>43021</v>
      </c>
    </row>
    <row r="7" spans="1:13" x14ac:dyDescent="0.2">
      <c r="A7" s="25" t="s">
        <v>6</v>
      </c>
      <c r="B7" s="23">
        <v>7600</v>
      </c>
      <c r="C7" s="23">
        <v>1381</v>
      </c>
      <c r="D7" s="24">
        <v>8981</v>
      </c>
    </row>
    <row r="8" spans="1:13" x14ac:dyDescent="0.2">
      <c r="A8" s="25" t="s">
        <v>7</v>
      </c>
      <c r="B8" s="23">
        <v>23792</v>
      </c>
      <c r="C8" s="23">
        <v>2711</v>
      </c>
      <c r="D8" s="24">
        <v>26503</v>
      </c>
    </row>
    <row r="9" spans="1:13" x14ac:dyDescent="0.2">
      <c r="A9" s="25" t="s">
        <v>8</v>
      </c>
      <c r="B9" s="23">
        <v>4234</v>
      </c>
      <c r="C9" s="23">
        <v>1821</v>
      </c>
      <c r="D9" s="24">
        <v>6055</v>
      </c>
    </row>
    <row r="10" spans="1:13" x14ac:dyDescent="0.2">
      <c r="A10" s="25" t="s">
        <v>9</v>
      </c>
      <c r="B10" s="23">
        <v>60321</v>
      </c>
      <c r="C10" s="23">
        <v>3849</v>
      </c>
      <c r="D10" s="24">
        <v>64170</v>
      </c>
    </row>
    <row r="11" spans="1:13" x14ac:dyDescent="0.2">
      <c r="A11" s="25" t="s">
        <v>10</v>
      </c>
      <c r="B11" s="23">
        <v>4344</v>
      </c>
      <c r="C11" s="23">
        <v>335</v>
      </c>
      <c r="D11" s="24">
        <v>4679</v>
      </c>
    </row>
    <row r="12" spans="1:13" x14ac:dyDescent="0.2">
      <c r="A12" s="25" t="s">
        <v>11</v>
      </c>
      <c r="B12" s="23">
        <v>13161</v>
      </c>
      <c r="C12" s="23">
        <v>796</v>
      </c>
      <c r="D12" s="24">
        <v>13957</v>
      </c>
    </row>
    <row r="13" spans="1:13" x14ac:dyDescent="0.2">
      <c r="A13" s="25" t="s">
        <v>12</v>
      </c>
      <c r="B13" s="23">
        <v>59423</v>
      </c>
      <c r="C13" s="23">
        <v>3945</v>
      </c>
      <c r="D13" s="24">
        <v>63368</v>
      </c>
    </row>
    <row r="14" spans="1:13" x14ac:dyDescent="0.2">
      <c r="A14" s="25" t="s">
        <v>13</v>
      </c>
      <c r="B14" s="23">
        <v>30058</v>
      </c>
      <c r="C14" s="23">
        <v>1517</v>
      </c>
      <c r="D14" s="24">
        <v>31575</v>
      </c>
    </row>
    <row r="15" spans="1:13" x14ac:dyDescent="0.2">
      <c r="A15" s="25" t="s">
        <v>14</v>
      </c>
      <c r="B15" s="23">
        <v>74822</v>
      </c>
      <c r="C15" s="23">
        <v>4497</v>
      </c>
      <c r="D15" s="24">
        <v>79319</v>
      </c>
    </row>
    <row r="16" spans="1:13" x14ac:dyDescent="0.2">
      <c r="A16" s="25" t="s">
        <v>15</v>
      </c>
      <c r="B16" s="23">
        <v>38470</v>
      </c>
      <c r="C16" s="23">
        <v>2562</v>
      </c>
      <c r="D16" s="24">
        <v>41032</v>
      </c>
    </row>
    <row r="17" spans="1:4" x14ac:dyDescent="0.2">
      <c r="A17" s="25" t="s">
        <v>16</v>
      </c>
      <c r="B17" s="23">
        <v>31922</v>
      </c>
      <c r="C17" s="23">
        <v>2200</v>
      </c>
      <c r="D17" s="24">
        <v>34122</v>
      </c>
    </row>
    <row r="18" spans="1:4" x14ac:dyDescent="0.2">
      <c r="A18" s="25" t="s">
        <v>17</v>
      </c>
      <c r="B18" s="23">
        <v>117472</v>
      </c>
      <c r="C18" s="23">
        <v>9699</v>
      </c>
      <c r="D18" s="24">
        <v>127171</v>
      </c>
    </row>
    <row r="19" spans="1:4" x14ac:dyDescent="0.2">
      <c r="A19" s="25" t="s">
        <v>18</v>
      </c>
      <c r="B19" s="23">
        <v>27107</v>
      </c>
      <c r="C19" s="23">
        <v>1146</v>
      </c>
      <c r="D19" s="24">
        <v>28253</v>
      </c>
    </row>
    <row r="20" spans="1:4" x14ac:dyDescent="0.2">
      <c r="A20" s="25" t="s">
        <v>19</v>
      </c>
      <c r="B20" s="23">
        <v>26749</v>
      </c>
      <c r="C20" s="23">
        <v>1992</v>
      </c>
      <c r="D20" s="24">
        <v>28741</v>
      </c>
    </row>
    <row r="21" spans="1:4" x14ac:dyDescent="0.2">
      <c r="A21" s="25" t="s">
        <v>20</v>
      </c>
      <c r="B21" s="23">
        <v>152926</v>
      </c>
      <c r="C21" s="23">
        <v>11798</v>
      </c>
      <c r="D21" s="24">
        <v>164724</v>
      </c>
    </row>
    <row r="22" spans="1:4" x14ac:dyDescent="0.2">
      <c r="A22" s="25" t="s">
        <v>21</v>
      </c>
      <c r="B22" s="23">
        <v>297249</v>
      </c>
      <c r="C22" s="23">
        <v>22935</v>
      </c>
      <c r="D22" s="24">
        <v>320184</v>
      </c>
    </row>
    <row r="23" spans="1:4" x14ac:dyDescent="0.2">
      <c r="A23" s="25" t="s">
        <v>22</v>
      </c>
      <c r="B23" s="23">
        <v>57875</v>
      </c>
      <c r="C23" s="23">
        <v>4982</v>
      </c>
      <c r="D23" s="24">
        <v>62857</v>
      </c>
    </row>
    <row r="24" spans="1:4" x14ac:dyDescent="0.2">
      <c r="A24" s="25" t="s">
        <v>23</v>
      </c>
      <c r="B24" s="23">
        <v>210826</v>
      </c>
      <c r="C24" s="23">
        <v>23355</v>
      </c>
      <c r="D24" s="24">
        <v>234181</v>
      </c>
    </row>
    <row r="25" spans="1:4" x14ac:dyDescent="0.2">
      <c r="A25" s="25" t="s">
        <v>24</v>
      </c>
      <c r="B25" s="23">
        <v>608638</v>
      </c>
      <c r="C25" s="23">
        <v>57787</v>
      </c>
      <c r="D25" s="24">
        <v>666425</v>
      </c>
    </row>
    <row r="26" spans="1:4" x14ac:dyDescent="0.2">
      <c r="A26" s="25" t="s">
        <v>25</v>
      </c>
      <c r="B26" s="23">
        <v>132038</v>
      </c>
      <c r="C26" s="23">
        <v>10381</v>
      </c>
      <c r="D26" s="24">
        <v>142419</v>
      </c>
    </row>
    <row r="27" spans="1:4" x14ac:dyDescent="0.2">
      <c r="A27" s="25" t="s">
        <v>26</v>
      </c>
      <c r="B27" s="23">
        <v>87472</v>
      </c>
      <c r="C27" s="23">
        <v>7055</v>
      </c>
      <c r="D27" s="24">
        <v>94527</v>
      </c>
    </row>
    <row r="28" spans="1:4" x14ac:dyDescent="0.2">
      <c r="A28" s="25" t="s">
        <v>27</v>
      </c>
      <c r="B28" s="23">
        <v>122936</v>
      </c>
      <c r="C28" s="23">
        <v>9136</v>
      </c>
      <c r="D28" s="24">
        <v>132072</v>
      </c>
    </row>
    <row r="29" spans="1:4" x14ac:dyDescent="0.2">
      <c r="A29" s="25" t="s">
        <v>28</v>
      </c>
      <c r="B29" s="23">
        <v>25975</v>
      </c>
      <c r="C29" s="23">
        <v>2373</v>
      </c>
      <c r="D29" s="24">
        <v>28348</v>
      </c>
    </row>
    <row r="30" spans="1:4" x14ac:dyDescent="0.2">
      <c r="A30" s="25" t="s">
        <v>29</v>
      </c>
      <c r="B30" s="23">
        <v>31833</v>
      </c>
      <c r="C30" s="23">
        <v>2693</v>
      </c>
      <c r="D30" s="24">
        <v>34526</v>
      </c>
    </row>
    <row r="31" spans="1:4" x14ac:dyDescent="0.2">
      <c r="A31" s="25" t="s">
        <v>30</v>
      </c>
      <c r="B31" s="23">
        <v>75260</v>
      </c>
      <c r="C31" s="23">
        <v>5940</v>
      </c>
      <c r="D31" s="24">
        <v>81200</v>
      </c>
    </row>
    <row r="32" spans="1:4" x14ac:dyDescent="0.2">
      <c r="A32" s="25" t="s">
        <v>31</v>
      </c>
      <c r="B32" s="23">
        <v>64293</v>
      </c>
      <c r="C32" s="23">
        <v>6971</v>
      </c>
      <c r="D32" s="24">
        <v>71264</v>
      </c>
    </row>
    <row r="33" spans="1:4" x14ac:dyDescent="0.2">
      <c r="A33" s="13" t="s">
        <v>32</v>
      </c>
      <c r="B33" s="14">
        <v>2425850</v>
      </c>
      <c r="C33" s="14">
        <v>207824</v>
      </c>
      <c r="D33" s="15">
        <v>2633674</v>
      </c>
    </row>
    <row r="34" spans="1:4" ht="12.6" customHeight="1" x14ac:dyDescent="0.2">
      <c r="A34" s="10" t="s">
        <v>36</v>
      </c>
    </row>
    <row r="35" spans="1:4" ht="12.6" customHeight="1" x14ac:dyDescent="0.2">
      <c r="A35" s="10" t="s">
        <v>35</v>
      </c>
    </row>
    <row r="36" spans="1:4" ht="12.6" customHeight="1" x14ac:dyDescent="0.2">
      <c r="A36" s="10" t="s">
        <v>51</v>
      </c>
    </row>
  </sheetData>
  <mergeCells count="5">
    <mergeCell ref="A1:D1"/>
    <mergeCell ref="A2:D2"/>
    <mergeCell ref="A4:A5"/>
    <mergeCell ref="B4:C4"/>
    <mergeCell ref="D4:D5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M36"/>
  <sheetViews>
    <sheetView showGridLines="0" topLeftCell="A10" zoomScaleNormal="100" workbookViewId="0">
      <selection activeCell="C34" sqref="C34"/>
    </sheetView>
  </sheetViews>
  <sheetFormatPr defaultRowHeight="14.25" x14ac:dyDescent="0.2"/>
  <cols>
    <col min="1" max="1" width="21.42578125" style="1" customWidth="1"/>
    <col min="2" max="4" width="18.7109375" style="1" customWidth="1"/>
    <col min="5" max="5" width="9.140625" style="1"/>
    <col min="6" max="6" width="11.5703125" style="1" customWidth="1"/>
    <col min="7" max="16384" width="9.140625" style="1"/>
  </cols>
  <sheetData>
    <row r="1" spans="1:13" s="2" customFormat="1" ht="31.5" customHeight="1" x14ac:dyDescent="0.25">
      <c r="A1" s="67" t="s">
        <v>59</v>
      </c>
      <c r="B1" s="67"/>
      <c r="C1" s="67"/>
      <c r="D1" s="67"/>
      <c r="E1" s="5"/>
      <c r="F1" s="5"/>
      <c r="G1" s="5"/>
      <c r="H1" s="5"/>
      <c r="I1" s="5"/>
      <c r="J1" s="6"/>
      <c r="K1" s="6"/>
      <c r="L1" s="6"/>
      <c r="M1" s="6"/>
    </row>
    <row r="2" spans="1:13" s="2" customFormat="1" ht="15" x14ac:dyDescent="0.25">
      <c r="A2" s="68" t="s">
        <v>4</v>
      </c>
      <c r="B2" s="68"/>
      <c r="C2" s="68"/>
      <c r="D2" s="68"/>
      <c r="E2" s="7"/>
      <c r="F2" s="7"/>
      <c r="G2" s="7"/>
      <c r="H2" s="7"/>
      <c r="I2" s="7"/>
      <c r="J2" s="6"/>
      <c r="K2" s="6"/>
      <c r="L2" s="6"/>
      <c r="M2" s="6"/>
    </row>
    <row r="3" spans="1:13" s="2" customFormat="1" ht="11.25" x14ac:dyDescent="0.2">
      <c r="A3" s="3"/>
      <c r="B3" s="3"/>
      <c r="C3" s="3"/>
      <c r="D3" s="4" t="s">
        <v>3</v>
      </c>
      <c r="E3" s="3"/>
      <c r="F3" s="3"/>
      <c r="G3" s="3"/>
      <c r="H3" s="4"/>
      <c r="I3" s="4"/>
      <c r="J3" s="4"/>
      <c r="K3" s="4"/>
      <c r="L3" s="4"/>
      <c r="M3" s="4"/>
    </row>
    <row r="4" spans="1:13" ht="15" customHeight="1" x14ac:dyDescent="0.2">
      <c r="A4" s="69" t="s">
        <v>33</v>
      </c>
      <c r="B4" s="71" t="s">
        <v>53</v>
      </c>
      <c r="C4" s="72"/>
      <c r="D4" s="69" t="s">
        <v>2</v>
      </c>
      <c r="E4" s="8"/>
    </row>
    <row r="5" spans="1:13" x14ac:dyDescent="0.2">
      <c r="A5" s="70"/>
      <c r="B5" s="11" t="s">
        <v>0</v>
      </c>
      <c r="C5" s="12" t="s">
        <v>1</v>
      </c>
      <c r="D5" s="70"/>
      <c r="E5" s="9"/>
    </row>
    <row r="6" spans="1:13" x14ac:dyDescent="0.2">
      <c r="A6" s="25" t="s">
        <v>5</v>
      </c>
      <c r="B6" s="23">
        <v>38271</v>
      </c>
      <c r="C6" s="23">
        <v>4303</v>
      </c>
      <c r="D6" s="24">
        <v>42574</v>
      </c>
    </row>
    <row r="7" spans="1:13" x14ac:dyDescent="0.2">
      <c r="A7" s="25" t="s">
        <v>6</v>
      </c>
      <c r="B7" s="23">
        <v>6207</v>
      </c>
      <c r="C7" s="23">
        <v>1043</v>
      </c>
      <c r="D7" s="24">
        <v>7250</v>
      </c>
    </row>
    <row r="8" spans="1:13" x14ac:dyDescent="0.2">
      <c r="A8" s="25" t="s">
        <v>7</v>
      </c>
      <c r="B8" s="23">
        <v>33244</v>
      </c>
      <c r="C8" s="23">
        <v>3348</v>
      </c>
      <c r="D8" s="24">
        <v>36592</v>
      </c>
    </row>
    <row r="9" spans="1:13" x14ac:dyDescent="0.2">
      <c r="A9" s="25" t="s">
        <v>8</v>
      </c>
      <c r="B9" s="23">
        <v>3163</v>
      </c>
      <c r="C9" s="23">
        <v>333</v>
      </c>
      <c r="D9" s="24">
        <v>3496</v>
      </c>
    </row>
    <row r="10" spans="1:13" x14ac:dyDescent="0.2">
      <c r="A10" s="25" t="s">
        <v>9</v>
      </c>
      <c r="B10" s="23">
        <v>74109</v>
      </c>
      <c r="C10" s="23">
        <v>5804</v>
      </c>
      <c r="D10" s="24">
        <v>79913</v>
      </c>
    </row>
    <row r="11" spans="1:13" x14ac:dyDescent="0.2">
      <c r="A11" s="25" t="s">
        <v>10</v>
      </c>
      <c r="B11" s="23">
        <v>5964</v>
      </c>
      <c r="C11" s="23">
        <v>533</v>
      </c>
      <c r="D11" s="24">
        <v>6497</v>
      </c>
    </row>
    <row r="12" spans="1:13" x14ac:dyDescent="0.2">
      <c r="A12" s="25" t="s">
        <v>11</v>
      </c>
      <c r="B12" s="23">
        <v>12468</v>
      </c>
      <c r="C12" s="23">
        <v>903</v>
      </c>
      <c r="D12" s="24">
        <v>13371</v>
      </c>
    </row>
    <row r="13" spans="1:13" x14ac:dyDescent="0.2">
      <c r="A13" s="25" t="s">
        <v>12</v>
      </c>
      <c r="B13" s="23">
        <v>56766</v>
      </c>
      <c r="C13" s="23">
        <v>4584</v>
      </c>
      <c r="D13" s="24">
        <v>61350</v>
      </c>
    </row>
    <row r="14" spans="1:13" x14ac:dyDescent="0.2">
      <c r="A14" s="25" t="s">
        <v>13</v>
      </c>
      <c r="B14" s="23">
        <v>29146</v>
      </c>
      <c r="C14" s="23">
        <v>1493</v>
      </c>
      <c r="D14" s="24">
        <v>30639</v>
      </c>
    </row>
    <row r="15" spans="1:13" x14ac:dyDescent="0.2">
      <c r="A15" s="25" t="s">
        <v>14</v>
      </c>
      <c r="B15" s="23">
        <v>84532</v>
      </c>
      <c r="C15" s="23">
        <v>5641</v>
      </c>
      <c r="D15" s="24">
        <v>90173</v>
      </c>
    </row>
    <row r="16" spans="1:13" x14ac:dyDescent="0.2">
      <c r="A16" s="25" t="s">
        <v>15</v>
      </c>
      <c r="B16" s="23">
        <v>41562</v>
      </c>
      <c r="C16" s="23">
        <v>2999</v>
      </c>
      <c r="D16" s="24">
        <v>44561</v>
      </c>
    </row>
    <row r="17" spans="1:4" x14ac:dyDescent="0.2">
      <c r="A17" s="25" t="s">
        <v>16</v>
      </c>
      <c r="B17" s="23">
        <v>40993</v>
      </c>
      <c r="C17" s="23">
        <v>2994</v>
      </c>
      <c r="D17" s="24">
        <v>43987</v>
      </c>
    </row>
    <row r="18" spans="1:4" x14ac:dyDescent="0.2">
      <c r="A18" s="25" t="s">
        <v>17</v>
      </c>
      <c r="B18" s="23">
        <v>140381</v>
      </c>
      <c r="C18" s="23">
        <v>10389</v>
      </c>
      <c r="D18" s="24">
        <v>150770</v>
      </c>
    </row>
    <row r="19" spans="1:4" x14ac:dyDescent="0.2">
      <c r="A19" s="25" t="s">
        <v>18</v>
      </c>
      <c r="B19" s="23">
        <v>35883</v>
      </c>
      <c r="C19" s="23">
        <v>1543</v>
      </c>
      <c r="D19" s="24">
        <v>37426</v>
      </c>
    </row>
    <row r="20" spans="1:4" x14ac:dyDescent="0.2">
      <c r="A20" s="25" t="s">
        <v>19</v>
      </c>
      <c r="B20" s="23">
        <v>27742</v>
      </c>
      <c r="C20" s="23">
        <v>2352</v>
      </c>
      <c r="D20" s="24">
        <v>30094</v>
      </c>
    </row>
    <row r="21" spans="1:4" x14ac:dyDescent="0.2">
      <c r="A21" s="25" t="s">
        <v>20</v>
      </c>
      <c r="B21" s="23">
        <v>160533</v>
      </c>
      <c r="C21" s="23">
        <v>13203</v>
      </c>
      <c r="D21" s="24">
        <v>173736</v>
      </c>
    </row>
    <row r="22" spans="1:4" x14ac:dyDescent="0.2">
      <c r="A22" s="25" t="s">
        <v>21</v>
      </c>
      <c r="B22" s="23">
        <v>310797</v>
      </c>
      <c r="C22" s="23">
        <v>28421</v>
      </c>
      <c r="D22" s="24">
        <v>339218</v>
      </c>
    </row>
    <row r="23" spans="1:4" x14ac:dyDescent="0.2">
      <c r="A23" s="25" t="s">
        <v>22</v>
      </c>
      <c r="B23" s="23">
        <v>61152</v>
      </c>
      <c r="C23" s="23">
        <v>6120</v>
      </c>
      <c r="D23" s="24">
        <v>67272</v>
      </c>
    </row>
    <row r="24" spans="1:4" x14ac:dyDescent="0.2">
      <c r="A24" s="25" t="s">
        <v>23</v>
      </c>
      <c r="B24" s="23">
        <v>246977</v>
      </c>
      <c r="C24" s="23">
        <v>24789</v>
      </c>
      <c r="D24" s="24">
        <v>271766</v>
      </c>
    </row>
    <row r="25" spans="1:4" x14ac:dyDescent="0.2">
      <c r="A25" s="25" t="s">
        <v>24</v>
      </c>
      <c r="B25" s="23">
        <v>666357</v>
      </c>
      <c r="C25" s="23">
        <v>66465</v>
      </c>
      <c r="D25" s="24">
        <v>732822</v>
      </c>
    </row>
    <row r="26" spans="1:4" x14ac:dyDescent="0.2">
      <c r="A26" s="25" t="s">
        <v>25</v>
      </c>
      <c r="B26" s="23">
        <v>142585</v>
      </c>
      <c r="C26" s="23">
        <v>11975</v>
      </c>
      <c r="D26" s="24">
        <v>154560</v>
      </c>
    </row>
    <row r="27" spans="1:4" x14ac:dyDescent="0.2">
      <c r="A27" s="25" t="s">
        <v>26</v>
      </c>
      <c r="B27" s="23">
        <v>96815</v>
      </c>
      <c r="C27" s="23">
        <v>8423</v>
      </c>
      <c r="D27" s="24">
        <v>105238</v>
      </c>
    </row>
    <row r="28" spans="1:4" x14ac:dyDescent="0.2">
      <c r="A28" s="25" t="s">
        <v>27</v>
      </c>
      <c r="B28" s="23">
        <v>135075</v>
      </c>
      <c r="C28" s="23">
        <v>11064</v>
      </c>
      <c r="D28" s="24">
        <v>146139</v>
      </c>
    </row>
    <row r="29" spans="1:4" x14ac:dyDescent="0.2">
      <c r="A29" s="25" t="s">
        <v>28</v>
      </c>
      <c r="B29" s="23">
        <v>29216</v>
      </c>
      <c r="C29" s="23">
        <v>2901</v>
      </c>
      <c r="D29" s="24">
        <v>32117</v>
      </c>
    </row>
    <row r="30" spans="1:4" x14ac:dyDescent="0.2">
      <c r="A30" s="25" t="s">
        <v>29</v>
      </c>
      <c r="B30" s="23">
        <v>34825</v>
      </c>
      <c r="C30" s="23">
        <v>3280</v>
      </c>
      <c r="D30" s="24">
        <v>38105</v>
      </c>
    </row>
    <row r="31" spans="1:4" x14ac:dyDescent="0.2">
      <c r="A31" s="25" t="s">
        <v>30</v>
      </c>
      <c r="B31" s="23">
        <v>81007</v>
      </c>
      <c r="C31" s="23">
        <v>6971</v>
      </c>
      <c r="D31" s="24">
        <v>87978</v>
      </c>
    </row>
    <row r="32" spans="1:4" x14ac:dyDescent="0.2">
      <c r="A32" s="25" t="s">
        <v>31</v>
      </c>
      <c r="B32" s="23">
        <v>72456</v>
      </c>
      <c r="C32" s="23">
        <v>9031</v>
      </c>
      <c r="D32" s="24">
        <v>81487</v>
      </c>
    </row>
    <row r="33" spans="1:4" x14ac:dyDescent="0.2">
      <c r="A33" s="13" t="s">
        <v>32</v>
      </c>
      <c r="B33" s="14">
        <v>2668226</v>
      </c>
      <c r="C33" s="14">
        <v>240905</v>
      </c>
      <c r="D33" s="15">
        <v>2909131</v>
      </c>
    </row>
    <row r="34" spans="1:4" ht="12.6" customHeight="1" x14ac:dyDescent="0.2">
      <c r="A34" s="10" t="s">
        <v>34</v>
      </c>
    </row>
    <row r="35" spans="1:4" ht="12.6" customHeight="1" x14ac:dyDescent="0.2">
      <c r="A35" s="10" t="s">
        <v>35</v>
      </c>
    </row>
    <row r="36" spans="1:4" ht="12.6" customHeight="1" x14ac:dyDescent="0.2">
      <c r="A36" s="10" t="s">
        <v>51</v>
      </c>
    </row>
  </sheetData>
  <mergeCells count="5">
    <mergeCell ref="A1:D1"/>
    <mergeCell ref="A2:D2"/>
    <mergeCell ref="B4:C4"/>
    <mergeCell ref="D4:D5"/>
    <mergeCell ref="A4:A5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M36"/>
  <sheetViews>
    <sheetView showGridLines="0" topLeftCell="A10" zoomScaleNormal="100" workbookViewId="0">
      <selection activeCell="C37" sqref="C37"/>
    </sheetView>
  </sheetViews>
  <sheetFormatPr defaultRowHeight="14.25" x14ac:dyDescent="0.2"/>
  <cols>
    <col min="1" max="1" width="21.42578125" style="1" customWidth="1"/>
    <col min="2" max="4" width="18.7109375" style="1" customWidth="1"/>
    <col min="5" max="5" width="9.140625" style="1"/>
    <col min="6" max="6" width="11.5703125" style="1" customWidth="1"/>
    <col min="7" max="16384" width="9.140625" style="1"/>
  </cols>
  <sheetData>
    <row r="1" spans="1:13" s="2" customFormat="1" ht="31.5" customHeight="1" x14ac:dyDescent="0.25">
      <c r="A1" s="67" t="s">
        <v>60</v>
      </c>
      <c r="B1" s="67"/>
      <c r="C1" s="67"/>
      <c r="D1" s="67"/>
      <c r="E1" s="5"/>
      <c r="F1" s="5"/>
      <c r="G1" s="5"/>
      <c r="H1" s="5"/>
      <c r="I1" s="5"/>
      <c r="J1" s="6"/>
      <c r="K1" s="6"/>
      <c r="L1" s="6"/>
      <c r="M1" s="6"/>
    </row>
    <row r="2" spans="1:13" s="2" customFormat="1" ht="15" x14ac:dyDescent="0.25">
      <c r="A2" s="68" t="s">
        <v>4</v>
      </c>
      <c r="B2" s="68"/>
      <c r="C2" s="68"/>
      <c r="D2" s="68"/>
      <c r="E2" s="7"/>
      <c r="F2" s="7"/>
      <c r="G2" s="7"/>
      <c r="H2" s="7"/>
      <c r="I2" s="7"/>
      <c r="J2" s="6"/>
      <c r="K2" s="6"/>
      <c r="L2" s="6"/>
      <c r="M2" s="6"/>
    </row>
    <row r="3" spans="1:13" s="2" customFormat="1" ht="11.25" x14ac:dyDescent="0.2">
      <c r="A3" s="3"/>
      <c r="B3" s="3"/>
      <c r="C3" s="3"/>
      <c r="D3" s="4" t="s">
        <v>3</v>
      </c>
      <c r="E3" s="3"/>
      <c r="F3" s="3"/>
      <c r="G3" s="3"/>
      <c r="H3" s="4"/>
      <c r="I3" s="4"/>
      <c r="J3" s="4"/>
      <c r="K3" s="4"/>
      <c r="L3" s="4"/>
      <c r="M3" s="4"/>
    </row>
    <row r="4" spans="1:13" ht="15" customHeight="1" x14ac:dyDescent="0.2">
      <c r="A4" s="69" t="s">
        <v>33</v>
      </c>
      <c r="B4" s="71" t="s">
        <v>53</v>
      </c>
      <c r="C4" s="72"/>
      <c r="D4" s="69" t="s">
        <v>2</v>
      </c>
      <c r="E4" s="8"/>
    </row>
    <row r="5" spans="1:13" x14ac:dyDescent="0.2">
      <c r="A5" s="70"/>
      <c r="B5" s="11" t="s">
        <v>0</v>
      </c>
      <c r="C5" s="12" t="s">
        <v>1</v>
      </c>
      <c r="D5" s="70"/>
      <c r="E5" s="9"/>
    </row>
    <row r="6" spans="1:13" x14ac:dyDescent="0.2">
      <c r="A6" s="25" t="s">
        <v>5</v>
      </c>
      <c r="B6" s="23">
        <v>39323</v>
      </c>
      <c r="C6" s="23">
        <v>4355</v>
      </c>
      <c r="D6" s="24">
        <v>43678</v>
      </c>
    </row>
    <row r="7" spans="1:13" x14ac:dyDescent="0.2">
      <c r="A7" s="25" t="s">
        <v>6</v>
      </c>
      <c r="B7" s="23">
        <v>6982</v>
      </c>
      <c r="C7" s="23">
        <v>1002</v>
      </c>
      <c r="D7" s="24">
        <v>7984</v>
      </c>
    </row>
    <row r="8" spans="1:13" x14ac:dyDescent="0.2">
      <c r="A8" s="25" t="s">
        <v>7</v>
      </c>
      <c r="B8" s="23">
        <v>33605</v>
      </c>
      <c r="C8" s="23">
        <v>3848</v>
      </c>
      <c r="D8" s="24">
        <v>37453</v>
      </c>
    </row>
    <row r="9" spans="1:13" x14ac:dyDescent="0.2">
      <c r="A9" s="25" t="s">
        <v>8</v>
      </c>
      <c r="B9" s="23">
        <v>3629</v>
      </c>
      <c r="C9" s="23">
        <v>547</v>
      </c>
      <c r="D9" s="24">
        <v>4176</v>
      </c>
    </row>
    <row r="10" spans="1:13" x14ac:dyDescent="0.2">
      <c r="A10" s="25" t="s">
        <v>9</v>
      </c>
      <c r="B10" s="23">
        <v>86543</v>
      </c>
      <c r="C10" s="23">
        <v>7577</v>
      </c>
      <c r="D10" s="24">
        <v>94120</v>
      </c>
    </row>
    <row r="11" spans="1:13" x14ac:dyDescent="0.2">
      <c r="A11" s="25" t="s">
        <v>10</v>
      </c>
      <c r="B11" s="23">
        <v>6390</v>
      </c>
      <c r="C11" s="23">
        <v>696</v>
      </c>
      <c r="D11" s="24">
        <v>7086</v>
      </c>
    </row>
    <row r="12" spans="1:13" x14ac:dyDescent="0.2">
      <c r="A12" s="25" t="s">
        <v>11</v>
      </c>
      <c r="B12" s="23">
        <v>11837</v>
      </c>
      <c r="C12" s="23">
        <v>851</v>
      </c>
      <c r="D12" s="24">
        <v>12688</v>
      </c>
    </row>
    <row r="13" spans="1:13" x14ac:dyDescent="0.2">
      <c r="A13" s="25" t="s">
        <v>12</v>
      </c>
      <c r="B13" s="23">
        <v>56051</v>
      </c>
      <c r="C13" s="23">
        <v>4558</v>
      </c>
      <c r="D13" s="24">
        <v>60609</v>
      </c>
    </row>
    <row r="14" spans="1:13" x14ac:dyDescent="0.2">
      <c r="A14" s="25" t="s">
        <v>13</v>
      </c>
      <c r="B14" s="23">
        <v>32708</v>
      </c>
      <c r="C14" s="23">
        <v>1652</v>
      </c>
      <c r="D14" s="24">
        <v>34360</v>
      </c>
    </row>
    <row r="15" spans="1:13" x14ac:dyDescent="0.2">
      <c r="A15" s="25" t="s">
        <v>14</v>
      </c>
      <c r="B15" s="23">
        <v>81625</v>
      </c>
      <c r="C15" s="23">
        <v>6393</v>
      </c>
      <c r="D15" s="24">
        <v>88018</v>
      </c>
    </row>
    <row r="16" spans="1:13" x14ac:dyDescent="0.2">
      <c r="A16" s="25" t="s">
        <v>15</v>
      </c>
      <c r="B16" s="23">
        <v>43696</v>
      </c>
      <c r="C16" s="23">
        <v>3410</v>
      </c>
      <c r="D16" s="24">
        <v>47106</v>
      </c>
    </row>
    <row r="17" spans="1:4" x14ac:dyDescent="0.2">
      <c r="A17" s="25" t="s">
        <v>16</v>
      </c>
      <c r="B17" s="23">
        <v>43659</v>
      </c>
      <c r="C17" s="23">
        <v>3399</v>
      </c>
      <c r="D17" s="24">
        <v>47058</v>
      </c>
    </row>
    <row r="18" spans="1:4" x14ac:dyDescent="0.2">
      <c r="A18" s="25" t="s">
        <v>17</v>
      </c>
      <c r="B18" s="23">
        <v>143244</v>
      </c>
      <c r="C18" s="23">
        <v>14880</v>
      </c>
      <c r="D18" s="24">
        <v>158124</v>
      </c>
    </row>
    <row r="19" spans="1:4" x14ac:dyDescent="0.2">
      <c r="A19" s="25" t="s">
        <v>18</v>
      </c>
      <c r="B19" s="23">
        <v>35105</v>
      </c>
      <c r="C19" s="23">
        <v>1814</v>
      </c>
      <c r="D19" s="24">
        <v>36919</v>
      </c>
    </row>
    <row r="20" spans="1:4" x14ac:dyDescent="0.2">
      <c r="A20" s="25" t="s">
        <v>19</v>
      </c>
      <c r="B20" s="23">
        <v>28132</v>
      </c>
      <c r="C20" s="23">
        <v>2448</v>
      </c>
      <c r="D20" s="24">
        <v>30580</v>
      </c>
    </row>
    <row r="21" spans="1:4" x14ac:dyDescent="0.2">
      <c r="A21" s="25" t="s">
        <v>20</v>
      </c>
      <c r="B21" s="23">
        <v>162585</v>
      </c>
      <c r="C21" s="23">
        <v>15296</v>
      </c>
      <c r="D21" s="24">
        <v>177881</v>
      </c>
    </row>
    <row r="22" spans="1:4" x14ac:dyDescent="0.2">
      <c r="A22" s="25" t="s">
        <v>21</v>
      </c>
      <c r="B22" s="23">
        <v>330946</v>
      </c>
      <c r="C22" s="23">
        <v>32146</v>
      </c>
      <c r="D22" s="24">
        <v>363092</v>
      </c>
    </row>
    <row r="23" spans="1:4" x14ac:dyDescent="0.2">
      <c r="A23" s="25" t="s">
        <v>22</v>
      </c>
      <c r="B23" s="23">
        <v>62480</v>
      </c>
      <c r="C23" s="23">
        <v>6647</v>
      </c>
      <c r="D23" s="24">
        <v>69127</v>
      </c>
    </row>
    <row r="24" spans="1:4" x14ac:dyDescent="0.2">
      <c r="A24" s="25" t="s">
        <v>23</v>
      </c>
      <c r="B24" s="23">
        <v>270639</v>
      </c>
      <c r="C24" s="23">
        <v>29101</v>
      </c>
      <c r="D24" s="24">
        <v>299740</v>
      </c>
    </row>
    <row r="25" spans="1:4" x14ac:dyDescent="0.2">
      <c r="A25" s="25" t="s">
        <v>24</v>
      </c>
      <c r="B25" s="23">
        <v>652152</v>
      </c>
      <c r="C25" s="23">
        <v>68577</v>
      </c>
      <c r="D25" s="24">
        <v>720729</v>
      </c>
    </row>
    <row r="26" spans="1:4" x14ac:dyDescent="0.2">
      <c r="A26" s="25" t="s">
        <v>25</v>
      </c>
      <c r="B26" s="23">
        <v>148230</v>
      </c>
      <c r="C26" s="23">
        <v>12981</v>
      </c>
      <c r="D26" s="24">
        <v>161211</v>
      </c>
    </row>
    <row r="27" spans="1:4" x14ac:dyDescent="0.2">
      <c r="A27" s="25" t="s">
        <v>26</v>
      </c>
      <c r="B27" s="23">
        <v>97378</v>
      </c>
      <c r="C27" s="23">
        <v>9024</v>
      </c>
      <c r="D27" s="24">
        <v>106402</v>
      </c>
    </row>
    <row r="28" spans="1:4" x14ac:dyDescent="0.2">
      <c r="A28" s="25" t="s">
        <v>27</v>
      </c>
      <c r="B28" s="23">
        <v>134997</v>
      </c>
      <c r="C28" s="23">
        <v>12141</v>
      </c>
      <c r="D28" s="24">
        <v>147138</v>
      </c>
    </row>
    <row r="29" spans="1:4" x14ac:dyDescent="0.2">
      <c r="A29" s="25" t="s">
        <v>28</v>
      </c>
      <c r="B29" s="23">
        <v>30359</v>
      </c>
      <c r="C29" s="23">
        <v>3459</v>
      </c>
      <c r="D29" s="24">
        <v>33818</v>
      </c>
    </row>
    <row r="30" spans="1:4" x14ac:dyDescent="0.2">
      <c r="A30" s="25" t="s">
        <v>29</v>
      </c>
      <c r="B30" s="23">
        <v>43656</v>
      </c>
      <c r="C30" s="23">
        <v>4405</v>
      </c>
      <c r="D30" s="24">
        <v>48061</v>
      </c>
    </row>
    <row r="31" spans="1:4" x14ac:dyDescent="0.2">
      <c r="A31" s="25" t="s">
        <v>30</v>
      </c>
      <c r="B31" s="23">
        <v>89930</v>
      </c>
      <c r="C31" s="23">
        <v>8220</v>
      </c>
      <c r="D31" s="24">
        <v>98150</v>
      </c>
    </row>
    <row r="32" spans="1:4" x14ac:dyDescent="0.2">
      <c r="A32" s="25" t="s">
        <v>31</v>
      </c>
      <c r="B32" s="23">
        <v>72204</v>
      </c>
      <c r="C32" s="23">
        <v>7861</v>
      </c>
      <c r="D32" s="24">
        <v>80065</v>
      </c>
    </row>
    <row r="33" spans="1:4" x14ac:dyDescent="0.2">
      <c r="A33" s="13" t="s">
        <v>32</v>
      </c>
      <c r="B33" s="14">
        <v>2748085</v>
      </c>
      <c r="C33" s="14">
        <v>267288</v>
      </c>
      <c r="D33" s="15">
        <v>3015373</v>
      </c>
    </row>
    <row r="34" spans="1:4" ht="12.6" customHeight="1" x14ac:dyDescent="0.2">
      <c r="A34" s="10" t="s">
        <v>41</v>
      </c>
    </row>
    <row r="35" spans="1:4" ht="12.6" customHeight="1" x14ac:dyDescent="0.2">
      <c r="A35" s="10" t="s">
        <v>35</v>
      </c>
    </row>
    <row r="36" spans="1:4" ht="12.6" customHeight="1" x14ac:dyDescent="0.2">
      <c r="A36" s="10" t="s">
        <v>51</v>
      </c>
    </row>
  </sheetData>
  <mergeCells count="5">
    <mergeCell ref="A1:D1"/>
    <mergeCell ref="A2:D2"/>
    <mergeCell ref="A4:A5"/>
    <mergeCell ref="B4:C4"/>
    <mergeCell ref="D4:D5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6"/>
  <sheetViews>
    <sheetView showGridLines="0" topLeftCell="A13" zoomScaleNormal="100" workbookViewId="0">
      <selection activeCell="B37" sqref="B37"/>
    </sheetView>
  </sheetViews>
  <sheetFormatPr defaultRowHeight="14.25" x14ac:dyDescent="0.2"/>
  <cols>
    <col min="1" max="1" width="21.42578125" style="1" customWidth="1"/>
    <col min="2" max="4" width="18.7109375" style="1" customWidth="1"/>
    <col min="5" max="16384" width="9.140625" style="1"/>
  </cols>
  <sheetData>
    <row r="1" spans="1:7" s="2" customFormat="1" ht="31.5" customHeight="1" x14ac:dyDescent="0.25">
      <c r="A1" s="67" t="s">
        <v>61</v>
      </c>
      <c r="B1" s="67"/>
      <c r="C1" s="67"/>
      <c r="D1" s="67"/>
      <c r="E1" s="5"/>
      <c r="F1" s="6"/>
      <c r="G1" s="6"/>
    </row>
    <row r="2" spans="1:7" s="2" customFormat="1" ht="15" x14ac:dyDescent="0.25">
      <c r="A2" s="68" t="s">
        <v>4</v>
      </c>
      <c r="B2" s="68"/>
      <c r="C2" s="68"/>
      <c r="D2" s="68"/>
      <c r="E2" s="7"/>
      <c r="F2" s="6"/>
      <c r="G2" s="6"/>
    </row>
    <row r="3" spans="1:7" s="2" customFormat="1" ht="11.25" x14ac:dyDescent="0.2">
      <c r="A3" s="3"/>
      <c r="B3" s="3"/>
      <c r="C3" s="3"/>
      <c r="D3" s="4" t="s">
        <v>3</v>
      </c>
      <c r="E3" s="3"/>
      <c r="F3" s="4"/>
      <c r="G3" s="4"/>
    </row>
    <row r="4" spans="1:7" ht="15" customHeight="1" x14ac:dyDescent="0.2">
      <c r="A4" s="69" t="s">
        <v>33</v>
      </c>
      <c r="B4" s="71" t="s">
        <v>53</v>
      </c>
      <c r="C4" s="72"/>
      <c r="D4" s="69" t="s">
        <v>2</v>
      </c>
      <c r="E4" s="8"/>
    </row>
    <row r="5" spans="1:7" x14ac:dyDescent="0.2">
      <c r="A5" s="70"/>
      <c r="B5" s="11" t="s">
        <v>0</v>
      </c>
      <c r="C5" s="12" t="s">
        <v>1</v>
      </c>
      <c r="D5" s="70"/>
      <c r="E5" s="9"/>
    </row>
    <row r="6" spans="1:7" x14ac:dyDescent="0.2">
      <c r="A6" s="25" t="s">
        <v>5</v>
      </c>
      <c r="B6" s="23">
        <v>31729</v>
      </c>
      <c r="C6" s="23">
        <v>3924</v>
      </c>
      <c r="D6" s="24">
        <v>35653</v>
      </c>
    </row>
    <row r="7" spans="1:7" x14ac:dyDescent="0.2">
      <c r="A7" s="25" t="s">
        <v>6</v>
      </c>
      <c r="B7" s="23">
        <v>7200</v>
      </c>
      <c r="C7" s="23">
        <v>676</v>
      </c>
      <c r="D7" s="24">
        <v>7876</v>
      </c>
    </row>
    <row r="8" spans="1:7" x14ac:dyDescent="0.2">
      <c r="A8" s="25" t="s">
        <v>7</v>
      </c>
      <c r="B8" s="23">
        <v>33904</v>
      </c>
      <c r="C8" s="23">
        <v>3981</v>
      </c>
      <c r="D8" s="24">
        <v>37885</v>
      </c>
    </row>
    <row r="9" spans="1:7" x14ac:dyDescent="0.2">
      <c r="A9" s="25" t="s">
        <v>8</v>
      </c>
      <c r="B9" s="23">
        <v>3039</v>
      </c>
      <c r="C9" s="23">
        <v>478</v>
      </c>
      <c r="D9" s="24">
        <v>3517</v>
      </c>
    </row>
    <row r="10" spans="1:7" x14ac:dyDescent="0.2">
      <c r="A10" s="25" t="s">
        <v>9</v>
      </c>
      <c r="B10" s="23">
        <v>99350</v>
      </c>
      <c r="C10" s="23">
        <v>9792</v>
      </c>
      <c r="D10" s="24">
        <v>109142</v>
      </c>
    </row>
    <row r="11" spans="1:7" x14ac:dyDescent="0.2">
      <c r="A11" s="25" t="s">
        <v>10</v>
      </c>
      <c r="B11" s="23">
        <v>7473</v>
      </c>
      <c r="C11" s="23">
        <v>781</v>
      </c>
      <c r="D11" s="24">
        <v>8254</v>
      </c>
    </row>
    <row r="12" spans="1:7" x14ac:dyDescent="0.2">
      <c r="A12" s="25" t="s">
        <v>11</v>
      </c>
      <c r="B12" s="23">
        <v>12139</v>
      </c>
      <c r="C12" s="23">
        <v>954</v>
      </c>
      <c r="D12" s="24">
        <v>13093</v>
      </c>
    </row>
    <row r="13" spans="1:7" x14ac:dyDescent="0.2">
      <c r="A13" s="25" t="s">
        <v>12</v>
      </c>
      <c r="B13" s="23">
        <v>55198</v>
      </c>
      <c r="C13" s="23">
        <v>4716</v>
      </c>
      <c r="D13" s="24">
        <v>59914</v>
      </c>
    </row>
    <row r="14" spans="1:7" x14ac:dyDescent="0.2">
      <c r="A14" s="25" t="s">
        <v>13</v>
      </c>
      <c r="B14" s="23">
        <v>36506</v>
      </c>
      <c r="C14" s="23">
        <v>1854</v>
      </c>
      <c r="D14" s="24">
        <v>38360</v>
      </c>
    </row>
    <row r="15" spans="1:7" x14ac:dyDescent="0.2">
      <c r="A15" s="25" t="s">
        <v>14</v>
      </c>
      <c r="B15" s="23">
        <v>87870</v>
      </c>
      <c r="C15" s="23">
        <v>7113</v>
      </c>
      <c r="D15" s="24">
        <v>94983</v>
      </c>
    </row>
    <row r="16" spans="1:7" x14ac:dyDescent="0.2">
      <c r="A16" s="25" t="s">
        <v>15</v>
      </c>
      <c r="B16" s="23">
        <v>41933</v>
      </c>
      <c r="C16" s="23">
        <v>4202</v>
      </c>
      <c r="D16" s="24">
        <v>46135</v>
      </c>
    </row>
    <row r="17" spans="1:4" x14ac:dyDescent="0.2">
      <c r="A17" s="25" t="s">
        <v>16</v>
      </c>
      <c r="B17" s="23">
        <v>47309</v>
      </c>
      <c r="C17" s="23">
        <v>3044</v>
      </c>
      <c r="D17" s="24">
        <v>50353</v>
      </c>
    </row>
    <row r="18" spans="1:4" x14ac:dyDescent="0.2">
      <c r="A18" s="25" t="s">
        <v>17</v>
      </c>
      <c r="B18" s="23">
        <v>144972</v>
      </c>
      <c r="C18" s="23">
        <v>11559</v>
      </c>
      <c r="D18" s="24">
        <v>156531</v>
      </c>
    </row>
    <row r="19" spans="1:4" x14ac:dyDescent="0.2">
      <c r="A19" s="25" t="s">
        <v>18</v>
      </c>
      <c r="B19" s="23">
        <v>31902</v>
      </c>
      <c r="C19" s="23">
        <v>2113</v>
      </c>
      <c r="D19" s="24">
        <v>34015</v>
      </c>
    </row>
    <row r="20" spans="1:4" x14ac:dyDescent="0.2">
      <c r="A20" s="25" t="s">
        <v>19</v>
      </c>
      <c r="B20" s="23">
        <v>29833</v>
      </c>
      <c r="C20" s="23">
        <v>2858</v>
      </c>
      <c r="D20" s="24">
        <v>32691</v>
      </c>
    </row>
    <row r="21" spans="1:4" x14ac:dyDescent="0.2">
      <c r="A21" s="25" t="s">
        <v>20</v>
      </c>
      <c r="B21" s="23">
        <v>170890</v>
      </c>
      <c r="C21" s="23">
        <v>15744</v>
      </c>
      <c r="D21" s="24">
        <v>186634</v>
      </c>
    </row>
    <row r="22" spans="1:4" x14ac:dyDescent="0.2">
      <c r="A22" s="25" t="s">
        <v>21</v>
      </c>
      <c r="B22" s="23">
        <v>327985</v>
      </c>
      <c r="C22" s="23">
        <v>32576</v>
      </c>
      <c r="D22" s="24">
        <v>360561</v>
      </c>
    </row>
    <row r="23" spans="1:4" x14ac:dyDescent="0.2">
      <c r="A23" s="25" t="s">
        <v>22</v>
      </c>
      <c r="B23" s="23">
        <v>58420</v>
      </c>
      <c r="C23" s="23">
        <v>6132</v>
      </c>
      <c r="D23" s="24">
        <v>64552</v>
      </c>
    </row>
    <row r="24" spans="1:4" x14ac:dyDescent="0.2">
      <c r="A24" s="25" t="s">
        <v>23</v>
      </c>
      <c r="B24" s="23">
        <v>285460</v>
      </c>
      <c r="C24" s="23">
        <v>30842</v>
      </c>
      <c r="D24" s="24">
        <v>316302</v>
      </c>
    </row>
    <row r="25" spans="1:4" x14ac:dyDescent="0.2">
      <c r="A25" s="25" t="s">
        <v>24</v>
      </c>
      <c r="B25" s="23">
        <v>674461</v>
      </c>
      <c r="C25" s="23">
        <v>72638</v>
      </c>
      <c r="D25" s="24">
        <v>747099</v>
      </c>
    </row>
    <row r="26" spans="1:4" x14ac:dyDescent="0.2">
      <c r="A26" s="25" t="s">
        <v>25</v>
      </c>
      <c r="B26" s="23">
        <v>146994</v>
      </c>
      <c r="C26" s="23">
        <v>12684</v>
      </c>
      <c r="D26" s="24">
        <v>159678</v>
      </c>
    </row>
    <row r="27" spans="1:4" x14ac:dyDescent="0.2">
      <c r="A27" s="25" t="s">
        <v>26</v>
      </c>
      <c r="B27" s="23">
        <v>102032</v>
      </c>
      <c r="C27" s="23">
        <v>9595</v>
      </c>
      <c r="D27" s="24">
        <v>111627</v>
      </c>
    </row>
    <row r="28" spans="1:4" x14ac:dyDescent="0.2">
      <c r="A28" s="25" t="s">
        <v>27</v>
      </c>
      <c r="B28" s="23">
        <v>143305</v>
      </c>
      <c r="C28" s="23">
        <v>13404</v>
      </c>
      <c r="D28" s="24">
        <v>156709</v>
      </c>
    </row>
    <row r="29" spans="1:4" x14ac:dyDescent="0.2">
      <c r="A29" s="25" t="s">
        <v>28</v>
      </c>
      <c r="B29" s="23">
        <v>35682</v>
      </c>
      <c r="C29" s="23">
        <v>3601</v>
      </c>
      <c r="D29" s="24">
        <v>39283</v>
      </c>
    </row>
    <row r="30" spans="1:4" x14ac:dyDescent="0.2">
      <c r="A30" s="25" t="s">
        <v>29</v>
      </c>
      <c r="B30" s="23">
        <v>46183</v>
      </c>
      <c r="C30" s="23">
        <v>4662</v>
      </c>
      <c r="D30" s="24">
        <v>50845</v>
      </c>
    </row>
    <row r="31" spans="1:4" x14ac:dyDescent="0.2">
      <c r="A31" s="25" t="s">
        <v>30</v>
      </c>
      <c r="B31" s="23">
        <v>84291</v>
      </c>
      <c r="C31" s="23">
        <v>8330</v>
      </c>
      <c r="D31" s="24">
        <v>92621</v>
      </c>
    </row>
    <row r="32" spans="1:4" x14ac:dyDescent="0.2">
      <c r="A32" s="25" t="s">
        <v>31</v>
      </c>
      <c r="B32" s="23">
        <v>71505</v>
      </c>
      <c r="C32" s="23">
        <v>8335</v>
      </c>
      <c r="D32" s="24">
        <v>79840</v>
      </c>
    </row>
    <row r="33" spans="1:4" x14ac:dyDescent="0.2">
      <c r="A33" s="13" t="s">
        <v>32</v>
      </c>
      <c r="B33" s="14">
        <v>2817565</v>
      </c>
      <c r="C33" s="14">
        <v>276588</v>
      </c>
      <c r="D33" s="15">
        <v>3094153</v>
      </c>
    </row>
    <row r="34" spans="1:4" ht="12.6" customHeight="1" x14ac:dyDescent="0.2">
      <c r="A34" s="10" t="s">
        <v>62</v>
      </c>
    </row>
    <row r="35" spans="1:4" ht="12.6" customHeight="1" x14ac:dyDescent="0.2">
      <c r="A35" s="10" t="s">
        <v>35</v>
      </c>
    </row>
    <row r="36" spans="1:4" ht="12.6" customHeight="1" x14ac:dyDescent="0.2">
      <c r="A36" s="10" t="s">
        <v>51</v>
      </c>
    </row>
  </sheetData>
  <mergeCells count="5">
    <mergeCell ref="A1:D1"/>
    <mergeCell ref="A2:D2"/>
    <mergeCell ref="A4:A5"/>
    <mergeCell ref="B4:C4"/>
    <mergeCell ref="D4:D5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36"/>
  <sheetViews>
    <sheetView showGridLines="0" topLeftCell="A13" zoomScaleNormal="100" workbookViewId="0">
      <selection activeCell="C35" sqref="C35"/>
    </sheetView>
  </sheetViews>
  <sheetFormatPr defaultRowHeight="14.25" x14ac:dyDescent="0.2"/>
  <cols>
    <col min="1" max="1" width="21.42578125" style="1" customWidth="1"/>
    <col min="2" max="4" width="18.7109375" style="1" customWidth="1"/>
    <col min="5" max="16384" width="9.140625" style="1"/>
  </cols>
  <sheetData>
    <row r="1" spans="1:6" s="2" customFormat="1" ht="31.5" customHeight="1" x14ac:dyDescent="0.25">
      <c r="A1" s="67" t="s">
        <v>63</v>
      </c>
      <c r="B1" s="67"/>
      <c r="C1" s="67"/>
      <c r="D1" s="67"/>
      <c r="E1" s="5"/>
      <c r="F1" s="6"/>
    </row>
    <row r="2" spans="1:6" s="2" customFormat="1" ht="15" x14ac:dyDescent="0.25">
      <c r="A2" s="68" t="s">
        <v>4</v>
      </c>
      <c r="B2" s="68"/>
      <c r="C2" s="68"/>
      <c r="D2" s="68"/>
      <c r="E2" s="7"/>
      <c r="F2" s="6"/>
    </row>
    <row r="3" spans="1:6" s="2" customFormat="1" ht="11.25" x14ac:dyDescent="0.2">
      <c r="A3" s="3"/>
      <c r="B3" s="3"/>
      <c r="C3" s="3"/>
      <c r="D3" s="4" t="s">
        <v>3</v>
      </c>
      <c r="E3" s="3"/>
      <c r="F3" s="4"/>
    </row>
    <row r="4" spans="1:6" ht="15" customHeight="1" x14ac:dyDescent="0.2">
      <c r="A4" s="69" t="s">
        <v>33</v>
      </c>
      <c r="B4" s="71" t="s">
        <v>53</v>
      </c>
      <c r="C4" s="72"/>
      <c r="D4" s="69" t="s">
        <v>2</v>
      </c>
      <c r="E4" s="8"/>
    </row>
    <row r="5" spans="1:6" x14ac:dyDescent="0.2">
      <c r="A5" s="70"/>
      <c r="B5" s="11" t="s">
        <v>0</v>
      </c>
      <c r="C5" s="12" t="s">
        <v>1</v>
      </c>
      <c r="D5" s="70"/>
      <c r="E5" s="9"/>
    </row>
    <row r="6" spans="1:6" x14ac:dyDescent="0.2">
      <c r="A6" s="25" t="s">
        <v>5</v>
      </c>
      <c r="B6" s="23">
        <v>28530</v>
      </c>
      <c r="C6" s="23">
        <v>3363</v>
      </c>
      <c r="D6" s="24">
        <v>31893</v>
      </c>
    </row>
    <row r="7" spans="1:6" x14ac:dyDescent="0.2">
      <c r="A7" s="25" t="s">
        <v>6</v>
      </c>
      <c r="B7" s="23">
        <v>7606</v>
      </c>
      <c r="C7" s="23">
        <v>1049</v>
      </c>
      <c r="D7" s="24">
        <v>8655</v>
      </c>
    </row>
    <row r="8" spans="1:6" x14ac:dyDescent="0.2">
      <c r="A8" s="25" t="s">
        <v>7</v>
      </c>
      <c r="B8" s="23">
        <v>25824</v>
      </c>
      <c r="C8" s="23">
        <v>3847</v>
      </c>
      <c r="D8" s="24">
        <v>29671</v>
      </c>
    </row>
    <row r="9" spans="1:6" x14ac:dyDescent="0.2">
      <c r="A9" s="25" t="s">
        <v>8</v>
      </c>
      <c r="B9" s="23">
        <v>3571</v>
      </c>
      <c r="C9" s="23">
        <v>505</v>
      </c>
      <c r="D9" s="24">
        <v>4076</v>
      </c>
    </row>
    <row r="10" spans="1:6" x14ac:dyDescent="0.2">
      <c r="A10" s="25" t="s">
        <v>9</v>
      </c>
      <c r="B10" s="23">
        <v>103264</v>
      </c>
      <c r="C10" s="23">
        <v>10773</v>
      </c>
      <c r="D10" s="24">
        <v>114037</v>
      </c>
    </row>
    <row r="11" spans="1:6" x14ac:dyDescent="0.2">
      <c r="A11" s="25" t="s">
        <v>10</v>
      </c>
      <c r="B11" s="23">
        <v>8454</v>
      </c>
      <c r="C11" s="23">
        <v>1204</v>
      </c>
      <c r="D11" s="24">
        <v>9658</v>
      </c>
    </row>
    <row r="12" spans="1:6" x14ac:dyDescent="0.2">
      <c r="A12" s="25" t="s">
        <v>11</v>
      </c>
      <c r="B12" s="23">
        <v>13910</v>
      </c>
      <c r="C12" s="23">
        <v>1109</v>
      </c>
      <c r="D12" s="24">
        <v>15019</v>
      </c>
    </row>
    <row r="13" spans="1:6" x14ac:dyDescent="0.2">
      <c r="A13" s="25" t="s">
        <v>12</v>
      </c>
      <c r="B13" s="23">
        <v>53352</v>
      </c>
      <c r="C13" s="23">
        <v>5019</v>
      </c>
      <c r="D13" s="24">
        <v>58371</v>
      </c>
    </row>
    <row r="14" spans="1:6" x14ac:dyDescent="0.2">
      <c r="A14" s="25" t="s">
        <v>13</v>
      </c>
      <c r="B14" s="23">
        <v>35454</v>
      </c>
      <c r="C14" s="23">
        <v>1943</v>
      </c>
      <c r="D14" s="24">
        <v>37397</v>
      </c>
    </row>
    <row r="15" spans="1:6" x14ac:dyDescent="0.2">
      <c r="A15" s="25" t="s">
        <v>14</v>
      </c>
      <c r="B15" s="23">
        <v>97633</v>
      </c>
      <c r="C15" s="23">
        <v>8125</v>
      </c>
      <c r="D15" s="24">
        <v>105758</v>
      </c>
    </row>
    <row r="16" spans="1:6" x14ac:dyDescent="0.2">
      <c r="A16" s="25" t="s">
        <v>15</v>
      </c>
      <c r="B16" s="23">
        <v>41402</v>
      </c>
      <c r="C16" s="23">
        <v>5105</v>
      </c>
      <c r="D16" s="24">
        <v>46507</v>
      </c>
    </row>
    <row r="17" spans="1:4" x14ac:dyDescent="0.2">
      <c r="A17" s="25" t="s">
        <v>16</v>
      </c>
      <c r="B17" s="23">
        <v>47716</v>
      </c>
      <c r="C17" s="23">
        <v>3443</v>
      </c>
      <c r="D17" s="24">
        <v>51159</v>
      </c>
    </row>
    <row r="18" spans="1:4" x14ac:dyDescent="0.2">
      <c r="A18" s="25" t="s">
        <v>17</v>
      </c>
      <c r="B18" s="23">
        <v>118594</v>
      </c>
      <c r="C18" s="23">
        <v>10819</v>
      </c>
      <c r="D18" s="24">
        <v>129413</v>
      </c>
    </row>
    <row r="19" spans="1:4" x14ac:dyDescent="0.2">
      <c r="A19" s="25" t="s">
        <v>18</v>
      </c>
      <c r="B19" s="23">
        <v>31011</v>
      </c>
      <c r="C19" s="23">
        <v>2025</v>
      </c>
      <c r="D19" s="24">
        <v>33036</v>
      </c>
    </row>
    <row r="20" spans="1:4" x14ac:dyDescent="0.2">
      <c r="A20" s="25" t="s">
        <v>19</v>
      </c>
      <c r="B20" s="23">
        <v>28095</v>
      </c>
      <c r="C20" s="23">
        <v>3122</v>
      </c>
      <c r="D20" s="24">
        <v>31217</v>
      </c>
    </row>
    <row r="21" spans="1:4" x14ac:dyDescent="0.2">
      <c r="A21" s="25" t="s">
        <v>20</v>
      </c>
      <c r="B21" s="23">
        <v>158371</v>
      </c>
      <c r="C21" s="23">
        <v>16899</v>
      </c>
      <c r="D21" s="24">
        <v>175270</v>
      </c>
    </row>
    <row r="22" spans="1:4" x14ac:dyDescent="0.2">
      <c r="A22" s="25" t="s">
        <v>21</v>
      </c>
      <c r="B22" s="23">
        <v>316305</v>
      </c>
      <c r="C22" s="23">
        <v>32944</v>
      </c>
      <c r="D22" s="24">
        <v>349249</v>
      </c>
    </row>
    <row r="23" spans="1:4" x14ac:dyDescent="0.2">
      <c r="A23" s="25" t="s">
        <v>22</v>
      </c>
      <c r="B23" s="23">
        <v>54391</v>
      </c>
      <c r="C23" s="23">
        <v>6307</v>
      </c>
      <c r="D23" s="24">
        <v>60698</v>
      </c>
    </row>
    <row r="24" spans="1:4" x14ac:dyDescent="0.2">
      <c r="A24" s="25" t="s">
        <v>23</v>
      </c>
      <c r="B24" s="23">
        <v>288136</v>
      </c>
      <c r="C24" s="23">
        <v>31444</v>
      </c>
      <c r="D24" s="24">
        <v>319580</v>
      </c>
    </row>
    <row r="25" spans="1:4" x14ac:dyDescent="0.2">
      <c r="A25" s="25" t="s">
        <v>24</v>
      </c>
      <c r="B25" s="23">
        <v>662351</v>
      </c>
      <c r="C25" s="23">
        <v>75741</v>
      </c>
      <c r="D25" s="24">
        <v>738092</v>
      </c>
    </row>
    <row r="26" spans="1:4" x14ac:dyDescent="0.2">
      <c r="A26" s="25" t="s">
        <v>25</v>
      </c>
      <c r="B26" s="23">
        <v>153264</v>
      </c>
      <c r="C26" s="23">
        <v>13576</v>
      </c>
      <c r="D26" s="24">
        <v>166840</v>
      </c>
    </row>
    <row r="27" spans="1:4" x14ac:dyDescent="0.2">
      <c r="A27" s="25" t="s">
        <v>26</v>
      </c>
      <c r="B27" s="23">
        <v>104471</v>
      </c>
      <c r="C27" s="23">
        <v>10183</v>
      </c>
      <c r="D27" s="24">
        <v>114654</v>
      </c>
    </row>
    <row r="28" spans="1:4" x14ac:dyDescent="0.2">
      <c r="A28" s="25" t="s">
        <v>27</v>
      </c>
      <c r="B28" s="23">
        <v>140608</v>
      </c>
      <c r="C28" s="23">
        <v>13998</v>
      </c>
      <c r="D28" s="24">
        <v>154606</v>
      </c>
    </row>
    <row r="29" spans="1:4" x14ac:dyDescent="0.2">
      <c r="A29" s="25" t="s">
        <v>28</v>
      </c>
      <c r="B29" s="23">
        <v>27217</v>
      </c>
      <c r="C29" s="23">
        <v>3205</v>
      </c>
      <c r="D29" s="24">
        <v>30422</v>
      </c>
    </row>
    <row r="30" spans="1:4" x14ac:dyDescent="0.2">
      <c r="A30" s="25" t="s">
        <v>29</v>
      </c>
      <c r="B30" s="23">
        <v>43837</v>
      </c>
      <c r="C30" s="23">
        <v>4972</v>
      </c>
      <c r="D30" s="24">
        <v>48809</v>
      </c>
    </row>
    <row r="31" spans="1:4" x14ac:dyDescent="0.2">
      <c r="A31" s="25" t="s">
        <v>30</v>
      </c>
      <c r="B31" s="23">
        <v>78008</v>
      </c>
      <c r="C31" s="23">
        <v>8135</v>
      </c>
      <c r="D31" s="24">
        <v>86143</v>
      </c>
    </row>
    <row r="32" spans="1:4" x14ac:dyDescent="0.2">
      <c r="A32" s="25" t="s">
        <v>31</v>
      </c>
      <c r="B32" s="23">
        <v>61735</v>
      </c>
      <c r="C32" s="23">
        <v>7462</v>
      </c>
      <c r="D32" s="24">
        <v>69197</v>
      </c>
    </row>
    <row r="33" spans="1:4" x14ac:dyDescent="0.2">
      <c r="A33" s="13" t="s">
        <v>32</v>
      </c>
      <c r="B33" s="14">
        <v>2733110</v>
      </c>
      <c r="C33" s="14">
        <v>286317</v>
      </c>
      <c r="D33" s="15">
        <v>3019427</v>
      </c>
    </row>
    <row r="34" spans="1:4" ht="12.6" customHeight="1" x14ac:dyDescent="0.2">
      <c r="A34" s="10" t="s">
        <v>64</v>
      </c>
    </row>
    <row r="35" spans="1:4" ht="12.6" customHeight="1" x14ac:dyDescent="0.2">
      <c r="A35" s="10" t="s">
        <v>35</v>
      </c>
    </row>
    <row r="36" spans="1:4" ht="12.6" customHeight="1" x14ac:dyDescent="0.2">
      <c r="A36" s="10" t="s">
        <v>51</v>
      </c>
    </row>
  </sheetData>
  <mergeCells count="5">
    <mergeCell ref="A1:D1"/>
    <mergeCell ref="A2:D2"/>
    <mergeCell ref="A4:A5"/>
    <mergeCell ref="B4:C4"/>
    <mergeCell ref="D4:D5"/>
  </mergeCells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17</vt:i4>
      </vt:variant>
    </vt:vector>
  </HeadingPairs>
  <TitlesOfParts>
    <vt:vector size="34" baseType="lpstr"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Brasil</vt:lpstr>
      <vt:lpstr>'2006'!Area_de_impressao</vt:lpstr>
      <vt:lpstr>'2007'!Area_de_impressao</vt:lpstr>
      <vt:lpstr>'2008'!Area_de_impressao</vt:lpstr>
      <vt:lpstr>'2009'!Area_de_impressao</vt:lpstr>
      <vt:lpstr>'2010'!Area_de_impressao</vt:lpstr>
      <vt:lpstr>'2011'!Area_de_impressao</vt:lpstr>
      <vt:lpstr>'2012'!Area_de_impressao</vt:lpstr>
      <vt:lpstr>'2013'!Area_de_impressao</vt:lpstr>
      <vt:lpstr>'2014'!Area_de_impressao</vt:lpstr>
      <vt:lpstr>'2015'!Area_de_impressao</vt:lpstr>
      <vt:lpstr>'2016'!Area_de_impressao</vt:lpstr>
      <vt:lpstr>'2017'!Area_de_impressao</vt:lpstr>
      <vt:lpstr>'2018'!Area_de_impressao</vt:lpstr>
      <vt:lpstr>'2019'!Area_de_impressao</vt:lpstr>
      <vt:lpstr>'2020'!Area_de_impressao</vt:lpstr>
      <vt:lpstr>'2021'!Area_de_impressao</vt:lpstr>
      <vt:lpstr>Brasil!Area_de_impressao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NetUNO 10.0.32 - RAIS Vínculo Id</dc:title>
  <dc:creator>Rafael</dc:creator>
  <cp:lastModifiedBy>Joedilson Resende</cp:lastModifiedBy>
  <cp:lastPrinted>2020-10-29T13:17:16Z</cp:lastPrinted>
  <dcterms:created xsi:type="dcterms:W3CDTF">2013-04-26T14:04:23Z</dcterms:created>
  <dcterms:modified xsi:type="dcterms:W3CDTF">2023-01-18T13:17:51Z</dcterms:modified>
</cp:coreProperties>
</file>