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86" documentId="13_ncr:1_{7341BDF2-8E4F-467E-8B2C-0411B8E2591F}" xr6:coauthVersionLast="47" xr6:coauthVersionMax="47" xr10:uidLastSave="{E401E329-3314-452D-A93C-2238CCE5D543}"/>
  <bookViews>
    <workbookView xWindow="-108" yWindow="-108" windowWidth="23256" windowHeight="12456" activeTab="2" xr2:uid="{00000000-000D-0000-FFFF-FFFF00000000}"/>
  </bookViews>
  <sheets>
    <sheet name="2022" sheetId="26" r:id="rId1"/>
    <sheet name="2023" sheetId="27" r:id="rId2"/>
    <sheet name="2024" sheetId="28" r:id="rId3"/>
    <sheet name="Brasil" sheetId="15" r:id="rId4"/>
  </sheets>
  <definedNames>
    <definedName name="_xlnm.Print_Area" localSheetId="0">'2022'!$A$1:$D$37</definedName>
    <definedName name="_xlnm.Print_Area" localSheetId="1">'2023'!$A$1:$D$37</definedName>
    <definedName name="_xlnm.Print_Area" localSheetId="2">'2024'!$A$1:$D$37</definedName>
    <definedName name="_xlnm.Print_Area" localSheetId="3">Brasil!$A$1:$M$39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5" l="1"/>
  <c r="L7" i="15"/>
  <c r="L6" i="15"/>
  <c r="K8" i="15"/>
  <c r="K7" i="15"/>
  <c r="K6" i="15"/>
  <c r="J8" i="15"/>
  <c r="J7" i="15"/>
  <c r="I8" i="15"/>
  <c r="I7" i="15"/>
  <c r="H8" i="15"/>
  <c r="H7" i="15"/>
  <c r="G8" i="15"/>
  <c r="G7" i="15"/>
  <c r="F8" i="15"/>
  <c r="F7" i="15"/>
  <c r="E8" i="15"/>
  <c r="E7" i="15"/>
  <c r="M8" i="15"/>
  <c r="M7" i="15"/>
  <c r="M6" i="15"/>
</calcChain>
</file>

<file path=xl/sharedStrings.xml><?xml version="1.0" encoding="utf-8"?>
<sst xmlns="http://schemas.openxmlformats.org/spreadsheetml/2006/main" count="152" uniqueCount="59">
  <si>
    <t>Masculino</t>
  </si>
  <si>
    <t>Feminino</t>
  </si>
  <si>
    <t>Total</t>
  </si>
  <si>
    <t>nº de trabalhadores</t>
  </si>
  <si>
    <t>Brasil e Unidades da Federação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</si>
  <si>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</si>
  <si>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</si>
  <si>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</si>
  <si>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</si>
  <si>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</si>
  <si>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</si>
  <si>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</si>
  <si>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</si>
  <si>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</si>
  <si>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</si>
  <si>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</si>
  <si>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</si>
  <si>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</si>
  <si>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</si>
  <si>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</si>
  <si>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</si>
  <si>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</si>
  <si>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</si>
  <si>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</si>
  <si>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</si>
  <si>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</si>
  <si>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</si>
  <si>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</si>
  <si>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</si>
  <si>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</si>
  <si>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</si>
  <si>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</si>
  <si>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Brasil</t>
  </si>
  <si>
    <t>Unidades da Federação</t>
  </si>
  <si>
    <t>Elaboração: Banco de Dados-CBIC.</t>
  </si>
  <si>
    <t>Variação absoluta, relativa e participação %</t>
  </si>
  <si>
    <t>Ano</t>
  </si>
  <si>
    <t>Homens</t>
  </si>
  <si>
    <t>Mulheres</t>
  </si>
  <si>
    <t>Variação absoluta</t>
  </si>
  <si>
    <t>Variação  relativa (%)</t>
  </si>
  <si>
    <t>Participação %</t>
  </si>
  <si>
    <t>...</t>
  </si>
  <si>
    <t>(*) Construção Civil: Atividades descritas conforme CNAE 2.0.</t>
  </si>
  <si>
    <t xml:space="preserve"> Estoque de trabalhadores formais na Construção Civil* (por gênero) - Brasil</t>
  </si>
  <si>
    <t>Gênero</t>
  </si>
  <si>
    <t>Não Class.</t>
  </si>
  <si>
    <t>ESTOQUE DE TRABALHADORES NA CONSTRUÇÃO CIVIL* (POR GÊNERO) EM 2022</t>
  </si>
  <si>
    <t>(...) Dado não disponível.</t>
  </si>
  <si>
    <t>Fonte: RAIS -Ministério do Trabalho e Emprego.</t>
  </si>
  <si>
    <t>Fonte: RAIS 2022-Ministério do Trabalho e Emprego.</t>
  </si>
  <si>
    <t>ESTOQUE DE TRABALHADORES NA CONSTRUÇÃO CIVIL* (POR GÊNERO) EM 2023</t>
  </si>
  <si>
    <t>Fonte: RAIS 2023-Ministério do Trabalho e Emprego.</t>
  </si>
  <si>
    <t>Fonte: RAIS 2024-Ministério do Trabalho e Emprego.</t>
  </si>
  <si>
    <t>ESTOQUE DE TRABALHADORES NA CONSTRUÇÃO CIVIL* (POR GÊNERO) EM 2024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</si>
  <si>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</si>
  <si>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</si>
  <si>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</si>
  <si>
    <t>Obs.: Dados da RAIS 2022 a 2024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</si>
</sst>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11"/>
      <color theme="1"/>
      <name val="Verdana"/>
      <family val="2"/>
    </font>
    <font>
      <b/>
      <sz val="11"/>
      <color indexed="4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indexed="48"/>
      <name val="Arial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color rgb="FF3366FF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color indexed="4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33" borderId="0" xfId="0" applyFont="1" applyFill="1"/>
    <xf numFmtId="0" fontId="22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29" fillId="0" borderId="0" xfId="0" applyFont="1"/>
    <xf numFmtId="0" fontId="28" fillId="34" borderId="10" xfId="0" applyFont="1" applyFill="1" applyBorder="1" applyAlignment="1">
      <alignment horizontal="center" vertical="top" wrapText="1"/>
    </xf>
    <xf numFmtId="0" fontId="28" fillId="34" borderId="11" xfId="0" applyFont="1" applyFill="1" applyBorder="1" applyAlignment="1">
      <alignment horizontal="center" vertical="top" wrapText="1"/>
    </xf>
    <xf numFmtId="0" fontId="34" fillId="34" borderId="10" xfId="0" applyFont="1" applyFill="1" applyBorder="1" applyAlignment="1">
      <alignment horizontal="left" wrapText="1"/>
    </xf>
    <xf numFmtId="3" fontId="34" fillId="34" borderId="10" xfId="0" applyNumberFormat="1" applyFont="1" applyFill="1" applyBorder="1" applyAlignment="1">
      <alignment horizontal="center" wrapText="1"/>
    </xf>
    <xf numFmtId="3" fontId="34" fillId="34" borderId="11" xfId="0" applyNumberFormat="1" applyFont="1" applyFill="1" applyBorder="1" applyAlignment="1">
      <alignment horizontal="center" wrapText="1"/>
    </xf>
    <xf numFmtId="0" fontId="31" fillId="34" borderId="21" xfId="0" applyFont="1" applyFill="1" applyBorder="1" applyAlignment="1">
      <alignment horizontal="center"/>
    </xf>
    <xf numFmtId="0" fontId="31" fillId="34" borderId="15" xfId="0" applyFont="1" applyFill="1" applyBorder="1" applyAlignment="1">
      <alignment horizontal="center"/>
    </xf>
    <xf numFmtId="0" fontId="31" fillId="34" borderId="22" xfId="0" applyFont="1" applyFill="1" applyBorder="1" applyAlignment="1">
      <alignment horizontal="center"/>
    </xf>
    <xf numFmtId="0" fontId="31" fillId="34" borderId="16" xfId="0" applyFont="1" applyFill="1" applyBorder="1" applyAlignment="1">
      <alignment horizontal="center"/>
    </xf>
    <xf numFmtId="0" fontId="31" fillId="34" borderId="17" xfId="0" applyFont="1" applyFill="1" applyBorder="1" applyAlignment="1">
      <alignment horizontal="center"/>
    </xf>
    <xf numFmtId="0" fontId="31" fillId="34" borderId="23" xfId="0" applyFont="1" applyFill="1" applyBorder="1" applyAlignment="1">
      <alignment horizontal="center"/>
    </xf>
    <xf numFmtId="0" fontId="31" fillId="34" borderId="19" xfId="0" applyFont="1" applyFill="1" applyBorder="1" applyAlignment="1">
      <alignment horizontal="center"/>
    </xf>
    <xf numFmtId="3" fontId="26" fillId="33" borderId="10" xfId="0" applyNumberFormat="1" applyFont="1" applyFill="1" applyBorder="1" applyAlignment="1">
      <alignment horizontal="center" wrapText="1"/>
    </xf>
    <xf numFmtId="3" fontId="27" fillId="33" borderId="11" xfId="0" applyNumberFormat="1" applyFont="1" applyFill="1" applyBorder="1" applyAlignment="1">
      <alignment horizontal="center" wrapText="1"/>
    </xf>
    <xf numFmtId="0" fontId="27" fillId="33" borderId="27" xfId="0" applyFont="1" applyFill="1" applyBorder="1" applyAlignment="1">
      <alignment horizontal="left" wrapText="1"/>
    </xf>
    <xf numFmtId="0" fontId="30" fillId="33" borderId="0" xfId="0" applyFont="1" applyFill="1"/>
    <xf numFmtId="0" fontId="0" fillId="33" borderId="0" xfId="0" applyFill="1"/>
    <xf numFmtId="0" fontId="29" fillId="33" borderId="0" xfId="0" applyFont="1" applyFill="1"/>
    <xf numFmtId="3" fontId="0" fillId="33" borderId="0" xfId="0" applyNumberFormat="1" applyFill="1"/>
    <xf numFmtId="0" fontId="35" fillId="33" borderId="27" xfId="0" applyFont="1" applyFill="1" applyBorder="1" applyAlignment="1">
      <alignment horizontal="left" wrapText="1"/>
    </xf>
    <xf numFmtId="3" fontId="36" fillId="33" borderId="10" xfId="0" applyNumberFormat="1" applyFont="1" applyFill="1" applyBorder="1" applyAlignment="1">
      <alignment horizontal="center" wrapText="1"/>
    </xf>
    <xf numFmtId="3" fontId="35" fillId="33" borderId="11" xfId="0" applyNumberFormat="1" applyFont="1" applyFill="1" applyBorder="1" applyAlignment="1">
      <alignment horizontal="center" wrapText="1"/>
    </xf>
    <xf numFmtId="0" fontId="32" fillId="33" borderId="28" xfId="0" applyFont="1" applyFill="1" applyBorder="1" applyAlignment="1">
      <alignment horizontal="center"/>
    </xf>
    <xf numFmtId="3" fontId="30" fillId="33" borderId="29" xfId="0" applyNumberFormat="1" applyFont="1" applyFill="1" applyBorder="1" applyAlignment="1">
      <alignment horizontal="center" vertical="center"/>
    </xf>
    <xf numFmtId="3" fontId="30" fillId="33" borderId="30" xfId="0" applyNumberFormat="1" applyFont="1" applyFill="1" applyBorder="1" applyAlignment="1">
      <alignment horizontal="center" vertical="center"/>
    </xf>
    <xf numFmtId="2" fontId="30" fillId="33" borderId="29" xfId="0" applyNumberFormat="1" applyFont="1" applyFill="1" applyBorder="1" applyAlignment="1">
      <alignment horizontal="center" vertical="center"/>
    </xf>
    <xf numFmtId="2" fontId="30" fillId="33" borderId="30" xfId="0" applyNumberFormat="1" applyFont="1" applyFill="1" applyBorder="1" applyAlignment="1">
      <alignment horizontal="center" vertical="center"/>
    </xf>
    <xf numFmtId="3" fontId="20" fillId="33" borderId="0" xfId="0" applyNumberFormat="1" applyFont="1" applyFill="1"/>
    <xf numFmtId="2" fontId="30" fillId="33" borderId="28" xfId="0" applyNumberFormat="1" applyFont="1" applyFill="1" applyBorder="1" applyAlignment="1">
      <alignment horizontal="center" vertical="center"/>
    </xf>
    <xf numFmtId="0" fontId="32" fillId="33" borderId="32" xfId="0" applyFont="1" applyFill="1" applyBorder="1" applyAlignment="1">
      <alignment horizontal="center"/>
    </xf>
    <xf numFmtId="3" fontId="30" fillId="33" borderId="15" xfId="0" applyNumberFormat="1" applyFont="1" applyFill="1" applyBorder="1" applyAlignment="1">
      <alignment horizontal="center" vertical="center"/>
    </xf>
    <xf numFmtId="3" fontId="30" fillId="33" borderId="33" xfId="0" applyNumberFormat="1" applyFont="1" applyFill="1" applyBorder="1" applyAlignment="1">
      <alignment horizontal="center" vertical="center"/>
    </xf>
    <xf numFmtId="3" fontId="30" fillId="33" borderId="21" xfId="0" applyNumberFormat="1" applyFont="1" applyFill="1" applyBorder="1" applyAlignment="1">
      <alignment horizontal="center" vertical="center"/>
    </xf>
    <xf numFmtId="3" fontId="30" fillId="33" borderId="22" xfId="0" applyNumberFormat="1" applyFont="1" applyFill="1" applyBorder="1" applyAlignment="1">
      <alignment horizontal="center" vertical="center"/>
    </xf>
    <xf numFmtId="2" fontId="30" fillId="33" borderId="32" xfId="0" applyNumberFormat="1" applyFont="1" applyFill="1" applyBorder="1" applyAlignment="1">
      <alignment horizontal="center" vertical="center"/>
    </xf>
    <xf numFmtId="2" fontId="30" fillId="33" borderId="15" xfId="0" applyNumberFormat="1" applyFont="1" applyFill="1" applyBorder="1" applyAlignment="1">
      <alignment horizontal="center" vertical="center"/>
    </xf>
    <xf numFmtId="2" fontId="30" fillId="33" borderId="33" xfId="0" applyNumberFormat="1" applyFont="1" applyFill="1" applyBorder="1" applyAlignment="1">
      <alignment horizontal="center" vertical="center"/>
    </xf>
    <xf numFmtId="165" fontId="30" fillId="33" borderId="31" xfId="0" applyNumberFormat="1" applyFont="1" applyFill="1" applyBorder="1" applyAlignment="1">
      <alignment horizontal="center" vertical="center"/>
    </xf>
    <xf numFmtId="165" fontId="30" fillId="33" borderId="29" xfId="0" applyNumberFormat="1" applyFont="1" applyFill="1" applyBorder="1" applyAlignment="1">
      <alignment horizontal="center" vertical="center"/>
    </xf>
    <xf numFmtId="165" fontId="30" fillId="33" borderId="34" xfId="0" applyNumberFormat="1" applyFont="1" applyFill="1" applyBorder="1" applyAlignment="1">
      <alignment horizontal="center" vertical="center"/>
    </xf>
    <xf numFmtId="164" fontId="30" fillId="33" borderId="31" xfId="0" applyNumberFormat="1" applyFont="1" applyFill="1" applyBorder="1" applyAlignment="1">
      <alignment horizontal="center" vertical="center"/>
    </xf>
    <xf numFmtId="164" fontId="30" fillId="33" borderId="29" xfId="0" applyNumberFormat="1" applyFont="1" applyFill="1" applyBorder="1" applyAlignment="1">
      <alignment horizontal="center" vertical="center"/>
    </xf>
    <xf numFmtId="164" fontId="30" fillId="33" borderId="34" xfId="0" applyNumberFormat="1" applyFont="1" applyFill="1" applyBorder="1" applyAlignment="1">
      <alignment horizontal="center" vertical="center"/>
    </xf>
    <xf numFmtId="4" fontId="30" fillId="33" borderId="21" xfId="0" applyNumberFormat="1" applyFont="1" applyFill="1" applyBorder="1" applyAlignment="1">
      <alignment horizontal="center" vertical="center"/>
    </xf>
    <xf numFmtId="4" fontId="30" fillId="33" borderId="15" xfId="0" applyNumberFormat="1" applyFont="1" applyFill="1" applyBorder="1" applyAlignment="1">
      <alignment horizontal="center" vertical="center"/>
    </xf>
    <xf numFmtId="4" fontId="30" fillId="33" borderId="22" xfId="0" applyNumberFormat="1" applyFont="1" applyFill="1" applyBorder="1" applyAlignment="1">
      <alignment horizontal="center" vertical="center"/>
    </xf>
    <xf numFmtId="0" fontId="37" fillId="0" borderId="0" xfId="0" applyFont="1"/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8" fillId="34" borderId="13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wrapText="1"/>
    </xf>
    <xf numFmtId="0" fontId="28" fillId="34" borderId="12" xfId="0" applyFont="1" applyFill="1" applyBorder="1" applyAlignment="1">
      <alignment horizontal="center" wrapText="1"/>
    </xf>
    <xf numFmtId="0" fontId="33" fillId="33" borderId="0" xfId="0" applyFont="1" applyFill="1" applyAlignment="1">
      <alignment horizontal="center"/>
    </xf>
    <xf numFmtId="0" fontId="31" fillId="34" borderId="15" xfId="0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center" vertical="center"/>
    </xf>
    <xf numFmtId="0" fontId="31" fillId="34" borderId="26" xfId="0" applyFont="1" applyFill="1" applyBorder="1" applyAlignment="1">
      <alignment horizontal="center" vertical="center"/>
    </xf>
    <xf numFmtId="0" fontId="31" fillId="34" borderId="24" xfId="0" applyFont="1" applyFill="1" applyBorder="1" applyAlignment="1">
      <alignment horizontal="center" vertical="center"/>
    </xf>
    <xf numFmtId="0" fontId="31" fillId="34" borderId="25" xfId="0" applyFont="1" applyFill="1" applyBorder="1" applyAlignment="1">
      <alignment horizontal="center"/>
    </xf>
    <xf numFmtId="0" fontId="31" fillId="34" borderId="18" xfId="0" applyFont="1" applyFill="1" applyBorder="1" applyAlignment="1">
      <alignment horizontal="center"/>
    </xf>
    <xf numFmtId="0" fontId="31" fillId="34" borderId="23" xfId="0" applyFont="1" applyFill="1" applyBorder="1" applyAlignment="1">
      <alignment horizontal="center"/>
    </xf>
    <xf numFmtId="0" fontId="31" fillId="34" borderId="19" xfId="0" applyFont="1" applyFill="1" applyBorder="1" applyAlignment="1">
      <alignment horizont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 customBuiltin="1"/>
    <cellStyle name="Hiperlink Visitado" xfId="43" builtinId="9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A1:I38"/>
  <sheetViews>
    <sheetView showGridLines="0" topLeftCell="A10" zoomScaleNormal="100" workbookViewId="0">
      <selection activeCell="H34" sqref="H34"/>
    </sheetView>
  </sheetViews>
  <sheetFormatPr defaultColWidth="9.109375" defaultRowHeight="13.8" x14ac:dyDescent="0.25"/>
  <cols>
    <col min="1" max="1" width="21.44140625" style="1" customWidth="1"/>
    <col min="2" max="4" width="18.6640625" style="1" customWidth="1"/>
    <col min="5" max="16384" width="9.109375" style="1"/>
  </cols>
  <sheetData>
    <row r="1" spans="1:9" s="2" customFormat="1" ht="31.5" customHeight="1" x14ac:dyDescent="0.25">
      <c r="A1" s="55" t="s">
        <v>47</v>
      </c>
      <c r="B1" s="55"/>
      <c r="C1" s="55"/>
      <c r="D1" s="55"/>
      <c r="E1" s="5"/>
    </row>
    <row r="2" spans="1:9" s="2" customFormat="1" ht="11.4" x14ac:dyDescent="0.2">
      <c r="A2" s="56" t="s">
        <v>4</v>
      </c>
      <c r="B2" s="56"/>
      <c r="C2" s="56"/>
      <c r="D2" s="56"/>
      <c r="E2" s="6"/>
    </row>
    <row r="3" spans="1:9" s="2" customFormat="1" ht="10.199999999999999" x14ac:dyDescent="0.2">
      <c r="A3" s="3"/>
      <c r="B3" s="3"/>
      <c r="C3" s="3"/>
      <c r="D3" s="4" t="s">
        <v>3</v>
      </c>
      <c r="E3" s="3"/>
    </row>
    <row r="4" spans="1:9" ht="15" customHeight="1" x14ac:dyDescent="0.25">
      <c r="A4" s="57" t="s">
        <v>33</v>
      </c>
      <c r="B4" s="59" t="s">
        <v>45</v>
      </c>
      <c r="C4" s="60"/>
      <c r="D4" s="57" t="s">
        <v>2</v>
      </c>
    </row>
    <row r="5" spans="1:9" x14ac:dyDescent="0.25">
      <c r="A5" s="58"/>
      <c r="B5" s="8" t="s">
        <v>0</v>
      </c>
      <c r="C5" s="9" t="s">
        <v>1</v>
      </c>
      <c r="D5" s="58"/>
      <c r="E5" s="4"/>
    </row>
    <row r="6" spans="1:9" x14ac:dyDescent="0.25">
      <c r="A6" s="22" t="s">
        <v>5</v>
      </c>
      <c r="B6" s="20">
        <v>10070</v>
      </c>
      <c r="C6" s="20">
        <v>1294</v>
      </c>
      <c r="D6" s="21">
        <v>11364</v>
      </c>
      <c r="G6" s="35"/>
      <c r="H6" s="35"/>
      <c r="I6" s="35"/>
    </row>
    <row r="7" spans="1:9" x14ac:dyDescent="0.25">
      <c r="A7" s="22" t="s">
        <v>6</v>
      </c>
      <c r="B7" s="20">
        <v>6366</v>
      </c>
      <c r="C7" s="20">
        <v>1957</v>
      </c>
      <c r="D7" s="21">
        <v>8323</v>
      </c>
      <c r="G7" s="35"/>
      <c r="H7" s="35"/>
      <c r="I7" s="35"/>
    </row>
    <row r="8" spans="1:9" x14ac:dyDescent="0.25">
      <c r="A8" s="22" t="s">
        <v>7</v>
      </c>
      <c r="B8" s="20">
        <v>22695</v>
      </c>
      <c r="C8" s="20">
        <v>3419</v>
      </c>
      <c r="D8" s="21">
        <v>26114</v>
      </c>
      <c r="G8" s="35"/>
      <c r="H8" s="35"/>
      <c r="I8" s="35"/>
    </row>
    <row r="9" spans="1:9" x14ac:dyDescent="0.25">
      <c r="A9" s="22" t="s">
        <v>8</v>
      </c>
      <c r="B9" s="20">
        <v>4775</v>
      </c>
      <c r="C9" s="20">
        <v>1349</v>
      </c>
      <c r="D9" s="21">
        <v>6124</v>
      </c>
      <c r="G9" s="35"/>
      <c r="H9" s="35"/>
      <c r="I9" s="35"/>
    </row>
    <row r="10" spans="1:9" x14ac:dyDescent="0.25">
      <c r="A10" s="22" t="s">
        <v>9</v>
      </c>
      <c r="B10" s="20">
        <v>77210</v>
      </c>
      <c r="C10" s="20">
        <v>6822</v>
      </c>
      <c r="D10" s="21">
        <v>84032</v>
      </c>
      <c r="G10" s="35"/>
      <c r="H10" s="35"/>
      <c r="I10" s="35"/>
    </row>
    <row r="11" spans="1:9" x14ac:dyDescent="0.25">
      <c r="A11" s="22" t="s">
        <v>10</v>
      </c>
      <c r="B11" s="20">
        <v>5964</v>
      </c>
      <c r="C11" s="20">
        <v>829</v>
      </c>
      <c r="D11" s="21">
        <v>6793</v>
      </c>
      <c r="G11" s="35"/>
      <c r="H11" s="35"/>
      <c r="I11" s="35"/>
    </row>
    <row r="12" spans="1:9" x14ac:dyDescent="0.25">
      <c r="A12" s="22" t="s">
        <v>11</v>
      </c>
      <c r="B12" s="20">
        <v>11400</v>
      </c>
      <c r="C12" s="20">
        <v>1453</v>
      </c>
      <c r="D12" s="21">
        <v>12853</v>
      </c>
      <c r="G12" s="35"/>
      <c r="H12" s="35"/>
      <c r="I12" s="35"/>
    </row>
    <row r="13" spans="1:9" x14ac:dyDescent="0.25">
      <c r="A13" s="22" t="s">
        <v>12</v>
      </c>
      <c r="B13" s="20">
        <v>45755</v>
      </c>
      <c r="C13" s="20">
        <v>4277</v>
      </c>
      <c r="D13" s="21">
        <v>50032</v>
      </c>
      <c r="G13" s="35"/>
      <c r="H13" s="35"/>
      <c r="I13" s="35"/>
    </row>
    <row r="14" spans="1:9" x14ac:dyDescent="0.25">
      <c r="A14" s="22" t="s">
        <v>13</v>
      </c>
      <c r="B14" s="20">
        <v>24153</v>
      </c>
      <c r="C14" s="20">
        <v>1900</v>
      </c>
      <c r="D14" s="21">
        <v>26053</v>
      </c>
      <c r="G14" s="35"/>
      <c r="H14" s="35"/>
      <c r="I14" s="35"/>
    </row>
    <row r="15" spans="1:9" x14ac:dyDescent="0.25">
      <c r="A15" s="22" t="s">
        <v>14</v>
      </c>
      <c r="B15" s="20">
        <v>72188</v>
      </c>
      <c r="C15" s="20">
        <v>6400</v>
      </c>
      <c r="D15" s="21">
        <v>78588</v>
      </c>
      <c r="G15" s="35"/>
      <c r="H15" s="35"/>
      <c r="I15" s="35"/>
    </row>
    <row r="16" spans="1:9" x14ac:dyDescent="0.25">
      <c r="A16" s="22" t="s">
        <v>15</v>
      </c>
      <c r="B16" s="20">
        <v>32105</v>
      </c>
      <c r="C16" s="20">
        <v>3626</v>
      </c>
      <c r="D16" s="21">
        <v>35731</v>
      </c>
      <c r="G16" s="35"/>
      <c r="H16" s="35"/>
      <c r="I16" s="35"/>
    </row>
    <row r="17" spans="1:9" x14ac:dyDescent="0.25">
      <c r="A17" s="22" t="s">
        <v>16</v>
      </c>
      <c r="B17" s="20">
        <v>40047</v>
      </c>
      <c r="C17" s="20">
        <v>7059</v>
      </c>
      <c r="D17" s="21">
        <v>47106</v>
      </c>
      <c r="G17" s="35"/>
      <c r="H17" s="35"/>
      <c r="I17" s="35"/>
    </row>
    <row r="18" spans="1:9" x14ac:dyDescent="0.25">
      <c r="A18" s="22" t="s">
        <v>17</v>
      </c>
      <c r="B18" s="20">
        <v>71979</v>
      </c>
      <c r="C18" s="20">
        <v>7435</v>
      </c>
      <c r="D18" s="21">
        <v>79414</v>
      </c>
      <c r="G18" s="35"/>
      <c r="H18" s="35"/>
      <c r="I18" s="35"/>
    </row>
    <row r="19" spans="1:9" x14ac:dyDescent="0.25">
      <c r="A19" s="22" t="s">
        <v>18</v>
      </c>
      <c r="B19" s="20">
        <v>27449</v>
      </c>
      <c r="C19" s="20">
        <v>1867</v>
      </c>
      <c r="D19" s="21">
        <v>29316</v>
      </c>
      <c r="G19" s="35"/>
      <c r="H19" s="35"/>
      <c r="I19" s="35"/>
    </row>
    <row r="20" spans="1:9" x14ac:dyDescent="0.25">
      <c r="A20" s="22" t="s">
        <v>19</v>
      </c>
      <c r="B20" s="20">
        <v>21710</v>
      </c>
      <c r="C20" s="20">
        <v>2227</v>
      </c>
      <c r="D20" s="21">
        <v>23937</v>
      </c>
      <c r="G20" s="35"/>
      <c r="H20" s="35"/>
      <c r="I20" s="35"/>
    </row>
    <row r="21" spans="1:9" x14ac:dyDescent="0.25">
      <c r="A21" s="22" t="s">
        <v>20</v>
      </c>
      <c r="B21" s="20">
        <v>146027</v>
      </c>
      <c r="C21" s="20">
        <v>12692</v>
      </c>
      <c r="D21" s="21">
        <v>158719</v>
      </c>
      <c r="G21" s="35"/>
      <c r="H21" s="35"/>
      <c r="I21" s="35"/>
    </row>
    <row r="22" spans="1:9" x14ac:dyDescent="0.25">
      <c r="A22" s="22" t="s">
        <v>21</v>
      </c>
      <c r="B22" s="20">
        <v>307438</v>
      </c>
      <c r="C22" s="20">
        <v>36365</v>
      </c>
      <c r="D22" s="21">
        <v>343804</v>
      </c>
      <c r="G22" s="35"/>
      <c r="H22" s="35"/>
      <c r="I22" s="35"/>
    </row>
    <row r="23" spans="1:9" x14ac:dyDescent="0.25">
      <c r="A23" s="22" t="s">
        <v>22</v>
      </c>
      <c r="B23" s="20">
        <v>56416</v>
      </c>
      <c r="C23" s="20">
        <v>5808</v>
      </c>
      <c r="D23" s="21">
        <v>62224</v>
      </c>
      <c r="G23" s="35"/>
      <c r="H23" s="35"/>
      <c r="I23" s="35"/>
    </row>
    <row r="24" spans="1:9" x14ac:dyDescent="0.25">
      <c r="A24" s="22" t="s">
        <v>23</v>
      </c>
      <c r="B24" s="20">
        <v>176768</v>
      </c>
      <c r="C24" s="20">
        <v>23410</v>
      </c>
      <c r="D24" s="21">
        <v>200178</v>
      </c>
      <c r="G24" s="35"/>
      <c r="H24" s="35"/>
      <c r="I24" s="35"/>
    </row>
    <row r="25" spans="1:9" x14ac:dyDescent="0.25">
      <c r="A25" s="22" t="s">
        <v>24</v>
      </c>
      <c r="B25" s="20">
        <v>638810</v>
      </c>
      <c r="C25" s="20">
        <v>77381</v>
      </c>
      <c r="D25" s="21">
        <v>716191</v>
      </c>
      <c r="G25" s="35"/>
      <c r="H25" s="35"/>
      <c r="I25" s="35"/>
    </row>
    <row r="26" spans="1:9" x14ac:dyDescent="0.25">
      <c r="A26" s="22" t="s">
        <v>25</v>
      </c>
      <c r="B26" s="20">
        <v>143352</v>
      </c>
      <c r="C26" s="20">
        <v>14198</v>
      </c>
      <c r="D26" s="21">
        <v>157550</v>
      </c>
      <c r="G26" s="35"/>
      <c r="H26" s="35"/>
      <c r="I26" s="35"/>
    </row>
    <row r="27" spans="1:9" x14ac:dyDescent="0.25">
      <c r="A27" s="22" t="s">
        <v>26</v>
      </c>
      <c r="B27" s="20">
        <v>113736</v>
      </c>
      <c r="C27" s="20">
        <v>12122</v>
      </c>
      <c r="D27" s="21">
        <v>125858</v>
      </c>
      <c r="G27" s="35"/>
      <c r="H27" s="35"/>
      <c r="I27" s="35"/>
    </row>
    <row r="28" spans="1:9" x14ac:dyDescent="0.25">
      <c r="A28" s="22" t="s">
        <v>27</v>
      </c>
      <c r="B28" s="20">
        <v>119775</v>
      </c>
      <c r="C28" s="20">
        <v>14224</v>
      </c>
      <c r="D28" s="21">
        <v>133999</v>
      </c>
      <c r="G28" s="35"/>
      <c r="H28" s="35"/>
      <c r="I28" s="35"/>
    </row>
    <row r="29" spans="1:9" x14ac:dyDescent="0.25">
      <c r="A29" s="22" t="s">
        <v>28</v>
      </c>
      <c r="B29" s="20">
        <v>29211</v>
      </c>
      <c r="C29" s="20">
        <v>3334</v>
      </c>
      <c r="D29" s="21">
        <v>32545</v>
      </c>
      <c r="G29" s="35"/>
      <c r="H29" s="35"/>
      <c r="I29" s="35"/>
    </row>
    <row r="30" spans="1:9" x14ac:dyDescent="0.25">
      <c r="A30" s="22" t="s">
        <v>29</v>
      </c>
      <c r="B30" s="20">
        <v>42947</v>
      </c>
      <c r="C30" s="20">
        <v>5144</v>
      </c>
      <c r="D30" s="21">
        <v>48091</v>
      </c>
      <c r="G30" s="35"/>
      <c r="H30" s="35"/>
      <c r="I30" s="35"/>
    </row>
    <row r="31" spans="1:9" x14ac:dyDescent="0.25">
      <c r="A31" s="22" t="s">
        <v>30</v>
      </c>
      <c r="B31" s="20">
        <v>81053</v>
      </c>
      <c r="C31" s="20">
        <v>10048</v>
      </c>
      <c r="D31" s="21">
        <v>91101</v>
      </c>
      <c r="G31" s="35"/>
      <c r="H31" s="35"/>
      <c r="I31" s="35"/>
    </row>
    <row r="32" spans="1:9" x14ac:dyDescent="0.25">
      <c r="A32" s="22" t="s">
        <v>31</v>
      </c>
      <c r="B32" s="20">
        <v>58810</v>
      </c>
      <c r="C32" s="20">
        <v>12519</v>
      </c>
      <c r="D32" s="21">
        <v>71329</v>
      </c>
      <c r="G32" s="35"/>
      <c r="H32" s="35"/>
      <c r="I32" s="35"/>
    </row>
    <row r="33" spans="1:9" x14ac:dyDescent="0.25">
      <c r="A33" s="27" t="s">
        <v>46</v>
      </c>
      <c r="B33" s="28">
        <v>171</v>
      </c>
      <c r="C33" s="28">
        <v>10</v>
      </c>
      <c r="D33" s="29">
        <v>181</v>
      </c>
      <c r="G33" s="35"/>
      <c r="H33" s="35"/>
      <c r="I33" s="35"/>
    </row>
    <row r="34" spans="1:9" x14ac:dyDescent="0.25">
      <c r="A34" s="10" t="s">
        <v>32</v>
      </c>
      <c r="B34" s="11">
        <v>2388380</v>
      </c>
      <c r="C34" s="11">
        <v>279169</v>
      </c>
      <c r="D34" s="12">
        <v>2667550</v>
      </c>
      <c r="G34" s="35"/>
      <c r="H34" s="35"/>
      <c r="I34" s="35"/>
    </row>
    <row r="35" spans="1:9" ht="12.6" customHeight="1" x14ac:dyDescent="0.25">
      <c r="A35" s="7" t="s">
        <v>50</v>
      </c>
    </row>
    <row r="36" spans="1:9" ht="12.6" customHeight="1" x14ac:dyDescent="0.25">
      <c r="A36" s="7" t="s">
        <v>34</v>
      </c>
    </row>
    <row r="37" spans="1:9" ht="12.6" customHeight="1" x14ac:dyDescent="0.25">
      <c r="A37" s="7" t="s">
        <v>43</v>
      </c>
    </row>
    <row r="38" spans="1:9" x14ac:dyDescent="0.25">
      <c r="A38" s="54" t="s">
        <v>57</v>
      </c>
    </row>
  </sheetData>
  <mergeCells count="5">
    <mergeCell ref="A1:D1"/>
    <mergeCell ref="A2:D2"/>
    <mergeCell ref="A4:A5"/>
    <mergeCell ref="B4:C4"/>
    <mergeCell ref="D4:D5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210F-D97A-4E61-8182-5CE6BA974956}">
  <sheetPr>
    <tabColor rgb="FFFFC000"/>
  </sheetPr>
  <dimension ref="A1:I38"/>
  <sheetViews>
    <sheetView showGridLines="0" topLeftCell="A10" zoomScaleNormal="100" workbookViewId="0">
      <selection activeCell="H35" sqref="H35"/>
    </sheetView>
  </sheetViews>
  <sheetFormatPr defaultColWidth="9.109375" defaultRowHeight="13.8" x14ac:dyDescent="0.25"/>
  <cols>
    <col min="1" max="1" width="21.44140625" style="1" customWidth="1"/>
    <col min="2" max="4" width="18.6640625" style="1" customWidth="1"/>
    <col min="5" max="16384" width="9.109375" style="1"/>
  </cols>
  <sheetData>
    <row r="1" spans="1:9" s="2" customFormat="1" ht="31.5" customHeight="1" x14ac:dyDescent="0.25">
      <c r="A1" s="55" t="s">
        <v>51</v>
      </c>
      <c r="B1" s="55"/>
      <c r="C1" s="55"/>
      <c r="D1" s="55"/>
      <c r="E1" s="5"/>
    </row>
    <row r="2" spans="1:9" s="2" customFormat="1" ht="11.4" x14ac:dyDescent="0.2">
      <c r="A2" s="56" t="s">
        <v>4</v>
      </c>
      <c r="B2" s="56"/>
      <c r="C2" s="56"/>
      <c r="D2" s="56"/>
      <c r="E2" s="6"/>
    </row>
    <row r="3" spans="1:9" s="2" customFormat="1" ht="10.199999999999999" x14ac:dyDescent="0.2">
      <c r="A3" s="3"/>
      <c r="B3" s="3"/>
      <c r="C3" s="3"/>
      <c r="D3" s="4" t="s">
        <v>3</v>
      </c>
      <c r="E3" s="3"/>
    </row>
    <row r="4" spans="1:9" ht="15" customHeight="1" x14ac:dyDescent="0.25">
      <c r="A4" s="57" t="s">
        <v>33</v>
      </c>
      <c r="B4" s="59" t="s">
        <v>45</v>
      </c>
      <c r="C4" s="60"/>
      <c r="D4" s="57" t="s">
        <v>2</v>
      </c>
    </row>
    <row r="5" spans="1:9" x14ac:dyDescent="0.25">
      <c r="A5" s="58"/>
      <c r="B5" s="8" t="s">
        <v>0</v>
      </c>
      <c r="C5" s="9" t="s">
        <v>1</v>
      </c>
      <c r="D5" s="58"/>
      <c r="E5" s="4"/>
    </row>
    <row r="6" spans="1:9" x14ac:dyDescent="0.25">
      <c r="A6" s="22" t="s">
        <v>5</v>
      </c>
      <c r="B6" s="20">
        <v>11304</v>
      </c>
      <c r="C6" s="20">
        <v>1402</v>
      </c>
      <c r="D6" s="21">
        <v>12706</v>
      </c>
      <c r="G6" s="35"/>
      <c r="H6" s="35"/>
      <c r="I6" s="35"/>
    </row>
    <row r="7" spans="1:9" x14ac:dyDescent="0.25">
      <c r="A7" s="22" t="s">
        <v>6</v>
      </c>
      <c r="B7" s="20">
        <v>7067</v>
      </c>
      <c r="C7" s="20">
        <v>2468</v>
      </c>
      <c r="D7" s="21">
        <v>9535</v>
      </c>
      <c r="G7" s="35"/>
      <c r="H7" s="35"/>
      <c r="I7" s="35"/>
    </row>
    <row r="8" spans="1:9" x14ac:dyDescent="0.25">
      <c r="A8" s="22" t="s">
        <v>7</v>
      </c>
      <c r="B8" s="20">
        <v>23798</v>
      </c>
      <c r="C8" s="20">
        <v>3524</v>
      </c>
      <c r="D8" s="21">
        <v>27322</v>
      </c>
      <c r="G8" s="35"/>
      <c r="H8" s="35"/>
      <c r="I8" s="35"/>
    </row>
    <row r="9" spans="1:9" x14ac:dyDescent="0.25">
      <c r="A9" s="22" t="s">
        <v>8</v>
      </c>
      <c r="B9" s="20">
        <v>4907</v>
      </c>
      <c r="C9" s="20">
        <v>1344</v>
      </c>
      <c r="D9" s="21">
        <v>6251</v>
      </c>
      <c r="G9" s="35"/>
      <c r="H9" s="35"/>
      <c r="I9" s="35"/>
    </row>
    <row r="10" spans="1:9" x14ac:dyDescent="0.25">
      <c r="A10" s="22" t="s">
        <v>9</v>
      </c>
      <c r="B10" s="20">
        <v>87052</v>
      </c>
      <c r="C10" s="20">
        <v>9242</v>
      </c>
      <c r="D10" s="21">
        <v>96294</v>
      </c>
      <c r="G10" s="35"/>
      <c r="H10" s="35"/>
      <c r="I10" s="35"/>
    </row>
    <row r="11" spans="1:9" x14ac:dyDescent="0.25">
      <c r="A11" s="22" t="s">
        <v>10</v>
      </c>
      <c r="B11" s="20">
        <v>5911</v>
      </c>
      <c r="C11" s="20">
        <v>668</v>
      </c>
      <c r="D11" s="21">
        <v>6579</v>
      </c>
      <c r="G11" s="35"/>
      <c r="H11" s="35"/>
      <c r="I11" s="35"/>
    </row>
    <row r="12" spans="1:9" x14ac:dyDescent="0.25">
      <c r="A12" s="22" t="s">
        <v>11</v>
      </c>
      <c r="B12" s="20">
        <v>11223</v>
      </c>
      <c r="C12" s="20">
        <v>1163</v>
      </c>
      <c r="D12" s="21">
        <v>12386</v>
      </c>
      <c r="G12" s="35"/>
      <c r="H12" s="35"/>
      <c r="I12" s="35"/>
    </row>
    <row r="13" spans="1:9" x14ac:dyDescent="0.25">
      <c r="A13" s="22" t="s">
        <v>12</v>
      </c>
      <c r="B13" s="20">
        <v>45805</v>
      </c>
      <c r="C13" s="20">
        <v>4573</v>
      </c>
      <c r="D13" s="21">
        <v>50378</v>
      </c>
      <c r="G13" s="35"/>
      <c r="H13" s="35"/>
      <c r="I13" s="35"/>
    </row>
    <row r="14" spans="1:9" x14ac:dyDescent="0.25">
      <c r="A14" s="22" t="s">
        <v>13</v>
      </c>
      <c r="B14" s="20">
        <v>28736</v>
      </c>
      <c r="C14" s="20">
        <v>2368</v>
      </c>
      <c r="D14" s="21">
        <v>31104</v>
      </c>
      <c r="G14" s="35"/>
      <c r="H14" s="35"/>
      <c r="I14" s="35"/>
    </row>
    <row r="15" spans="1:9" x14ac:dyDescent="0.25">
      <c r="A15" s="22" t="s">
        <v>14</v>
      </c>
      <c r="B15" s="20">
        <v>76708</v>
      </c>
      <c r="C15" s="20">
        <v>7179</v>
      </c>
      <c r="D15" s="21">
        <v>83887</v>
      </c>
      <c r="G15" s="35"/>
      <c r="H15" s="35"/>
      <c r="I15" s="35"/>
    </row>
    <row r="16" spans="1:9" x14ac:dyDescent="0.25">
      <c r="A16" s="22" t="s">
        <v>15</v>
      </c>
      <c r="B16" s="20">
        <v>35424</v>
      </c>
      <c r="C16" s="20">
        <v>3754</v>
      </c>
      <c r="D16" s="21">
        <v>39178</v>
      </c>
      <c r="G16" s="35"/>
      <c r="H16" s="35"/>
      <c r="I16" s="35"/>
    </row>
    <row r="17" spans="1:9" x14ac:dyDescent="0.25">
      <c r="A17" s="22" t="s">
        <v>16</v>
      </c>
      <c r="B17" s="20">
        <v>48405</v>
      </c>
      <c r="C17" s="20">
        <v>9012</v>
      </c>
      <c r="D17" s="21">
        <v>57417</v>
      </c>
      <c r="G17" s="35"/>
      <c r="H17" s="35"/>
      <c r="I17" s="35"/>
    </row>
    <row r="18" spans="1:9" x14ac:dyDescent="0.25">
      <c r="A18" s="22" t="s">
        <v>17</v>
      </c>
      <c r="B18" s="20">
        <v>76025</v>
      </c>
      <c r="C18" s="20">
        <v>8508</v>
      </c>
      <c r="D18" s="21">
        <v>84533</v>
      </c>
      <c r="G18" s="35"/>
      <c r="H18" s="35"/>
      <c r="I18" s="35"/>
    </row>
    <row r="19" spans="1:9" x14ac:dyDescent="0.25">
      <c r="A19" s="22" t="s">
        <v>18</v>
      </c>
      <c r="B19" s="20">
        <v>29663</v>
      </c>
      <c r="C19" s="20">
        <v>2139</v>
      </c>
      <c r="D19" s="21">
        <v>31802</v>
      </c>
      <c r="G19" s="35"/>
      <c r="H19" s="35"/>
      <c r="I19" s="35"/>
    </row>
    <row r="20" spans="1:9" x14ac:dyDescent="0.25">
      <c r="A20" s="22" t="s">
        <v>19</v>
      </c>
      <c r="B20" s="20">
        <v>23779</v>
      </c>
      <c r="C20" s="20">
        <v>3468</v>
      </c>
      <c r="D20" s="21">
        <v>27247</v>
      </c>
      <c r="G20" s="35"/>
      <c r="H20" s="35"/>
      <c r="I20" s="35"/>
    </row>
    <row r="21" spans="1:9" x14ac:dyDescent="0.25">
      <c r="A21" s="22" t="s">
        <v>20</v>
      </c>
      <c r="B21" s="20">
        <v>148778</v>
      </c>
      <c r="C21" s="20">
        <v>14643</v>
      </c>
      <c r="D21" s="21">
        <v>163421</v>
      </c>
      <c r="G21" s="35"/>
      <c r="H21" s="35"/>
      <c r="I21" s="35"/>
    </row>
    <row r="22" spans="1:9" x14ac:dyDescent="0.25">
      <c r="A22" s="22" t="s">
        <v>21</v>
      </c>
      <c r="B22" s="20">
        <v>317257</v>
      </c>
      <c r="C22" s="20">
        <v>40253</v>
      </c>
      <c r="D22" s="21">
        <v>357510</v>
      </c>
      <c r="G22" s="35"/>
      <c r="H22" s="35"/>
      <c r="I22" s="35"/>
    </row>
    <row r="23" spans="1:9" x14ac:dyDescent="0.25">
      <c r="A23" s="22" t="s">
        <v>22</v>
      </c>
      <c r="B23" s="20">
        <v>62415</v>
      </c>
      <c r="C23" s="20">
        <v>6873</v>
      </c>
      <c r="D23" s="21">
        <v>69288</v>
      </c>
      <c r="G23" s="35"/>
      <c r="H23" s="35"/>
      <c r="I23" s="35"/>
    </row>
    <row r="24" spans="1:9" x14ac:dyDescent="0.25">
      <c r="A24" s="22" t="s">
        <v>23</v>
      </c>
      <c r="B24" s="20">
        <v>197041</v>
      </c>
      <c r="C24" s="20">
        <v>32070</v>
      </c>
      <c r="D24" s="21">
        <v>229111</v>
      </c>
      <c r="G24" s="35"/>
      <c r="H24" s="35"/>
      <c r="I24" s="35"/>
    </row>
    <row r="25" spans="1:9" x14ac:dyDescent="0.25">
      <c r="A25" s="22" t="s">
        <v>24</v>
      </c>
      <c r="B25" s="20">
        <v>679738</v>
      </c>
      <c r="C25" s="20">
        <v>85246</v>
      </c>
      <c r="D25" s="21">
        <v>764984</v>
      </c>
      <c r="G25" s="35"/>
      <c r="H25" s="35"/>
      <c r="I25" s="35"/>
    </row>
    <row r="26" spans="1:9" x14ac:dyDescent="0.25">
      <c r="A26" s="22" t="s">
        <v>25</v>
      </c>
      <c r="B26" s="20">
        <v>150630</v>
      </c>
      <c r="C26" s="20">
        <v>14819</v>
      </c>
      <c r="D26" s="21">
        <v>165449</v>
      </c>
      <c r="G26" s="35"/>
      <c r="H26" s="35"/>
      <c r="I26" s="35"/>
    </row>
    <row r="27" spans="1:9" x14ac:dyDescent="0.25">
      <c r="A27" s="22" t="s">
        <v>26</v>
      </c>
      <c r="B27" s="20">
        <v>118675</v>
      </c>
      <c r="C27" s="20">
        <v>12947</v>
      </c>
      <c r="D27" s="21">
        <v>131622</v>
      </c>
      <c r="G27" s="35"/>
      <c r="H27" s="35"/>
      <c r="I27" s="35"/>
    </row>
    <row r="28" spans="1:9" x14ac:dyDescent="0.25">
      <c r="A28" s="22" t="s">
        <v>27</v>
      </c>
      <c r="B28" s="20">
        <v>119024</v>
      </c>
      <c r="C28" s="20">
        <v>15476</v>
      </c>
      <c r="D28" s="21">
        <v>134500</v>
      </c>
      <c r="G28" s="35"/>
      <c r="H28" s="35"/>
      <c r="I28" s="35"/>
    </row>
    <row r="29" spans="1:9" x14ac:dyDescent="0.25">
      <c r="A29" s="22" t="s">
        <v>28</v>
      </c>
      <c r="B29" s="20">
        <v>34146</v>
      </c>
      <c r="C29" s="20">
        <v>3749</v>
      </c>
      <c r="D29" s="21">
        <v>37895</v>
      </c>
      <c r="G29" s="35"/>
      <c r="H29" s="35"/>
      <c r="I29" s="35"/>
    </row>
    <row r="30" spans="1:9" x14ac:dyDescent="0.25">
      <c r="A30" s="22" t="s">
        <v>29</v>
      </c>
      <c r="B30" s="20">
        <v>42457</v>
      </c>
      <c r="C30" s="20">
        <v>4920</v>
      </c>
      <c r="D30" s="21">
        <v>47377</v>
      </c>
      <c r="G30" s="35"/>
      <c r="H30" s="35"/>
      <c r="I30" s="35"/>
    </row>
    <row r="31" spans="1:9" x14ac:dyDescent="0.25">
      <c r="A31" s="22" t="s">
        <v>30</v>
      </c>
      <c r="B31" s="20">
        <v>84006</v>
      </c>
      <c r="C31" s="20">
        <v>10910</v>
      </c>
      <c r="D31" s="21">
        <v>94916</v>
      </c>
      <c r="G31" s="35"/>
      <c r="H31" s="35"/>
      <c r="I31" s="35"/>
    </row>
    <row r="32" spans="1:9" x14ac:dyDescent="0.25">
      <c r="A32" s="22" t="s">
        <v>31</v>
      </c>
      <c r="B32" s="20">
        <v>61545</v>
      </c>
      <c r="C32" s="20">
        <v>14793</v>
      </c>
      <c r="D32" s="21">
        <v>76338</v>
      </c>
      <c r="G32" s="35"/>
      <c r="H32" s="35"/>
      <c r="I32" s="35"/>
    </row>
    <row r="33" spans="1:9" x14ac:dyDescent="0.25">
      <c r="A33" s="27" t="s">
        <v>46</v>
      </c>
      <c r="B33" s="28">
        <v>139</v>
      </c>
      <c r="C33" s="28">
        <v>5</v>
      </c>
      <c r="D33" s="29">
        <v>144</v>
      </c>
      <c r="G33" s="35"/>
      <c r="H33" s="35"/>
      <c r="I33" s="35"/>
    </row>
    <row r="34" spans="1:9" x14ac:dyDescent="0.25">
      <c r="A34" s="10" t="s">
        <v>32</v>
      </c>
      <c r="B34" s="11">
        <v>2531658</v>
      </c>
      <c r="C34" s="11">
        <v>317516</v>
      </c>
      <c r="D34" s="12">
        <v>2849174</v>
      </c>
      <c r="G34" s="35"/>
      <c r="H34" s="35"/>
      <c r="I34" s="35"/>
    </row>
    <row r="35" spans="1:9" ht="12.6" customHeight="1" x14ac:dyDescent="0.25">
      <c r="A35" s="7" t="s">
        <v>52</v>
      </c>
    </row>
    <row r="36" spans="1:9" ht="12.6" customHeight="1" x14ac:dyDescent="0.25">
      <c r="A36" s="7" t="s">
        <v>34</v>
      </c>
    </row>
    <row r="37" spans="1:9" ht="12.6" customHeight="1" x14ac:dyDescent="0.25">
      <c r="A37" s="7" t="s">
        <v>43</v>
      </c>
    </row>
    <row r="38" spans="1:9" x14ac:dyDescent="0.25">
      <c r="A38" s="54" t="s">
        <v>56</v>
      </c>
    </row>
  </sheetData>
  <mergeCells count="5">
    <mergeCell ref="A1:D1"/>
    <mergeCell ref="A2:D2"/>
    <mergeCell ref="A4:A5"/>
    <mergeCell ref="B4:C4"/>
    <mergeCell ref="D4:D5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B007-5876-4622-A7BC-6B87B31F2B98}">
  <sheetPr>
    <tabColor rgb="FF92D050"/>
  </sheetPr>
  <dimension ref="A1:I38"/>
  <sheetViews>
    <sheetView showGridLines="0" tabSelected="1" topLeftCell="A10" zoomScaleNormal="100" workbookViewId="0">
      <selection activeCell="J30" sqref="J30"/>
    </sheetView>
  </sheetViews>
  <sheetFormatPr defaultColWidth="9.109375" defaultRowHeight="13.8" x14ac:dyDescent="0.25"/>
  <cols>
    <col min="1" max="1" width="21.44140625" style="1" customWidth="1"/>
    <col min="2" max="4" width="18.6640625" style="1" customWidth="1"/>
    <col min="5" max="6" width="9.109375" style="1"/>
    <col min="7" max="7" width="13.33203125" style="1" customWidth="1"/>
    <col min="8" max="16384" width="9.109375" style="1"/>
  </cols>
  <sheetData>
    <row r="1" spans="1:9" s="2" customFormat="1" ht="31.5" customHeight="1" x14ac:dyDescent="0.25">
      <c r="A1" s="55" t="s">
        <v>54</v>
      </c>
      <c r="B1" s="55"/>
      <c r="C1" s="55"/>
      <c r="D1" s="55"/>
      <c r="E1" s="5"/>
    </row>
    <row r="2" spans="1:9" s="2" customFormat="1" ht="11.4" x14ac:dyDescent="0.2">
      <c r="A2" s="56" t="s">
        <v>4</v>
      </c>
      <c r="B2" s="56"/>
      <c r="C2" s="56"/>
      <c r="D2" s="56"/>
      <c r="E2" s="6"/>
    </row>
    <row r="3" spans="1:9" s="2" customFormat="1" ht="10.199999999999999" x14ac:dyDescent="0.2">
      <c r="A3" s="3"/>
      <c r="B3" s="3"/>
      <c r="C3" s="3"/>
      <c r="D3" s="4" t="s">
        <v>3</v>
      </c>
      <c r="E3" s="3"/>
    </row>
    <row r="4" spans="1:9" ht="15" customHeight="1" x14ac:dyDescent="0.25">
      <c r="A4" s="57" t="s">
        <v>33</v>
      </c>
      <c r="B4" s="59" t="s">
        <v>45</v>
      </c>
      <c r="C4" s="60"/>
      <c r="D4" s="57" t="s">
        <v>2</v>
      </c>
    </row>
    <row r="5" spans="1:9" x14ac:dyDescent="0.25">
      <c r="A5" s="58"/>
      <c r="B5" s="8" t="s">
        <v>0</v>
      </c>
      <c r="C5" s="9" t="s">
        <v>1</v>
      </c>
      <c r="D5" s="58"/>
      <c r="E5" s="4"/>
    </row>
    <row r="6" spans="1:9" x14ac:dyDescent="0.25">
      <c r="A6" s="22" t="s">
        <v>5</v>
      </c>
      <c r="B6" s="20">
        <v>9818</v>
      </c>
      <c r="C6" s="20">
        <v>1412</v>
      </c>
      <c r="D6" s="21">
        <v>11230</v>
      </c>
      <c r="G6" s="35"/>
      <c r="H6" s="35"/>
      <c r="I6" s="35"/>
    </row>
    <row r="7" spans="1:9" x14ac:dyDescent="0.25">
      <c r="A7" s="22" t="s">
        <v>6</v>
      </c>
      <c r="B7" s="20">
        <v>7244</v>
      </c>
      <c r="C7" s="20">
        <v>2774</v>
      </c>
      <c r="D7" s="21">
        <v>10018</v>
      </c>
      <c r="G7" s="35"/>
      <c r="H7" s="35"/>
      <c r="I7" s="35"/>
    </row>
    <row r="8" spans="1:9" x14ac:dyDescent="0.25">
      <c r="A8" s="22" t="s">
        <v>7</v>
      </c>
      <c r="B8" s="20">
        <v>24960</v>
      </c>
      <c r="C8" s="20">
        <v>4179</v>
      </c>
      <c r="D8" s="21">
        <v>29139</v>
      </c>
      <c r="G8" s="35"/>
      <c r="H8" s="35"/>
      <c r="I8" s="35"/>
    </row>
    <row r="9" spans="1:9" x14ac:dyDescent="0.25">
      <c r="A9" s="22" t="s">
        <v>8</v>
      </c>
      <c r="B9" s="20">
        <v>5765</v>
      </c>
      <c r="C9" s="20">
        <v>1398</v>
      </c>
      <c r="D9" s="21">
        <v>7163</v>
      </c>
      <c r="G9" s="35"/>
      <c r="H9" s="35"/>
      <c r="I9" s="35"/>
    </row>
    <row r="10" spans="1:9" x14ac:dyDescent="0.25">
      <c r="A10" s="22" t="s">
        <v>9</v>
      </c>
      <c r="B10" s="20">
        <v>91962</v>
      </c>
      <c r="C10" s="20">
        <v>9879</v>
      </c>
      <c r="D10" s="21">
        <v>101841</v>
      </c>
      <c r="G10" s="35"/>
      <c r="H10" s="35"/>
      <c r="I10" s="35"/>
    </row>
    <row r="11" spans="1:9" x14ac:dyDescent="0.25">
      <c r="A11" s="22" t="s">
        <v>10</v>
      </c>
      <c r="B11" s="20">
        <v>6088</v>
      </c>
      <c r="C11" s="20">
        <v>754</v>
      </c>
      <c r="D11" s="21">
        <v>6842</v>
      </c>
      <c r="G11" s="35"/>
      <c r="H11" s="35"/>
      <c r="I11" s="35"/>
    </row>
    <row r="12" spans="1:9" x14ac:dyDescent="0.25">
      <c r="A12" s="22" t="s">
        <v>11</v>
      </c>
      <c r="B12" s="20">
        <v>11052</v>
      </c>
      <c r="C12" s="20">
        <v>1219</v>
      </c>
      <c r="D12" s="21">
        <v>12271</v>
      </c>
      <c r="G12" s="35"/>
      <c r="H12" s="35"/>
      <c r="I12" s="35"/>
    </row>
    <row r="13" spans="1:9" x14ac:dyDescent="0.25">
      <c r="A13" s="22" t="s">
        <v>12</v>
      </c>
      <c r="B13" s="20">
        <v>47609</v>
      </c>
      <c r="C13" s="20">
        <v>4796</v>
      </c>
      <c r="D13" s="21">
        <v>52405</v>
      </c>
      <c r="G13" s="35"/>
      <c r="H13" s="35"/>
      <c r="I13" s="35"/>
    </row>
    <row r="14" spans="1:9" x14ac:dyDescent="0.25">
      <c r="A14" s="22" t="s">
        <v>13</v>
      </c>
      <c r="B14" s="20">
        <v>27151</v>
      </c>
      <c r="C14" s="20">
        <v>2078</v>
      </c>
      <c r="D14" s="21">
        <v>29229</v>
      </c>
      <c r="G14" s="35"/>
      <c r="H14" s="35"/>
      <c r="I14" s="35"/>
    </row>
    <row r="15" spans="1:9" x14ac:dyDescent="0.25">
      <c r="A15" s="22" t="s">
        <v>14</v>
      </c>
      <c r="B15" s="20">
        <v>75461</v>
      </c>
      <c r="C15" s="20">
        <v>8157</v>
      </c>
      <c r="D15" s="21">
        <v>83618</v>
      </c>
      <c r="G15" s="35"/>
      <c r="H15" s="35"/>
      <c r="I15" s="35"/>
    </row>
    <row r="16" spans="1:9" x14ac:dyDescent="0.25">
      <c r="A16" s="22" t="s">
        <v>15</v>
      </c>
      <c r="B16" s="20">
        <v>40686</v>
      </c>
      <c r="C16" s="20">
        <v>4146</v>
      </c>
      <c r="D16" s="21">
        <v>44832</v>
      </c>
      <c r="G16" s="35"/>
      <c r="H16" s="35"/>
      <c r="I16" s="35"/>
    </row>
    <row r="17" spans="1:9" x14ac:dyDescent="0.25">
      <c r="A17" s="22" t="s">
        <v>16</v>
      </c>
      <c r="B17" s="20">
        <v>53673</v>
      </c>
      <c r="C17" s="20">
        <v>8831</v>
      </c>
      <c r="D17" s="21">
        <v>62504</v>
      </c>
      <c r="G17" s="35"/>
      <c r="H17" s="35"/>
      <c r="I17" s="35"/>
    </row>
    <row r="18" spans="1:9" x14ac:dyDescent="0.25">
      <c r="A18" s="22" t="s">
        <v>17</v>
      </c>
      <c r="B18" s="20">
        <v>82312</v>
      </c>
      <c r="C18" s="20">
        <v>9530</v>
      </c>
      <c r="D18" s="21">
        <v>91842</v>
      </c>
      <c r="G18" s="35"/>
      <c r="H18" s="35"/>
      <c r="I18" s="35"/>
    </row>
    <row r="19" spans="1:9" x14ac:dyDescent="0.25">
      <c r="A19" s="22" t="s">
        <v>18</v>
      </c>
      <c r="B19" s="20">
        <v>31066</v>
      </c>
      <c r="C19" s="20">
        <v>2355</v>
      </c>
      <c r="D19" s="21">
        <v>33421</v>
      </c>
      <c r="G19" s="35"/>
      <c r="H19" s="35"/>
      <c r="I19" s="35"/>
    </row>
    <row r="20" spans="1:9" x14ac:dyDescent="0.25">
      <c r="A20" s="22" t="s">
        <v>19</v>
      </c>
      <c r="B20" s="20">
        <v>25526</v>
      </c>
      <c r="C20" s="20">
        <v>3980</v>
      </c>
      <c r="D20" s="21">
        <v>29506</v>
      </c>
      <c r="G20" s="35"/>
      <c r="H20" s="35"/>
      <c r="I20" s="35"/>
    </row>
    <row r="21" spans="1:9" x14ac:dyDescent="0.25">
      <c r="A21" s="22" t="s">
        <v>20</v>
      </c>
      <c r="B21" s="20">
        <v>147030</v>
      </c>
      <c r="C21" s="20">
        <v>14367</v>
      </c>
      <c r="D21" s="21">
        <v>161397</v>
      </c>
      <c r="G21" s="35"/>
      <c r="H21" s="35"/>
      <c r="I21" s="35"/>
    </row>
    <row r="22" spans="1:9" x14ac:dyDescent="0.25">
      <c r="A22" s="22" t="s">
        <v>21</v>
      </c>
      <c r="B22" s="20">
        <v>320083</v>
      </c>
      <c r="C22" s="20">
        <v>41367</v>
      </c>
      <c r="D22" s="21">
        <v>361450</v>
      </c>
      <c r="G22" s="35"/>
      <c r="H22" s="35"/>
      <c r="I22" s="35"/>
    </row>
    <row r="23" spans="1:9" x14ac:dyDescent="0.25">
      <c r="A23" s="22" t="s">
        <v>22</v>
      </c>
      <c r="B23" s="20">
        <v>66239</v>
      </c>
      <c r="C23" s="20">
        <v>7871</v>
      </c>
      <c r="D23" s="21">
        <v>74110</v>
      </c>
      <c r="G23" s="35"/>
      <c r="H23" s="35"/>
      <c r="I23" s="35"/>
    </row>
    <row r="24" spans="1:9" x14ac:dyDescent="0.25">
      <c r="A24" s="22" t="s">
        <v>23</v>
      </c>
      <c r="B24" s="20">
        <v>202537</v>
      </c>
      <c r="C24" s="20">
        <v>35505</v>
      </c>
      <c r="D24" s="21">
        <v>238042</v>
      </c>
      <c r="G24" s="35"/>
      <c r="H24" s="35"/>
      <c r="I24" s="35"/>
    </row>
    <row r="25" spans="1:9" x14ac:dyDescent="0.25">
      <c r="A25" s="22" t="s">
        <v>24</v>
      </c>
      <c r="B25" s="20">
        <v>688936</v>
      </c>
      <c r="C25" s="20">
        <v>90476</v>
      </c>
      <c r="D25" s="21">
        <v>779412</v>
      </c>
      <c r="G25" s="35"/>
      <c r="H25" s="35"/>
      <c r="I25" s="35"/>
    </row>
    <row r="26" spans="1:9" x14ac:dyDescent="0.25">
      <c r="A26" s="22" t="s">
        <v>25</v>
      </c>
      <c r="B26" s="20">
        <v>162542</v>
      </c>
      <c r="C26" s="20">
        <v>16354</v>
      </c>
      <c r="D26" s="21">
        <v>178896</v>
      </c>
      <c r="G26" s="35"/>
      <c r="H26" s="35"/>
      <c r="I26" s="35"/>
    </row>
    <row r="27" spans="1:9" x14ac:dyDescent="0.25">
      <c r="A27" s="22" t="s">
        <v>26</v>
      </c>
      <c r="B27" s="20">
        <v>123601</v>
      </c>
      <c r="C27" s="20">
        <v>13745</v>
      </c>
      <c r="D27" s="21">
        <v>137346</v>
      </c>
      <c r="G27" s="35"/>
      <c r="H27" s="35"/>
      <c r="I27" s="35"/>
    </row>
    <row r="28" spans="1:9" x14ac:dyDescent="0.25">
      <c r="A28" s="22" t="s">
        <v>27</v>
      </c>
      <c r="B28" s="20">
        <v>126602</v>
      </c>
      <c r="C28" s="20">
        <v>16211</v>
      </c>
      <c r="D28" s="21">
        <v>142813</v>
      </c>
      <c r="G28" s="35"/>
      <c r="H28" s="35"/>
      <c r="I28" s="35"/>
    </row>
    <row r="29" spans="1:9" x14ac:dyDescent="0.25">
      <c r="A29" s="22" t="s">
        <v>28</v>
      </c>
      <c r="B29" s="20">
        <v>27874</v>
      </c>
      <c r="C29" s="20">
        <v>3587</v>
      </c>
      <c r="D29" s="21">
        <v>31461</v>
      </c>
      <c r="G29" s="35"/>
      <c r="H29" s="35"/>
      <c r="I29" s="35"/>
    </row>
    <row r="30" spans="1:9" x14ac:dyDescent="0.25">
      <c r="A30" s="22" t="s">
        <v>29</v>
      </c>
      <c r="B30" s="20">
        <v>45577</v>
      </c>
      <c r="C30" s="20">
        <v>5497</v>
      </c>
      <c r="D30" s="21">
        <v>51074</v>
      </c>
      <c r="G30" s="35"/>
      <c r="H30" s="35"/>
      <c r="I30" s="35"/>
    </row>
    <row r="31" spans="1:9" x14ac:dyDescent="0.25">
      <c r="A31" s="22" t="s">
        <v>30</v>
      </c>
      <c r="B31" s="20">
        <v>90005</v>
      </c>
      <c r="C31" s="20">
        <v>11965</v>
      </c>
      <c r="D31" s="21">
        <v>101970</v>
      </c>
      <c r="G31" s="35"/>
      <c r="H31" s="35"/>
      <c r="I31" s="35"/>
    </row>
    <row r="32" spans="1:9" x14ac:dyDescent="0.25">
      <c r="A32" s="22" t="s">
        <v>31</v>
      </c>
      <c r="B32" s="20">
        <v>65579</v>
      </c>
      <c r="C32" s="20">
        <v>16389</v>
      </c>
      <c r="D32" s="21">
        <v>81968</v>
      </c>
      <c r="G32" s="35"/>
      <c r="H32" s="35"/>
      <c r="I32" s="35"/>
    </row>
    <row r="33" spans="1:9" x14ac:dyDescent="0.25">
      <c r="A33" s="27" t="s">
        <v>46</v>
      </c>
      <c r="B33" s="28">
        <v>986</v>
      </c>
      <c r="C33" s="28">
        <v>36</v>
      </c>
      <c r="D33" s="29">
        <v>1022</v>
      </c>
      <c r="G33" s="35"/>
      <c r="H33" s="35"/>
      <c r="I33" s="35"/>
    </row>
    <row r="34" spans="1:9" x14ac:dyDescent="0.25">
      <c r="A34" s="10" t="s">
        <v>32</v>
      </c>
      <c r="B34" s="11">
        <v>2607964</v>
      </c>
      <c r="C34" s="11">
        <v>338858</v>
      </c>
      <c r="D34" s="12">
        <v>2946822</v>
      </c>
      <c r="G34" s="35"/>
      <c r="H34" s="35"/>
      <c r="I34" s="35"/>
    </row>
    <row r="35" spans="1:9" ht="12.6" customHeight="1" x14ac:dyDescent="0.25">
      <c r="A35" s="7" t="s">
        <v>53</v>
      </c>
    </row>
    <row r="36" spans="1:9" ht="12.6" customHeight="1" x14ac:dyDescent="0.25">
      <c r="A36" s="7" t="s">
        <v>34</v>
      </c>
    </row>
    <row r="37" spans="1:9" ht="12.6" customHeight="1" x14ac:dyDescent="0.25">
      <c r="A37" s="7" t="s">
        <v>43</v>
      </c>
    </row>
    <row r="38" spans="1:9" x14ac:dyDescent="0.25">
      <c r="A38" s="54" t="s">
        <v>55</v>
      </c>
    </row>
  </sheetData>
  <mergeCells count="5">
    <mergeCell ref="A1:D1"/>
    <mergeCell ref="A2:D2"/>
    <mergeCell ref="A4:A5"/>
    <mergeCell ref="B4:C4"/>
    <mergeCell ref="D4:D5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P303"/>
  <sheetViews>
    <sheetView zoomScaleNormal="100" workbookViewId="0">
      <selection activeCell="U16" sqref="U16"/>
    </sheetView>
  </sheetViews>
  <sheetFormatPr defaultRowHeight="14.4" x14ac:dyDescent="0.3"/>
  <cols>
    <col min="4" max="4" width="9.33203125" customWidth="1"/>
    <col min="5" max="5" width="9.88671875" bestFit="1" customWidth="1"/>
    <col min="7" max="7" width="9.88671875" bestFit="1" customWidth="1"/>
  </cols>
  <sheetData>
    <row r="1" spans="1:16" x14ac:dyDescent="0.3">
      <c r="A1" s="61" t="s">
        <v>44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24"/>
      <c r="O1" s="24"/>
      <c r="P1" s="24"/>
    </row>
    <row r="2" spans="1:16" x14ac:dyDescent="0.3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24"/>
      <c r="O2" s="24"/>
      <c r="P2" s="24"/>
    </row>
    <row r="3" spans="1:16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4"/>
      <c r="P3" s="24"/>
    </row>
    <row r="4" spans="1:16" ht="15" customHeight="1" x14ac:dyDescent="0.3">
      <c r="A4" s="62" t="s">
        <v>36</v>
      </c>
      <c r="B4" s="62" t="s">
        <v>37</v>
      </c>
      <c r="C4" s="62" t="s">
        <v>38</v>
      </c>
      <c r="D4" s="64" t="s">
        <v>2</v>
      </c>
      <c r="E4" s="66" t="s">
        <v>39</v>
      </c>
      <c r="F4" s="67"/>
      <c r="G4" s="68"/>
      <c r="H4" s="66" t="s">
        <v>40</v>
      </c>
      <c r="I4" s="67"/>
      <c r="J4" s="68"/>
      <c r="K4" s="66" t="s">
        <v>41</v>
      </c>
      <c r="L4" s="67"/>
      <c r="M4" s="69"/>
      <c r="N4" s="24"/>
      <c r="O4" s="24"/>
      <c r="P4" s="24"/>
    </row>
    <row r="5" spans="1:16" x14ac:dyDescent="0.3">
      <c r="A5" s="63"/>
      <c r="B5" s="63"/>
      <c r="C5" s="63"/>
      <c r="D5" s="65"/>
      <c r="E5" s="13" t="s">
        <v>37</v>
      </c>
      <c r="F5" s="14" t="s">
        <v>38</v>
      </c>
      <c r="G5" s="15" t="s">
        <v>2</v>
      </c>
      <c r="H5" s="16" t="s">
        <v>37</v>
      </c>
      <c r="I5" s="17" t="s">
        <v>38</v>
      </c>
      <c r="J5" s="18" t="s">
        <v>2</v>
      </c>
      <c r="K5" s="19" t="s">
        <v>37</v>
      </c>
      <c r="L5" s="17" t="s">
        <v>38</v>
      </c>
      <c r="M5" s="17" t="s">
        <v>2</v>
      </c>
      <c r="N5" s="24"/>
      <c r="O5" s="24"/>
      <c r="P5" s="24"/>
    </row>
    <row r="6" spans="1:16" x14ac:dyDescent="0.3">
      <c r="A6" s="37">
        <v>2022</v>
      </c>
      <c r="B6" s="38">
        <v>2388380</v>
      </c>
      <c r="C6" s="38">
        <v>279169</v>
      </c>
      <c r="D6" s="39">
        <v>2667550</v>
      </c>
      <c r="E6" s="40" t="s">
        <v>42</v>
      </c>
      <c r="F6" s="38" t="s">
        <v>42</v>
      </c>
      <c r="G6" s="41" t="s">
        <v>42</v>
      </c>
      <c r="H6" s="40" t="s">
        <v>42</v>
      </c>
      <c r="I6" s="38" t="s">
        <v>42</v>
      </c>
      <c r="J6" s="41" t="s">
        <v>42</v>
      </c>
      <c r="K6" s="42">
        <f>(B6/D6)*100</f>
        <v>89.534591666510465</v>
      </c>
      <c r="L6" s="43">
        <f>((C6/D6)*100)</f>
        <v>10.465370845907293</v>
      </c>
      <c r="M6" s="44">
        <f>K6+L6</f>
        <v>99.999962512417753</v>
      </c>
      <c r="N6" s="24"/>
      <c r="O6" s="24"/>
      <c r="P6" s="26"/>
    </row>
    <row r="7" spans="1:16" x14ac:dyDescent="0.3">
      <c r="A7" s="37">
        <v>2023</v>
      </c>
      <c r="B7" s="38">
        <v>2531658</v>
      </c>
      <c r="C7" s="38">
        <v>317516</v>
      </c>
      <c r="D7" s="39">
        <v>2849174</v>
      </c>
      <c r="E7" s="40">
        <f t="shared" ref="E7:G8" si="0">B7-B6</f>
        <v>143278</v>
      </c>
      <c r="F7" s="38">
        <f t="shared" si="0"/>
        <v>38347</v>
      </c>
      <c r="G7" s="41">
        <f t="shared" si="0"/>
        <v>181624</v>
      </c>
      <c r="H7" s="51">
        <f t="shared" ref="H7:J8" si="1">((B7/B6)-1)*100</f>
        <v>5.9989616392701395</v>
      </c>
      <c r="I7" s="52">
        <f t="shared" si="1"/>
        <v>13.736123996575555</v>
      </c>
      <c r="J7" s="53">
        <f t="shared" si="1"/>
        <v>6.8086446364641784</v>
      </c>
      <c r="K7" s="42">
        <f>(B7/D7)*100</f>
        <v>88.855857873194125</v>
      </c>
      <c r="L7" s="43">
        <f>((C7/D7)*100)</f>
        <v>11.144142126805875</v>
      </c>
      <c r="M7" s="44">
        <f>K7+L7</f>
        <v>100</v>
      </c>
      <c r="N7" s="24"/>
      <c r="O7" s="24"/>
      <c r="P7" s="26"/>
    </row>
    <row r="8" spans="1:16" ht="15" thickBot="1" x14ac:dyDescent="0.35">
      <c r="A8" s="30">
        <v>2024</v>
      </c>
      <c r="B8" s="31">
        <v>2607964</v>
      </c>
      <c r="C8" s="31">
        <v>338858</v>
      </c>
      <c r="D8" s="32">
        <v>2946822</v>
      </c>
      <c r="E8" s="45">
        <f t="shared" si="0"/>
        <v>76306</v>
      </c>
      <c r="F8" s="46">
        <f t="shared" si="0"/>
        <v>21342</v>
      </c>
      <c r="G8" s="47">
        <f t="shared" si="0"/>
        <v>97648</v>
      </c>
      <c r="H8" s="48">
        <f t="shared" si="1"/>
        <v>3.0140722009055043</v>
      </c>
      <c r="I8" s="49">
        <f t="shared" si="1"/>
        <v>6.7215510399476042</v>
      </c>
      <c r="J8" s="50">
        <f t="shared" si="1"/>
        <v>3.4272389120495905</v>
      </c>
      <c r="K8" s="36">
        <f>(B8/D8)*100</f>
        <v>88.500900291907698</v>
      </c>
      <c r="L8" s="33">
        <f>((C8/D8)*100)</f>
        <v>11.499099708092311</v>
      </c>
      <c r="M8" s="34">
        <f>K8+L8</f>
        <v>100.00000000000001</v>
      </c>
      <c r="N8" s="24"/>
      <c r="O8" s="24"/>
      <c r="P8" s="26"/>
    </row>
    <row r="9" spans="1:16" ht="11.25" customHeight="1" thickTop="1" x14ac:dyDescent="0.3">
      <c r="A9" s="25" t="s">
        <v>49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ht="12.75" customHeight="1" x14ac:dyDescent="0.3">
      <c r="A10" s="25" t="s">
        <v>34</v>
      </c>
      <c r="B10" s="24"/>
      <c r="C10" s="24"/>
      <c r="D10" s="24"/>
      <c r="E10" s="24"/>
      <c r="F10" s="26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ht="10.5" customHeight="1" x14ac:dyDescent="0.3">
      <c r="A11" s="25" t="s">
        <v>43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12" customHeight="1" x14ac:dyDescent="0.3">
      <c r="A12" s="25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54" t="s">
        <v>58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3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3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3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x14ac:dyDescent="0.3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x14ac:dyDescent="0.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x14ac:dyDescent="0.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x14ac:dyDescent="0.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x14ac:dyDescent="0.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x14ac:dyDescent="0.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x14ac:dyDescent="0.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x14ac:dyDescent="0.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x14ac:dyDescent="0.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x14ac:dyDescent="0.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x14ac:dyDescent="0.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x14ac:dyDescent="0.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x14ac:dyDescent="0.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x14ac:dyDescent="0.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x14ac:dyDescent="0.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x14ac:dyDescent="0.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x14ac:dyDescent="0.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x14ac:dyDescent="0.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x14ac:dyDescent="0.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x14ac:dyDescent="0.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x14ac:dyDescent="0.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x14ac:dyDescent="0.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x14ac:dyDescent="0.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x14ac:dyDescent="0.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x14ac:dyDescent="0.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x14ac:dyDescent="0.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x14ac:dyDescent="0.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x14ac:dyDescent="0.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x14ac:dyDescent="0.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x14ac:dyDescent="0.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x14ac:dyDescent="0.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x14ac:dyDescent="0.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x14ac:dyDescent="0.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x14ac:dyDescent="0.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x14ac:dyDescent="0.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x14ac:dyDescent="0.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x14ac:dyDescent="0.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x14ac:dyDescent="0.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x14ac:dyDescent="0.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x14ac:dyDescent="0.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x14ac:dyDescent="0.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x14ac:dyDescent="0.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x14ac:dyDescent="0.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x14ac:dyDescent="0.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x14ac:dyDescent="0.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x14ac:dyDescent="0.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x14ac:dyDescent="0.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x14ac:dyDescent="0.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x14ac:dyDescent="0.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x14ac:dyDescent="0.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x14ac:dyDescent="0.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x14ac:dyDescent="0.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x14ac:dyDescent="0.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x14ac:dyDescent="0.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x14ac:dyDescent="0.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x14ac:dyDescent="0.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x14ac:dyDescent="0.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x14ac:dyDescent="0.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x14ac:dyDescent="0.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x14ac:dyDescent="0.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x14ac:dyDescent="0.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x14ac:dyDescent="0.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x14ac:dyDescent="0.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x14ac:dyDescent="0.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x14ac:dyDescent="0.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x14ac:dyDescent="0.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x14ac:dyDescent="0.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x14ac:dyDescent="0.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x14ac:dyDescent="0.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x14ac:dyDescent="0.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x14ac:dyDescent="0.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x14ac:dyDescent="0.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x14ac:dyDescent="0.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x14ac:dyDescent="0.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x14ac:dyDescent="0.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x14ac:dyDescent="0.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x14ac:dyDescent="0.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x14ac:dyDescent="0.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x14ac:dyDescent="0.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x14ac:dyDescent="0.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x14ac:dyDescent="0.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x14ac:dyDescent="0.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x14ac:dyDescent="0.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x14ac:dyDescent="0.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x14ac:dyDescent="0.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x14ac:dyDescent="0.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x14ac:dyDescent="0.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x14ac:dyDescent="0.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x14ac:dyDescent="0.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x14ac:dyDescent="0.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x14ac:dyDescent="0.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x14ac:dyDescent="0.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x14ac:dyDescent="0.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x14ac:dyDescent="0.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x14ac:dyDescent="0.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x14ac:dyDescent="0.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x14ac:dyDescent="0.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x14ac:dyDescent="0.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x14ac:dyDescent="0.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x14ac:dyDescent="0.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x14ac:dyDescent="0.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x14ac:dyDescent="0.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x14ac:dyDescent="0.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x14ac:dyDescent="0.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x14ac:dyDescent="0.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x14ac:dyDescent="0.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x14ac:dyDescent="0.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x14ac:dyDescent="0.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x14ac:dyDescent="0.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x14ac:dyDescent="0.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x14ac:dyDescent="0.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x14ac:dyDescent="0.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x14ac:dyDescent="0.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x14ac:dyDescent="0.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x14ac:dyDescent="0.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x14ac:dyDescent="0.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x14ac:dyDescent="0.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x14ac:dyDescent="0.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x14ac:dyDescent="0.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x14ac:dyDescent="0.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x14ac:dyDescent="0.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x14ac:dyDescent="0.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x14ac:dyDescent="0.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x14ac:dyDescent="0.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x14ac:dyDescent="0.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x14ac:dyDescent="0.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x14ac:dyDescent="0.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x14ac:dyDescent="0.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x14ac:dyDescent="0.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x14ac:dyDescent="0.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x14ac:dyDescent="0.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x14ac:dyDescent="0.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x14ac:dyDescent="0.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x14ac:dyDescent="0.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x14ac:dyDescent="0.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x14ac:dyDescent="0.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x14ac:dyDescent="0.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x14ac:dyDescent="0.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x14ac:dyDescent="0.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x14ac:dyDescent="0.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x14ac:dyDescent="0.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x14ac:dyDescent="0.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x14ac:dyDescent="0.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x14ac:dyDescent="0.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x14ac:dyDescent="0.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x14ac:dyDescent="0.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x14ac:dyDescent="0.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x14ac:dyDescent="0.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x14ac:dyDescent="0.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x14ac:dyDescent="0.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x14ac:dyDescent="0.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x14ac:dyDescent="0.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x14ac:dyDescent="0.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x14ac:dyDescent="0.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x14ac:dyDescent="0.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x14ac:dyDescent="0.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x14ac:dyDescent="0.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x14ac:dyDescent="0.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x14ac:dyDescent="0.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x14ac:dyDescent="0.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x14ac:dyDescent="0.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x14ac:dyDescent="0.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x14ac:dyDescent="0.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x14ac:dyDescent="0.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x14ac:dyDescent="0.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x14ac:dyDescent="0.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x14ac:dyDescent="0.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x14ac:dyDescent="0.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x14ac:dyDescent="0.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x14ac:dyDescent="0.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x14ac:dyDescent="0.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x14ac:dyDescent="0.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x14ac:dyDescent="0.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x14ac:dyDescent="0.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x14ac:dyDescent="0.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</row>
  </sheetData>
  <mergeCells count="9">
    <mergeCell ref="A1:M1"/>
    <mergeCell ref="A2:M2"/>
    <mergeCell ref="A4:A5"/>
    <mergeCell ref="B4:B5"/>
    <mergeCell ref="C4:C5"/>
    <mergeCell ref="D4:D5"/>
    <mergeCell ref="E4:G4"/>
    <mergeCell ref="H4:J4"/>
    <mergeCell ref="K4:M4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B091D-17D6-45A6-8A6A-B9D5DC6CCE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03F19-3BED-4B7C-8EC7-238241BCB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13CDF-2D17-49C5-A884-0E0FFC5850E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2022</vt:lpstr>
      <vt:lpstr>2023</vt:lpstr>
      <vt:lpstr>2024</vt:lpstr>
      <vt:lpstr>Brasil</vt:lpstr>
      <vt:lpstr>'2022'!Area_de_impressao</vt:lpstr>
      <vt:lpstr>'2023'!Area_de_impressao</vt:lpstr>
      <vt:lpstr>'2024'!Area_de_impressao</vt:lpstr>
      <vt:lpstr>Brasil!Area_de_impressao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NetUNO 10.0.32 - RAIS Vínculo Id</dc:title>
  <dc:creator>Rafael</dc:creator>
  <cp:lastModifiedBy>CBIC - Banco de Dados</cp:lastModifiedBy>
  <cp:lastPrinted>2020-10-29T13:17:16Z</cp:lastPrinted>
  <dcterms:created xsi:type="dcterms:W3CDTF">2013-04-26T14:04:23Z</dcterms:created>
  <dcterms:modified xsi:type="dcterms:W3CDTF">2026-02-26T14:52:49Z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3725400</vt:r8>
  </property>
  <property fmtid="{D5CDD505-2E9C-101B-9397-08002B2CF9AE}" pid="4" name="MediaServiceImageTags">
    <vt:lpwstr/>
  </property>
</Properties>
</file>