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55" windowHeight="4890"/>
  </bookViews>
  <sheets>
    <sheet name="tabela_04.A.09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J25" i="1" l="1"/>
  <c r="I37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<sst xmlns="http://schemas.openxmlformats.org/spreadsheetml/2006/main" count="55" uniqueCount="49">
  <si>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</si>
  <si>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</si>
  <si>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</si>
  <si>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</si>
  <si>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</si>
  <si>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</si>
  <si>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</si>
  <si>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</si>
  <si>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</si>
  <si>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</si>
  <si>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</si>
  <si>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</si>
  <si>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</si>
  <si>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</si>
  <si>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</si>
  <si>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</si>
  <si>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</si>
  <si>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</si>
  <si>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</si>
  <si>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</si>
  <si>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</si>
  <si>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</si>
  <si>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</si>
  <si>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</si>
  <si>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</si>
  <si>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</si>
  <si>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</si>
  <si>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</si>
  <si>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</si>
  <si>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</si>
  <si>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</si>
  <si>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</si>
  <si>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</si>
  <si>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</si>
  <si>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</si>
  <si>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</si>
  <si>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</si>
  <si>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</si>
  <si>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</si>
  <si>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Fonte: Estatísticas Básicas-SBPE-SFH/BACEN.</t>
  </si>
  <si>
    <t>COMPARATIVO GERAL - POR UF</t>
  </si>
  <si>
    <t>(...) Dado não disponível ou inexistente.</t>
  </si>
  <si>
    <t>Construção**</t>
  </si>
  <si>
    <t>FINANCIAMENTOS IMOBILIÁRIOS PARA AQUISIÇÃO* e CONSTRUÇÃO**</t>
  </si>
  <si>
    <t>RECURSOS DO SBPE CONCEDIDOS NO PERÍODO - R$</t>
  </si>
  <si>
    <t>(**) Construção, material de construção e reforma ou ampliação.</t>
  </si>
  <si>
    <t>(R$)</t>
  </si>
  <si>
    <t>2017 (JAN-MAI)</t>
  </si>
  <si>
    <t>2016 (JAN-MAI)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</si>
</sst>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2" fillId="0" borderId="0"/>
    <xf numFmtId="0" fontId="1" fillId="0" borderId="0"/>
  </cellStyleXfs>
  <cellXfs count="36">
    <xf numFmtId="0" fontId="0" fillId="0" borderId="0" xfId="0"/>
    <xf numFmtId="3" fontId="5" fillId="0" borderId="1" xfId="0" applyNumberFormat="1" applyFont="1" applyBorder="1" applyAlignment="1">
      <alignment horizontal="center"/>
    </xf>
    <xf numFmtId="0" fontId="8" fillId="0" borderId="0" xfId="0" applyFont="1" applyFill="1"/>
    <xf numFmtId="0" fontId="9" fillId="2" borderId="2" xfId="0" applyFont="1" applyFill="1" applyBorder="1" applyAlignment="1">
      <alignment horizontal="center"/>
    </xf>
    <xf numFmtId="0" fontId="13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horizontal="right"/>
    </xf>
    <xf numFmtId="40" fontId="5" fillId="0" borderId="1" xfId="0" applyNumberFormat="1" applyFont="1" applyBorder="1" applyAlignment="1">
      <alignment horizontal="center"/>
    </xf>
    <xf numFmtId="40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0" fontId="15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8" fillId="0" borderId="0" xfId="0" applyFont="1" applyFill="1" applyBorder="1"/>
    <xf numFmtId="0" fontId="9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40" fontId="5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left" vertical="center"/>
    </xf>
    <xf numFmtId="40" fontId="3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16" fillId="0" borderId="0" xfId="0" applyFont="1" applyFill="1" applyBorder="1"/>
    <xf numFmtId="40" fontId="15" fillId="0" borderId="5" xfId="0" applyNumberFormat="1" applyFont="1" applyFill="1" applyBorder="1" applyAlignment="1">
      <alignment horizontal="center"/>
    </xf>
    <xf numFmtId="0" fontId="6" fillId="3" borderId="6" xfId="0" quotePrefix="1" applyFont="1" applyFill="1" applyBorder="1" applyAlignment="1">
      <alignment horizontal="left" vertical="center"/>
    </xf>
    <xf numFmtId="40" fontId="5" fillId="0" borderId="7" xfId="0" applyNumberFormat="1" applyFont="1" applyBorder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17" fontId="7" fillId="2" borderId="2" xfId="0" quotePrefix="1" applyNumberFormat="1" applyFont="1" applyFill="1" applyBorder="1" applyAlignment="1">
      <alignment horizontal="center"/>
    </xf>
    <xf numFmtId="17" fontId="7" fillId="2" borderId="2" xfId="0" applyNumberFormat="1" applyFont="1" applyFill="1" applyBorder="1" applyAlignment="1">
      <alignment horizontal="center"/>
    </xf>
    <xf numFmtId="17" fontId="7" fillId="2" borderId="3" xfId="0" applyNumberFormat="1" applyFont="1" applyFill="1" applyBorder="1" applyAlignment="1">
      <alignment horizontal="center"/>
    </xf>
    <xf numFmtId="17" fontId="7" fillId="2" borderId="8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6" sqref="A46"/>
    </sheetView>
  </sheetViews>
  <sheetFormatPr defaultRowHeight="12.75" x14ac:dyDescent="0.2"/>
  <cols>
    <col min="1" max="1" width="20.7109375" style="2" customWidth="1"/>
    <col min="2" max="2" width="12.28515625" style="2" bestFit="1" customWidth="1"/>
    <col min="3" max="3" width="12.28515625" style="2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2.7109375" style="2" customWidth="1"/>
    <col min="10" max="11" width="11.7109375" style="2" bestFit="1" customWidth="1"/>
    <col min="12" max="16384" width="9.140625" style="2"/>
  </cols>
  <sheetData>
    <row r="1" spans="1:11" ht="1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46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5"/>
      <c r="I5" s="34" t="s">
        <v>38</v>
      </c>
      <c r="J5" s="35"/>
      <c r="K5" s="35"/>
    </row>
    <row r="6" spans="1:11" x14ac:dyDescent="0.2">
      <c r="A6" s="31"/>
      <c r="B6" s="3" t="s">
        <v>42</v>
      </c>
      <c r="C6" s="3" t="s">
        <v>0</v>
      </c>
      <c r="D6" s="3" t="s">
        <v>1</v>
      </c>
      <c r="E6" s="3" t="s">
        <v>42</v>
      </c>
      <c r="F6" s="3" t="s">
        <v>0</v>
      </c>
      <c r="G6" s="3" t="s">
        <v>1</v>
      </c>
      <c r="H6" s="15"/>
      <c r="I6" s="3" t="s">
        <v>42</v>
      </c>
      <c r="J6" s="3" t="s">
        <v>0</v>
      </c>
      <c r="K6" s="16" t="s">
        <v>1</v>
      </c>
    </row>
    <row r="7" spans="1:11" x14ac:dyDescent="0.2">
      <c r="A7" s="17" t="s">
        <v>2</v>
      </c>
      <c r="B7" s="1">
        <v>25870789</v>
      </c>
      <c r="C7" s="1">
        <v>11689424</v>
      </c>
      <c r="D7" s="1">
        <v>37560213</v>
      </c>
      <c r="E7" s="1">
        <v>1283232</v>
      </c>
      <c r="F7" s="1">
        <v>14800573</v>
      </c>
      <c r="G7" s="1">
        <v>16083805</v>
      </c>
      <c r="H7" s="15"/>
      <c r="I7" s="8">
        <f t="shared" ref="I7:I39" si="0">((E7/B7)-1)*100</f>
        <v>-95.03984203960691</v>
      </c>
      <c r="J7" s="8">
        <f>((F7/C7)-1)*100</f>
        <v>26.61507530225613</v>
      </c>
      <c r="K7" s="26">
        <f>((G7/D7)-1)*100</f>
        <v>-57.178610781573582</v>
      </c>
    </row>
    <row r="8" spans="1:11" x14ac:dyDescent="0.2">
      <c r="A8" s="17" t="s">
        <v>3</v>
      </c>
      <c r="B8" s="1">
        <v>2455537</v>
      </c>
      <c r="C8" s="1">
        <v>16324177</v>
      </c>
      <c r="D8" s="1">
        <v>18779714</v>
      </c>
      <c r="E8" s="1">
        <v>4451664</v>
      </c>
      <c r="F8" s="1">
        <v>15170488</v>
      </c>
      <c r="G8" s="1">
        <v>19622152</v>
      </c>
      <c r="H8" s="15"/>
      <c r="I8" s="8">
        <f t="shared" si="0"/>
        <v>81.290854098309254</v>
      </c>
      <c r="J8" s="8">
        <f>((F8/C8)-1)*100</f>
        <v>-7.0673639473524457</v>
      </c>
      <c r="K8" s="18">
        <f>((G8/D8)-1)*100</f>
        <v>4.4858936616393619</v>
      </c>
    </row>
    <row r="9" spans="1:11" x14ac:dyDescent="0.2">
      <c r="A9" s="17" t="s">
        <v>4</v>
      </c>
      <c r="B9" s="1">
        <v>21061222</v>
      </c>
      <c r="C9" s="1">
        <v>104897271</v>
      </c>
      <c r="D9" s="1">
        <v>125958493</v>
      </c>
      <c r="E9" s="1">
        <v>29061197</v>
      </c>
      <c r="F9" s="1">
        <v>126819304</v>
      </c>
      <c r="G9" s="1">
        <v>155880501</v>
      </c>
      <c r="H9" s="15"/>
      <c r="I9" s="8">
        <f t="shared" si="0"/>
        <v>37.984381912882355</v>
      </c>
      <c r="J9" s="8">
        <f>((F9/C9)-1)*100</f>
        <v>20.898573233616347</v>
      </c>
      <c r="K9" s="18">
        <f>((G9/D9)-1)*100</f>
        <v>23.755450932554425</v>
      </c>
    </row>
    <row r="10" spans="1:11" x14ac:dyDescent="0.2">
      <c r="A10" s="17" t="s">
        <v>5</v>
      </c>
      <c r="B10" s="1">
        <v>4680575</v>
      </c>
      <c r="C10" s="1">
        <v>125611771</v>
      </c>
      <c r="D10" s="1">
        <v>130292346</v>
      </c>
      <c r="E10" s="1">
        <v>20616254</v>
      </c>
      <c r="F10" s="1">
        <v>173122329</v>
      </c>
      <c r="G10" s="1">
        <v>193738583</v>
      </c>
      <c r="H10" s="15"/>
      <c r="I10" s="8">
        <f t="shared" si="0"/>
        <v>340.46413100954476</v>
      </c>
      <c r="J10" s="8">
        <f>((F10/C10)-1)*100</f>
        <v>37.823332655663286</v>
      </c>
      <c r="K10" s="18">
        <f>((G10/D10)-1)*100</f>
        <v>48.695290972809715</v>
      </c>
    </row>
    <row r="11" spans="1:11" x14ac:dyDescent="0.2">
      <c r="A11" s="17" t="s">
        <v>6</v>
      </c>
      <c r="B11" s="1">
        <v>6943783</v>
      </c>
      <c r="C11" s="1">
        <v>43023496</v>
      </c>
      <c r="D11" s="1">
        <v>49967279</v>
      </c>
      <c r="E11" s="1">
        <v>13136277</v>
      </c>
      <c r="F11" s="1">
        <v>44078345</v>
      </c>
      <c r="G11" s="1">
        <v>57214622</v>
      </c>
      <c r="H11" s="15"/>
      <c r="I11" s="8">
        <f t="shared" si="0"/>
        <v>89.180407855487417</v>
      </c>
      <c r="J11" s="8">
        <f>((F11/C11)-1)*100</f>
        <v>2.4517975015326599</v>
      </c>
      <c r="K11" s="18">
        <f>((G11/D11)-1)*100</f>
        <v>14.504177824051624</v>
      </c>
    </row>
    <row r="12" spans="1:11" x14ac:dyDescent="0.2">
      <c r="A12" s="17" t="s">
        <v>7</v>
      </c>
      <c r="B12" s="1">
        <v>7092035</v>
      </c>
      <c r="C12" s="1">
        <v>9836021</v>
      </c>
      <c r="D12" s="1">
        <v>16928056</v>
      </c>
      <c r="E12" s="1">
        <v>8393882</v>
      </c>
      <c r="F12" s="1">
        <v>6428189</v>
      </c>
      <c r="G12" s="1">
        <v>14822071</v>
      </c>
      <c r="H12" s="15"/>
      <c r="I12" s="8">
        <f t="shared" si="0"/>
        <v>18.356466091890411</v>
      </c>
      <c r="J12" s="8">
        <f>((F12/C12)-1)*100</f>
        <v>-34.646449006158079</v>
      </c>
      <c r="K12" s="18">
        <f>((G12/D12)-1)*100</f>
        <v>-12.440796509652374</v>
      </c>
    </row>
    <row r="13" spans="1:11" x14ac:dyDescent="0.2">
      <c r="A13" s="17" t="s">
        <v>8</v>
      </c>
      <c r="B13" s="1">
        <v>6678339</v>
      </c>
      <c r="C13" s="1">
        <v>54646541</v>
      </c>
      <c r="D13" s="1">
        <v>61324880</v>
      </c>
      <c r="E13" s="1">
        <v>6388508</v>
      </c>
      <c r="F13" s="1">
        <v>52438003</v>
      </c>
      <c r="G13" s="1">
        <v>58826511</v>
      </c>
      <c r="H13" s="15"/>
      <c r="I13" s="8">
        <f>((E13/B13)-1)*100</f>
        <v>-4.3398665446602873</v>
      </c>
      <c r="J13" s="8">
        <f>((F13/C13)-1)*100</f>
        <v>-4.0414964233509316</v>
      </c>
      <c r="K13" s="18">
        <f>((G13/D13)-1)*100</f>
        <v>-4.0739892193837113</v>
      </c>
    </row>
    <row r="14" spans="1:11" x14ac:dyDescent="0.2">
      <c r="A14" s="19" t="s">
        <v>9</v>
      </c>
      <c r="B14" s="10">
        <v>74782280</v>
      </c>
      <c r="C14" s="10">
        <v>366028701</v>
      </c>
      <c r="D14" s="10">
        <v>440810981</v>
      </c>
      <c r="E14" s="10">
        <v>83331014</v>
      </c>
      <c r="F14" s="10">
        <v>432857231</v>
      </c>
      <c r="G14" s="10">
        <v>516188245</v>
      </c>
      <c r="H14" s="15"/>
      <c r="I14" s="9">
        <f>((E14/B14)-1)*100</f>
        <v>11.431496873323477</v>
      </c>
      <c r="J14" s="9">
        <f>((F14/C14)-1)*100</f>
        <v>18.257729466957827</v>
      </c>
      <c r="K14" s="20">
        <f>((G14/D14)-1)*100</f>
        <v>17.099679284078452</v>
      </c>
    </row>
    <row r="15" spans="1:11" x14ac:dyDescent="0.2">
      <c r="A15" s="17" t="s">
        <v>10</v>
      </c>
      <c r="B15" s="1">
        <v>55750377</v>
      </c>
      <c r="C15" s="1">
        <v>76717495</v>
      </c>
      <c r="D15" s="1">
        <v>132467872</v>
      </c>
      <c r="E15" s="1">
        <v>37889465</v>
      </c>
      <c r="F15" s="1">
        <v>104448095</v>
      </c>
      <c r="G15" s="1">
        <v>142337560</v>
      </c>
      <c r="H15" s="15"/>
      <c r="I15" s="8">
        <f>((E15/B15)-1)*100</f>
        <v>-32.03729366709036</v>
      </c>
      <c r="J15" s="8">
        <f>((F15/C15)-1)*100</f>
        <v>36.146383559577913</v>
      </c>
      <c r="K15" s="18">
        <f>((G15/D15)-1)*100</f>
        <v>7.4506277265479204</v>
      </c>
    </row>
    <row r="16" spans="1:11" x14ac:dyDescent="0.2">
      <c r="A16" s="17" t="s">
        <v>11</v>
      </c>
      <c r="B16" s="1">
        <v>38197877</v>
      </c>
      <c r="C16" s="1">
        <v>370867820</v>
      </c>
      <c r="D16" s="1">
        <v>409065697</v>
      </c>
      <c r="E16" s="1">
        <v>32639314</v>
      </c>
      <c r="F16" s="1">
        <v>466107151</v>
      </c>
      <c r="G16" s="1">
        <v>498746465</v>
      </c>
      <c r="H16" s="15"/>
      <c r="I16" s="8">
        <f>((E16/B16)-1)*100</f>
        <v>-14.552020783772878</v>
      </c>
      <c r="J16" s="8">
        <f>((F16/C16)-1)*100</f>
        <v>25.680128030520422</v>
      </c>
      <c r="K16" s="18">
        <f>((G16/D16)-1)*100</f>
        <v>21.923316635371659</v>
      </c>
    </row>
    <row r="17" spans="1:11" x14ac:dyDescent="0.2">
      <c r="A17" s="17" t="s">
        <v>12</v>
      </c>
      <c r="B17" s="1">
        <v>178766139</v>
      </c>
      <c r="C17" s="1">
        <v>283318633</v>
      </c>
      <c r="D17" s="1">
        <v>462084772</v>
      </c>
      <c r="E17" s="1">
        <v>178349723</v>
      </c>
      <c r="F17" s="1">
        <v>360397700</v>
      </c>
      <c r="G17" s="1">
        <v>538747423</v>
      </c>
      <c r="H17" s="15"/>
      <c r="I17" s="8">
        <f>((E17/B17)-1)*100</f>
        <v>-0.23293896838035844</v>
      </c>
      <c r="J17" s="8">
        <f>((F17/C17)-1)*100</f>
        <v>27.205788120543417</v>
      </c>
      <c r="K17" s="18">
        <f>((G17/D17)-1)*100</f>
        <v>16.590603206460997</v>
      </c>
    </row>
    <row r="18" spans="1:11" x14ac:dyDescent="0.2">
      <c r="A18" s="17" t="s">
        <v>13</v>
      </c>
      <c r="B18" s="1">
        <v>8225597</v>
      </c>
      <c r="C18" s="1">
        <v>140795117</v>
      </c>
      <c r="D18" s="1">
        <v>149020714</v>
      </c>
      <c r="E18" s="1">
        <v>4224433</v>
      </c>
      <c r="F18" s="1">
        <v>136867109</v>
      </c>
      <c r="G18" s="1">
        <v>141091542</v>
      </c>
      <c r="H18" s="15"/>
      <c r="I18" s="8">
        <f>((E18/B18)-1)*100</f>
        <v>-48.642840148867009</v>
      </c>
      <c r="J18" s="8">
        <f>((F18/C18)-1)*100</f>
        <v>-2.789875163071176</v>
      </c>
      <c r="K18" s="18">
        <f>((G18/D18)-1)*100</f>
        <v>-5.3208522407160119</v>
      </c>
    </row>
    <row r="19" spans="1:11" x14ac:dyDescent="0.2">
      <c r="A19" s="17" t="s">
        <v>14</v>
      </c>
      <c r="B19" s="1">
        <v>20536542</v>
      </c>
      <c r="C19" s="1">
        <v>145240545</v>
      </c>
      <c r="D19" s="1">
        <v>165777087</v>
      </c>
      <c r="E19" s="1">
        <v>39242409</v>
      </c>
      <c r="F19" s="1">
        <v>156755914</v>
      </c>
      <c r="G19" s="1">
        <v>195998323</v>
      </c>
      <c r="H19" s="15"/>
      <c r="I19" s="8">
        <f>((E19/B19)-1)*100</f>
        <v>91.085767993462568</v>
      </c>
      <c r="J19" s="8">
        <f>((F19/C19)-1)*100</f>
        <v>7.9284809899329511</v>
      </c>
      <c r="K19" s="18">
        <f>((G19/D19)-1)*100</f>
        <v>18.230044059104511</v>
      </c>
    </row>
    <row r="20" spans="1:11" x14ac:dyDescent="0.2">
      <c r="A20" s="17" t="s">
        <v>15</v>
      </c>
      <c r="B20" s="1">
        <v>57899728</v>
      </c>
      <c r="C20" s="1">
        <v>253029846</v>
      </c>
      <c r="D20" s="1">
        <v>310929574</v>
      </c>
      <c r="E20" s="1">
        <v>27421292</v>
      </c>
      <c r="F20" s="1">
        <v>348519562</v>
      </c>
      <c r="G20" s="1">
        <v>375940854</v>
      </c>
      <c r="H20" s="15"/>
      <c r="I20" s="8">
        <f>((E20/B20)-1)*100</f>
        <v>-52.640033127616761</v>
      </c>
      <c r="J20" s="8">
        <f>((F20/C20)-1)*100</f>
        <v>37.738518799082698</v>
      </c>
      <c r="K20" s="18">
        <f>((G20/D20)-1)*100</f>
        <v>20.90868332775575</v>
      </c>
    </row>
    <row r="21" spans="1:11" x14ac:dyDescent="0.2">
      <c r="A21" s="17" t="s">
        <v>16</v>
      </c>
      <c r="B21" s="1">
        <v>16770740</v>
      </c>
      <c r="C21" s="1">
        <v>95764579</v>
      </c>
      <c r="D21" s="1">
        <v>112535319</v>
      </c>
      <c r="E21" s="1">
        <v>21455498</v>
      </c>
      <c r="F21" s="1">
        <v>88866417</v>
      </c>
      <c r="G21" s="1">
        <v>110321915</v>
      </c>
      <c r="H21" s="15"/>
      <c r="I21" s="8">
        <f>((E21/B21)-1)*100</f>
        <v>27.93411620477093</v>
      </c>
      <c r="J21" s="8">
        <f>((F21/C21)-1)*100</f>
        <v>-7.2032499615541585</v>
      </c>
      <c r="K21" s="18">
        <f>((G21/D21)-1)*100</f>
        <v>-1.9668527353621346</v>
      </c>
    </row>
    <row r="22" spans="1:11" x14ac:dyDescent="0.2">
      <c r="A22" s="17" t="s">
        <v>17</v>
      </c>
      <c r="B22" s="1">
        <v>10722532</v>
      </c>
      <c r="C22" s="1">
        <v>125433817</v>
      </c>
      <c r="D22" s="1">
        <v>136156349</v>
      </c>
      <c r="E22" s="1">
        <v>12473646</v>
      </c>
      <c r="F22" s="1">
        <v>111356787</v>
      </c>
      <c r="G22" s="1">
        <v>123830433</v>
      </c>
      <c r="H22" s="15"/>
      <c r="I22" s="8">
        <f>((E22/B22)-1)*100</f>
        <v>16.331161333908817</v>
      </c>
      <c r="J22" s="8">
        <f>((F22/C22)-1)*100</f>
        <v>-11.22267530135035</v>
      </c>
      <c r="K22" s="18">
        <f>((G22/D22)-1)*100</f>
        <v>-9.0527662430196383</v>
      </c>
    </row>
    <row r="23" spans="1:11" x14ac:dyDescent="0.2">
      <c r="A23" s="17" t="s">
        <v>18</v>
      </c>
      <c r="B23" s="1">
        <v>70886917</v>
      </c>
      <c r="C23" s="1">
        <v>132943753</v>
      </c>
      <c r="D23" s="1">
        <v>203830670</v>
      </c>
      <c r="E23" s="1">
        <v>47565105</v>
      </c>
      <c r="F23" s="1">
        <v>150795499</v>
      </c>
      <c r="G23" s="1">
        <v>198360604</v>
      </c>
      <c r="H23" s="15"/>
      <c r="I23" s="8">
        <f>((E23/B23)-1)*100</f>
        <v>-32.900023004244915</v>
      </c>
      <c r="J23" s="8">
        <f>((F23/C23)-1)*100</f>
        <v>13.428044264704941</v>
      </c>
      <c r="K23" s="18">
        <f>((G23/D23)-1)*100</f>
        <v>-2.6836324484436069</v>
      </c>
    </row>
    <row r="24" spans="1:11" x14ac:dyDescent="0.2">
      <c r="A24" s="21" t="s">
        <v>19</v>
      </c>
      <c r="B24" s="10">
        <v>457756449</v>
      </c>
      <c r="C24" s="10">
        <v>1624111605</v>
      </c>
      <c r="D24" s="10">
        <v>2081868054</v>
      </c>
      <c r="E24" s="10">
        <v>401260885</v>
      </c>
      <c r="F24" s="10">
        <v>1924114234</v>
      </c>
      <c r="G24" s="10">
        <v>2325375119</v>
      </c>
      <c r="H24" s="15"/>
      <c r="I24" s="9">
        <f>((E24/B24)-1)*100</f>
        <v>-12.341839011425925</v>
      </c>
      <c r="J24" s="9">
        <f>((F24/C24)-1)*100</f>
        <v>18.471798863847177</v>
      </c>
      <c r="K24" s="20">
        <f>((G24/D24)-1)*100</f>
        <v>11.696565713285123</v>
      </c>
    </row>
    <row r="25" spans="1:11" x14ac:dyDescent="0.2">
      <c r="A25" s="17" t="s">
        <v>20</v>
      </c>
      <c r="B25" s="1">
        <v>25136998</v>
      </c>
      <c r="C25" s="1">
        <v>131870284</v>
      </c>
      <c r="D25" s="1">
        <v>157007282</v>
      </c>
      <c r="E25" s="1">
        <v>36338832</v>
      </c>
      <c r="F25" s="1">
        <v>154426627</v>
      </c>
      <c r="G25" s="1">
        <v>190765459</v>
      </c>
      <c r="H25" s="15"/>
      <c r="I25" s="8">
        <f>((E25/B25)-1)*100</f>
        <v>44.563133592961265</v>
      </c>
      <c r="J25" s="8">
        <f t="shared" ref="J7:J39" si="1">((F25/C25)-1)*100</f>
        <v>17.104947616553257</v>
      </c>
      <c r="K25" s="18">
        <f>((G25/D25)-1)*100</f>
        <v>21.50102630271633</v>
      </c>
    </row>
    <row r="26" spans="1:11" s="12" customFormat="1" x14ac:dyDescent="0.2">
      <c r="A26" s="22" t="s">
        <v>21</v>
      </c>
      <c r="B26" s="1">
        <v>290195673</v>
      </c>
      <c r="C26" s="1">
        <v>754635158</v>
      </c>
      <c r="D26" s="1">
        <v>1044830831</v>
      </c>
      <c r="E26" s="11">
        <v>165175133</v>
      </c>
      <c r="F26" s="11">
        <v>869210459</v>
      </c>
      <c r="G26" s="11">
        <v>1034385592</v>
      </c>
      <c r="H26" s="23"/>
      <c r="I26" s="13">
        <f>((E26/B26)-1)*100</f>
        <v>-43.08146248617566</v>
      </c>
      <c r="J26" s="13">
        <f>((F26/C26)-1)*100</f>
        <v>15.182873443593259</v>
      </c>
      <c r="K26" s="24">
        <f>((G26/D26)-1)*100</f>
        <v>-0.99970623856906471</v>
      </c>
    </row>
    <row r="27" spans="1:11" x14ac:dyDescent="0.2">
      <c r="A27" s="17" t="s">
        <v>22</v>
      </c>
      <c r="B27" s="1">
        <v>316196494</v>
      </c>
      <c r="C27" s="1">
        <v>849048538</v>
      </c>
      <c r="D27" s="1">
        <v>1165245032</v>
      </c>
      <c r="E27" s="1">
        <v>207899158</v>
      </c>
      <c r="F27" s="1">
        <v>1299846663</v>
      </c>
      <c r="G27" s="1">
        <v>1507745821</v>
      </c>
      <c r="H27" s="15"/>
      <c r="I27" s="8">
        <f>((E27/B27)-1)*100</f>
        <v>-34.250011639914014</v>
      </c>
      <c r="J27" s="8">
        <f>((F27/C27)-1)*100</f>
        <v>53.094505770175402</v>
      </c>
      <c r="K27" s="18">
        <f>((G27/D27)-1)*100</f>
        <v>29.393027182629506</v>
      </c>
    </row>
    <row r="28" spans="1:11" x14ac:dyDescent="0.2">
      <c r="A28" s="17" t="s">
        <v>23</v>
      </c>
      <c r="B28" s="1">
        <v>2025139023</v>
      </c>
      <c r="C28" s="1">
        <v>3532727423</v>
      </c>
      <c r="D28" s="1">
        <v>5557866446</v>
      </c>
      <c r="E28" s="1">
        <v>1594008153</v>
      </c>
      <c r="F28" s="1">
        <v>5451293897</v>
      </c>
      <c r="G28" s="1">
        <v>7045302050</v>
      </c>
      <c r="H28" s="15"/>
      <c r="I28" s="8">
        <f>((E28/B28)-1)*100</f>
        <v>-21.288951775830746</v>
      </c>
      <c r="J28" s="8">
        <f>((F28/C28)-1)*100</f>
        <v>54.308364169538706</v>
      </c>
      <c r="K28" s="18">
        <f>((G28/D28)-1)*100</f>
        <v>26.762708648217128</v>
      </c>
    </row>
    <row r="29" spans="1:11" x14ac:dyDescent="0.2">
      <c r="A29" s="21" t="s">
        <v>24</v>
      </c>
      <c r="B29" s="10">
        <v>2656668188</v>
      </c>
      <c r="C29" s="10">
        <v>5268281403</v>
      </c>
      <c r="D29" s="10">
        <v>7924949591</v>
      </c>
      <c r="E29" s="10">
        <v>2003421276</v>
      </c>
      <c r="F29" s="10">
        <v>7774777646</v>
      </c>
      <c r="G29" s="10">
        <v>9778198922</v>
      </c>
      <c r="H29" s="15"/>
      <c r="I29" s="9">
        <f>((E29/B29)-1)*100</f>
        <v>-24.588953748558986</v>
      </c>
      <c r="J29" s="9">
        <f>((F29/C29)-1)*100</f>
        <v>47.577113887133791</v>
      </c>
      <c r="K29" s="20">
        <f>((G29/D29)-1)*100</f>
        <v>23.384998348817888</v>
      </c>
    </row>
    <row r="30" spans="1:11" x14ac:dyDescent="0.2">
      <c r="A30" s="17" t="s">
        <v>25</v>
      </c>
      <c r="B30" s="1">
        <v>249787449</v>
      </c>
      <c r="C30" s="1">
        <v>528213570</v>
      </c>
      <c r="D30" s="1">
        <v>778001019</v>
      </c>
      <c r="E30" s="1">
        <v>286907079</v>
      </c>
      <c r="F30" s="1">
        <v>774072596</v>
      </c>
      <c r="G30" s="1">
        <v>1060979675</v>
      </c>
      <c r="H30" s="15"/>
      <c r="I30" s="8">
        <f>((E30/B30)-1)*100</f>
        <v>14.860486445017496</v>
      </c>
      <c r="J30" s="8">
        <f>((F30/C30)-1)*100</f>
        <v>46.545382391444434</v>
      </c>
      <c r="K30" s="18">
        <f>((G30/D30)-1)*100</f>
        <v>36.37253025243146</v>
      </c>
    </row>
    <row r="31" spans="1:11" x14ac:dyDescent="0.2">
      <c r="A31" s="17" t="s">
        <v>26</v>
      </c>
      <c r="B31" s="1">
        <v>356591769</v>
      </c>
      <c r="C31" s="1">
        <v>709886728</v>
      </c>
      <c r="D31" s="1">
        <v>1066478497</v>
      </c>
      <c r="E31" s="1">
        <v>274852127</v>
      </c>
      <c r="F31" s="1">
        <v>835234494</v>
      </c>
      <c r="G31" s="1">
        <v>1110086621</v>
      </c>
      <c r="H31" s="15"/>
      <c r="I31" s="8">
        <f>((E31/B31)-1)*100</f>
        <v>-22.92247020429684</v>
      </c>
      <c r="J31" s="8">
        <f>((F31/C31)-1)*100</f>
        <v>17.657431961455128</v>
      </c>
      <c r="K31" s="18">
        <f>((G31/D31)-1)*100</f>
        <v>4.0889829586503224</v>
      </c>
    </row>
    <row r="32" spans="1:11" x14ac:dyDescent="0.2">
      <c r="A32" s="17" t="s">
        <v>27</v>
      </c>
      <c r="B32" s="1">
        <v>109855244</v>
      </c>
      <c r="C32" s="1">
        <v>447355355</v>
      </c>
      <c r="D32" s="1">
        <v>557210599</v>
      </c>
      <c r="E32" s="1">
        <v>163675353</v>
      </c>
      <c r="F32" s="1">
        <v>594699823</v>
      </c>
      <c r="G32" s="1">
        <v>758375176</v>
      </c>
      <c r="H32" s="15"/>
      <c r="I32" s="8">
        <f>((E32/B32)-1)*100</f>
        <v>48.991843302446256</v>
      </c>
      <c r="J32" s="8">
        <f>((F32/C32)-1)*100</f>
        <v>32.936784226043294</v>
      </c>
      <c r="K32" s="18">
        <f>((G32/D32)-1)*100</f>
        <v>36.10207296146568</v>
      </c>
    </row>
    <row r="33" spans="1:11" x14ac:dyDescent="0.2">
      <c r="A33" s="19" t="s">
        <v>28</v>
      </c>
      <c r="B33" s="10">
        <v>716234462</v>
      </c>
      <c r="C33" s="10">
        <v>1685455653</v>
      </c>
      <c r="D33" s="10">
        <v>2401690115</v>
      </c>
      <c r="E33" s="10">
        <v>725434559</v>
      </c>
      <c r="F33" s="10">
        <v>2204006913</v>
      </c>
      <c r="G33" s="10">
        <v>2929441472</v>
      </c>
      <c r="H33" s="15"/>
      <c r="I33" s="9">
        <f>((E33/B33)-1)*100</f>
        <v>1.2845091220980542</v>
      </c>
      <c r="J33" s="9">
        <f>((F33/C33)-1)*100</f>
        <v>30.766235769954143</v>
      </c>
      <c r="K33" s="20">
        <f>((G33/D33)-1)*100</f>
        <v>21.974165347305853</v>
      </c>
    </row>
    <row r="34" spans="1:11" x14ac:dyDescent="0.2">
      <c r="A34" s="17" t="s">
        <v>29</v>
      </c>
      <c r="B34" s="1">
        <v>81156424</v>
      </c>
      <c r="C34" s="1">
        <v>307534750</v>
      </c>
      <c r="D34" s="1">
        <v>388691174</v>
      </c>
      <c r="E34" s="1">
        <v>27405555</v>
      </c>
      <c r="F34" s="1">
        <v>397643381</v>
      </c>
      <c r="G34" s="1">
        <v>425048936</v>
      </c>
      <c r="H34" s="15"/>
      <c r="I34" s="8">
        <f>((E34/B34)-1)*100</f>
        <v>-66.231194464655076</v>
      </c>
      <c r="J34" s="8">
        <f>((F34/C34)-1)*100</f>
        <v>29.300308664305419</v>
      </c>
      <c r="K34" s="18">
        <f>((G34/D34)-1)*100</f>
        <v>9.3538944107848465</v>
      </c>
    </row>
    <row r="35" spans="1:11" x14ac:dyDescent="0.2">
      <c r="A35" s="17" t="s">
        <v>30</v>
      </c>
      <c r="B35" s="1">
        <v>142676491</v>
      </c>
      <c r="C35" s="1">
        <v>368528498</v>
      </c>
      <c r="D35" s="1">
        <v>511204989</v>
      </c>
      <c r="E35" s="1">
        <v>233876617</v>
      </c>
      <c r="F35" s="1">
        <v>456873043</v>
      </c>
      <c r="G35" s="1">
        <v>690749660</v>
      </c>
      <c r="H35" s="15"/>
      <c r="I35" s="8">
        <f>((E35/B35)-1)*100</f>
        <v>63.920920230649635</v>
      </c>
      <c r="J35" s="8">
        <f>((F35/C35)-1)*100</f>
        <v>23.97224243971494</v>
      </c>
      <c r="K35" s="18">
        <f>((G35/D35)-1)*100</f>
        <v>35.121854219619131</v>
      </c>
    </row>
    <row r="36" spans="1:11" x14ac:dyDescent="0.2">
      <c r="A36" s="17" t="s">
        <v>31</v>
      </c>
      <c r="B36" s="1">
        <v>84294032</v>
      </c>
      <c r="C36" s="1">
        <v>146088633</v>
      </c>
      <c r="D36" s="1">
        <v>230382665</v>
      </c>
      <c r="E36" s="1">
        <v>47991022</v>
      </c>
      <c r="F36" s="1">
        <v>230182330</v>
      </c>
      <c r="G36" s="1">
        <v>278173352</v>
      </c>
      <c r="H36" s="15"/>
      <c r="I36" s="8">
        <f>((E36/B36)-1)*100</f>
        <v>-43.067117729046345</v>
      </c>
      <c r="J36" s="8">
        <f>((F36/C36)-1)*100</f>
        <v>57.563477235083724</v>
      </c>
      <c r="K36" s="18">
        <f>((G36/D36)-1)*100</f>
        <v>20.744046432486574</v>
      </c>
    </row>
    <row r="37" spans="1:11" x14ac:dyDescent="0.2">
      <c r="A37" s="17" t="s">
        <v>32</v>
      </c>
      <c r="B37" s="1">
        <v>54715215</v>
      </c>
      <c r="C37" s="1">
        <v>103476620</v>
      </c>
      <c r="D37" s="1">
        <v>158191835</v>
      </c>
      <c r="E37" s="1">
        <v>67423059</v>
      </c>
      <c r="F37" s="1">
        <v>168958796</v>
      </c>
      <c r="G37" s="1">
        <v>236381855</v>
      </c>
      <c r="H37" s="15"/>
      <c r="I37" s="8">
        <f t="shared" si="0"/>
        <v>23.225430074614529</v>
      </c>
      <c r="J37" s="8">
        <f>((F37/C37)-1)*100</f>
        <v>63.282097927048639</v>
      </c>
      <c r="K37" s="18">
        <f>((G37/D37)-1)*100</f>
        <v>49.427342441536261</v>
      </c>
    </row>
    <row r="38" spans="1:11" x14ac:dyDescent="0.2">
      <c r="A38" s="19" t="s">
        <v>33</v>
      </c>
      <c r="B38" s="10">
        <v>362842162</v>
      </c>
      <c r="C38" s="10">
        <v>925628501</v>
      </c>
      <c r="D38" s="10">
        <v>1288470663</v>
      </c>
      <c r="E38" s="10">
        <v>376696253</v>
      </c>
      <c r="F38" s="10">
        <v>1253657550</v>
      </c>
      <c r="G38" s="10">
        <v>1630353803</v>
      </c>
      <c r="H38" s="15"/>
      <c r="I38" s="9">
        <f>((E38/B38)-1)*100</f>
        <v>3.8182142129337127</v>
      </c>
      <c r="J38" s="9">
        <f>((F38/C38)-1)*100</f>
        <v>35.438520815382724</v>
      </c>
      <c r="K38" s="20">
        <f>((G38/D38)-1)*100</f>
        <v>26.534025943903082</v>
      </c>
    </row>
    <row r="39" spans="1:11" x14ac:dyDescent="0.2">
      <c r="A39" s="25" t="s">
        <v>34</v>
      </c>
      <c r="B39" s="10">
        <v>4268283541</v>
      </c>
      <c r="C39" s="10">
        <v>9869505863</v>
      </c>
      <c r="D39" s="10">
        <v>14137789404</v>
      </c>
      <c r="E39" s="10">
        <v>3590143987</v>
      </c>
      <c r="F39" s="10">
        <v>13589413574</v>
      </c>
      <c r="G39" s="10">
        <v>17179557561</v>
      </c>
      <c r="H39" s="15"/>
      <c r="I39" s="9">
        <f>((E39/B39)-1)*100</f>
        <v>-15.887875008442421</v>
      </c>
      <c r="J39" s="9">
        <f>((F39/C39)-1)*100</f>
        <v>37.690921537882069</v>
      </c>
      <c r="K39" s="20">
        <f>((G39/D39)-1)*100</f>
        <v>21.515161034577247</v>
      </c>
    </row>
    <row r="40" spans="1:11" x14ac:dyDescent="0.2">
      <c r="A40" s="5" t="s">
        <v>39</v>
      </c>
    </row>
    <row r="41" spans="1:11" x14ac:dyDescent="0.2">
      <c r="A41" s="5" t="s">
        <v>36</v>
      </c>
    </row>
    <row r="42" spans="1:11" x14ac:dyDescent="0.2">
      <c r="A42" s="6" t="s">
        <v>35</v>
      </c>
      <c r="C42" s="14"/>
    </row>
    <row r="43" spans="1:11" x14ac:dyDescent="0.2">
      <c r="A43" s="27" t="s">
        <v>45</v>
      </c>
    </row>
    <row r="44" spans="1:11" x14ac:dyDescent="0.2">
      <c r="A44" s="6" t="s">
        <v>41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5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Página &amp;P&amp;Rtabela_04.A.09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tabela_04.A.09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2017-05-04T20:17:46Z</cp:lastPrinted>
  <dcterms:created xsi:type="dcterms:W3CDTF">2007-10-23T14:30:19Z</dcterms:created>
  <dcterms:modified xsi:type="dcterms:W3CDTF">2017-07-17T13:54:23Z</dcterms:modified>
</cp:coreProperties>
</file>