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90" windowWidth="11520" windowHeight="5610" tabRatio="869" activeTab="19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6" r:id="rId6"/>
    <sheet name="2004" sheetId="7" r:id="rId7"/>
    <sheet name="2005" sheetId="8" r:id="rId8"/>
    <sheet name="2006" sheetId="9" r:id="rId9"/>
    <sheet name="2007" sheetId="10" r:id="rId10"/>
    <sheet name="2008" sheetId="11" r:id="rId11"/>
    <sheet name="2009" sheetId="12" r:id="rId12"/>
    <sheet name="2010" sheetId="13" r:id="rId13"/>
    <sheet name="2011" sheetId="14" r:id="rId14"/>
    <sheet name="2012" sheetId="15" r:id="rId15"/>
    <sheet name="2013" sheetId="16" r:id="rId16"/>
    <sheet name="2014" sheetId="17" r:id="rId17"/>
    <sheet name="2015" sheetId="18" r:id="rId18"/>
    <sheet name="2016" sheetId="19" r:id="rId19"/>
    <sheet name="2017" sheetId="20" r:id="rId20"/>
  </sheets>
  <definedNames>
    <definedName name="_xlnm.Print_Area" localSheetId="0">'1998'!$A$1:$Q$46</definedName>
    <definedName name="_xlnm.Print_Area" localSheetId="2">'2000'!$A$1:$R$46</definedName>
    <definedName name="_xlnm.Print_Area" localSheetId="3">'2001'!$A$1:$R$47</definedName>
    <definedName name="_xlnm.Print_Area" localSheetId="5">'2003'!$A$1:$R$46</definedName>
  </definedNames>
  <calcPr calcId="145621"/>
</workbook>
</file>

<file path=xl/calcChain.xml><?xml version="1.0" encoding="utf-8"?>
<calcChain xmlns="http://schemas.openxmlformats.org/spreadsheetml/2006/main">
  <c r="J41" i="20" l="1"/>
  <c r="J40" i="20"/>
  <c r="J39" i="20"/>
  <c r="J38" i="20"/>
  <c r="J37" i="20"/>
  <c r="J36" i="20"/>
  <c r="J31" i="20"/>
  <c r="J30" i="20"/>
  <c r="J29" i="20"/>
  <c r="I31" i="20"/>
  <c r="I30" i="20"/>
  <c r="I29" i="20"/>
  <c r="I41" i="20"/>
  <c r="H41" i="20"/>
  <c r="G41" i="20"/>
  <c r="F41" i="20"/>
  <c r="E41" i="20"/>
  <c r="D41" i="20"/>
  <c r="C41" i="20"/>
  <c r="B41" i="20"/>
  <c r="E20" i="20"/>
  <c r="E19" i="20"/>
  <c r="E18" i="20"/>
  <c r="E17" i="20"/>
  <c r="E16" i="20"/>
  <c r="E15" i="20"/>
  <c r="E14" i="20"/>
  <c r="E13" i="20"/>
  <c r="E12" i="20"/>
  <c r="I20" i="20"/>
  <c r="I19" i="20"/>
  <c r="I18" i="20"/>
  <c r="I17" i="20"/>
  <c r="I16" i="20"/>
  <c r="I14" i="20"/>
  <c r="I13" i="20"/>
  <c r="I12" i="20"/>
  <c r="J20" i="20"/>
  <c r="J19" i="20"/>
  <c r="J18" i="20"/>
  <c r="J17" i="20"/>
  <c r="J16" i="20"/>
  <c r="J15" i="20"/>
  <c r="J14" i="20"/>
  <c r="J11" i="20"/>
  <c r="J10" i="20"/>
  <c r="J9" i="20"/>
  <c r="J21" i="20"/>
  <c r="I21" i="20"/>
  <c r="H21" i="20"/>
  <c r="G21" i="20"/>
  <c r="F21" i="20"/>
  <c r="E21" i="20"/>
  <c r="D21" i="20"/>
  <c r="C21" i="20"/>
  <c r="B21" i="20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I41" i="19"/>
  <c r="H41" i="19"/>
  <c r="G41" i="19"/>
  <c r="F41" i="19"/>
  <c r="E41" i="19"/>
  <c r="D41" i="19"/>
  <c r="C41" i="19"/>
  <c r="B41" i="19"/>
  <c r="I21" i="19"/>
  <c r="H21" i="19"/>
  <c r="G21" i="19"/>
  <c r="F21" i="19"/>
  <c r="E21" i="19"/>
  <c r="D21" i="19"/>
  <c r="C21" i="19"/>
  <c r="B21" i="19"/>
  <c r="J41" i="18"/>
  <c r="I41" i="18"/>
  <c r="H41" i="18"/>
  <c r="G41" i="18"/>
  <c r="F41" i="18"/>
  <c r="E41" i="18"/>
  <c r="D41" i="18"/>
  <c r="C41" i="18"/>
  <c r="B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I21" i="18"/>
  <c r="H21" i="18"/>
  <c r="G21" i="18"/>
  <c r="F21" i="18"/>
  <c r="E21" i="18"/>
  <c r="D21" i="18"/>
  <c r="C21" i="18"/>
  <c r="B21" i="18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I41" i="17"/>
  <c r="H41" i="17"/>
  <c r="G41" i="17"/>
  <c r="F41" i="17"/>
  <c r="E41" i="17"/>
  <c r="D41" i="17"/>
  <c r="C41" i="17"/>
  <c r="B41" i="17"/>
  <c r="J21" i="17"/>
  <c r="I21" i="17"/>
  <c r="H21" i="17"/>
  <c r="G21" i="17"/>
  <c r="F21" i="17"/>
  <c r="E21" i="17"/>
  <c r="D21" i="17"/>
  <c r="C21" i="17"/>
  <c r="B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I41" i="16"/>
  <c r="H41" i="16"/>
  <c r="G41" i="16"/>
  <c r="F41" i="16"/>
  <c r="E41" i="16"/>
  <c r="D41" i="16"/>
  <c r="C41" i="16"/>
  <c r="B41" i="16"/>
  <c r="J21" i="16"/>
  <c r="I21" i="16"/>
  <c r="H21" i="16"/>
  <c r="G21" i="16"/>
  <c r="F21" i="16"/>
  <c r="E21" i="16"/>
  <c r="D21" i="16"/>
  <c r="C21" i="16"/>
  <c r="B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41" i="15"/>
  <c r="J40" i="15"/>
  <c r="J39" i="15"/>
  <c r="J38" i="15"/>
  <c r="J37" i="15"/>
  <c r="J35" i="15"/>
  <c r="J34" i="15"/>
  <c r="J32" i="15"/>
  <c r="J31" i="15"/>
  <c r="J30" i="15"/>
  <c r="J29" i="15"/>
  <c r="J21" i="15"/>
  <c r="J20" i="15"/>
  <c r="J19" i="15"/>
  <c r="J18" i="15"/>
  <c r="J17" i="15"/>
  <c r="J16" i="15"/>
  <c r="J15" i="15"/>
  <c r="J13" i="15"/>
  <c r="J12" i="15"/>
  <c r="J11" i="15"/>
  <c r="J10" i="15"/>
  <c r="J9" i="15"/>
  <c r="I41" i="15"/>
  <c r="H41" i="15"/>
  <c r="G41" i="15"/>
  <c r="F41" i="15"/>
  <c r="E41" i="15"/>
  <c r="D41" i="15"/>
  <c r="C41" i="15"/>
  <c r="B41" i="15"/>
  <c r="I21" i="15"/>
  <c r="H21" i="15"/>
  <c r="G21" i="15"/>
  <c r="F21" i="15"/>
  <c r="E21" i="15"/>
  <c r="D21" i="15"/>
  <c r="C21" i="15"/>
  <c r="J40" i="14"/>
  <c r="J39" i="14"/>
  <c r="J38" i="14"/>
  <c r="J37" i="14"/>
  <c r="J36" i="14"/>
  <c r="J35" i="14"/>
  <c r="J34" i="14"/>
  <c r="J33" i="14"/>
  <c r="J31" i="14"/>
  <c r="J30" i="14"/>
  <c r="J29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J41" i="14"/>
  <c r="I41" i="14"/>
  <c r="H41" i="14"/>
  <c r="G41" i="14"/>
  <c r="F41" i="14"/>
  <c r="E41" i="14"/>
  <c r="D41" i="14"/>
  <c r="C41" i="14"/>
  <c r="B41" i="14"/>
  <c r="J21" i="14"/>
  <c r="I21" i="14"/>
  <c r="H21" i="14"/>
  <c r="G21" i="14"/>
  <c r="F21" i="14"/>
  <c r="E21" i="14"/>
  <c r="D21" i="14"/>
  <c r="C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I9" i="14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41" i="13"/>
  <c r="I41" i="13"/>
  <c r="H41" i="13"/>
  <c r="G41" i="13"/>
  <c r="F41" i="13"/>
  <c r="E41" i="13"/>
  <c r="D41" i="13"/>
  <c r="C41" i="13"/>
  <c r="B41" i="13"/>
  <c r="I21" i="13"/>
  <c r="H21" i="13"/>
  <c r="G21" i="13"/>
  <c r="F21" i="13"/>
  <c r="E21" i="13"/>
  <c r="D21" i="13"/>
  <c r="C21" i="13"/>
  <c r="B21" i="13"/>
  <c r="E29" i="18" l="1"/>
  <c r="I40" i="20" l="1"/>
  <c r="E40" i="20"/>
  <c r="I39" i="20"/>
  <c r="E39" i="20"/>
  <c r="I38" i="20"/>
  <c r="E38" i="20"/>
  <c r="I37" i="20"/>
  <c r="E37" i="20"/>
  <c r="I36" i="20"/>
  <c r="E36" i="20"/>
  <c r="I35" i="20"/>
  <c r="E35" i="20"/>
  <c r="I34" i="20"/>
  <c r="E34" i="20"/>
  <c r="J34" i="20" s="1"/>
  <c r="I33" i="20"/>
  <c r="E33" i="20"/>
  <c r="J33" i="20" s="1"/>
  <c r="I32" i="20"/>
  <c r="J32" i="20" s="1"/>
  <c r="E32" i="20"/>
  <c r="E31" i="20"/>
  <c r="E30" i="20"/>
  <c r="E29" i="20"/>
  <c r="I15" i="20"/>
  <c r="I11" i="20"/>
  <c r="E11" i="20"/>
  <c r="I10" i="20"/>
  <c r="E10" i="20"/>
  <c r="I9" i="20"/>
  <c r="E9" i="20"/>
  <c r="J13" i="20" l="1"/>
  <c r="J12" i="20"/>
  <c r="J35" i="20"/>
  <c r="J36" i="15"/>
  <c r="J33" i="15"/>
  <c r="J14" i="15"/>
  <c r="J32" i="14"/>
  <c r="I40" i="19" l="1"/>
  <c r="E40" i="19"/>
  <c r="I39" i="19"/>
  <c r="E39" i="19"/>
  <c r="I38" i="19"/>
  <c r="E38" i="19"/>
  <c r="I37" i="19"/>
  <c r="E37" i="19"/>
  <c r="I36" i="19"/>
  <c r="E36" i="19"/>
  <c r="I35" i="19"/>
  <c r="E35" i="19"/>
  <c r="I34" i="19"/>
  <c r="E34" i="19"/>
  <c r="I33" i="19"/>
  <c r="E33" i="19"/>
  <c r="I32" i="19"/>
  <c r="E32" i="19"/>
  <c r="I31" i="19"/>
  <c r="E31" i="19"/>
  <c r="I30" i="19"/>
  <c r="E30" i="19"/>
  <c r="I29" i="19"/>
  <c r="E29" i="19"/>
  <c r="I20" i="19"/>
  <c r="E20" i="19"/>
  <c r="I19" i="19"/>
  <c r="E19" i="19"/>
  <c r="I18" i="19"/>
  <c r="E18" i="19"/>
  <c r="I17" i="19"/>
  <c r="E17" i="19"/>
  <c r="I16" i="19"/>
  <c r="E16" i="19"/>
  <c r="I15" i="19"/>
  <c r="E15" i="19"/>
  <c r="I14" i="19"/>
  <c r="E14" i="19"/>
  <c r="I13" i="19"/>
  <c r="E13" i="19"/>
  <c r="I12" i="19"/>
  <c r="E12" i="19"/>
  <c r="I11" i="19"/>
  <c r="E11" i="19"/>
  <c r="I10" i="19"/>
  <c r="E10" i="19"/>
  <c r="I9" i="19"/>
  <c r="E9" i="19"/>
  <c r="B21" i="14" l="1"/>
  <c r="B21" i="15"/>
  <c r="I40" i="18" l="1"/>
  <c r="E40" i="18"/>
  <c r="I39" i="18"/>
  <c r="E39" i="18"/>
  <c r="I38" i="18"/>
  <c r="E38" i="18"/>
  <c r="I37" i="18"/>
  <c r="E37" i="18"/>
  <c r="I36" i="18"/>
  <c r="E36" i="18"/>
  <c r="I35" i="18"/>
  <c r="E35" i="18"/>
  <c r="I34" i="18"/>
  <c r="E34" i="18"/>
  <c r="I33" i="18"/>
  <c r="E33" i="18"/>
  <c r="I32" i="18"/>
  <c r="E32" i="18"/>
  <c r="I31" i="18"/>
  <c r="E31" i="18"/>
  <c r="I30" i="18"/>
  <c r="E30" i="18"/>
  <c r="I29" i="18"/>
  <c r="I20" i="18"/>
  <c r="E20" i="18"/>
  <c r="I19" i="18"/>
  <c r="E19" i="18"/>
  <c r="I18" i="18"/>
  <c r="E18" i="18"/>
  <c r="I17" i="18"/>
  <c r="E17" i="18"/>
  <c r="I16" i="18"/>
  <c r="E16" i="18"/>
  <c r="I15" i="18"/>
  <c r="E15" i="18"/>
  <c r="I14" i="18"/>
  <c r="E14" i="18"/>
  <c r="I13" i="18"/>
  <c r="E13" i="18"/>
  <c r="I12" i="18"/>
  <c r="E12" i="18"/>
  <c r="I11" i="18"/>
  <c r="E11" i="18"/>
  <c r="I10" i="18"/>
  <c r="E10" i="18"/>
  <c r="I9" i="18"/>
  <c r="E9" i="18"/>
  <c r="I40" i="17" l="1"/>
  <c r="I38" i="17"/>
  <c r="I37" i="17"/>
  <c r="I36" i="17"/>
  <c r="I35" i="17"/>
  <c r="I34" i="17"/>
  <c r="I33" i="17"/>
  <c r="I32" i="17"/>
  <c r="I31" i="17"/>
  <c r="I30" i="17"/>
  <c r="I29" i="17"/>
  <c r="I19" i="17"/>
  <c r="I18" i="17"/>
  <c r="I17" i="17"/>
  <c r="I16" i="17"/>
  <c r="I15" i="17"/>
  <c r="I14" i="17"/>
  <c r="I13" i="17"/>
  <c r="I12" i="17"/>
  <c r="I11" i="17"/>
  <c r="I10" i="17"/>
  <c r="I9" i="17"/>
  <c r="E19" i="17"/>
  <c r="E18" i="17"/>
  <c r="E17" i="17"/>
  <c r="E16" i="17"/>
  <c r="E15" i="17"/>
  <c r="E14" i="17"/>
  <c r="E13" i="17"/>
  <c r="E12" i="17"/>
  <c r="E11" i="17"/>
  <c r="E10" i="17"/>
  <c r="E9" i="17"/>
  <c r="E30" i="17" l="1"/>
  <c r="E29" i="17"/>
  <c r="I40" i="16" l="1"/>
  <c r="I39" i="16"/>
  <c r="I38" i="16"/>
  <c r="I37" i="16"/>
  <c r="I36" i="16"/>
  <c r="I35" i="16"/>
  <c r="I34" i="16"/>
  <c r="I33" i="16"/>
  <c r="I32" i="16"/>
  <c r="I31" i="16"/>
  <c r="I30" i="16"/>
  <c r="I29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0" i="16"/>
  <c r="E19" i="16"/>
  <c r="E18" i="16"/>
  <c r="E40" i="17" l="1"/>
  <c r="I39" i="17"/>
  <c r="E39" i="17"/>
  <c r="E38" i="17"/>
  <c r="E37" i="17"/>
  <c r="E36" i="17"/>
  <c r="E35" i="17"/>
  <c r="E34" i="17"/>
  <c r="E33" i="17"/>
  <c r="E32" i="17"/>
  <c r="E31" i="17"/>
  <c r="I20" i="17"/>
  <c r="E20" i="17"/>
  <c r="I20" i="16" l="1"/>
  <c r="I19" i="16"/>
  <c r="I18" i="16"/>
  <c r="I17" i="16"/>
  <c r="E17" i="16"/>
  <c r="I16" i="16"/>
  <c r="E16" i="16"/>
  <c r="I15" i="16"/>
  <c r="E15" i="16"/>
  <c r="I14" i="16"/>
  <c r="E14" i="16"/>
  <c r="I13" i="16"/>
  <c r="E13" i="16"/>
  <c r="I12" i="16"/>
  <c r="E12" i="16"/>
  <c r="I11" i="16"/>
  <c r="E11" i="16"/>
  <c r="I10" i="16"/>
  <c r="E10" i="16"/>
  <c r="I9" i="16"/>
  <c r="E9" i="16"/>
  <c r="E9" i="15" l="1"/>
  <c r="I9" i="15"/>
  <c r="E10" i="15"/>
  <c r="I10" i="15"/>
  <c r="E11" i="15"/>
  <c r="I11" i="15"/>
  <c r="E12" i="15"/>
  <c r="I12" i="15"/>
  <c r="E13" i="15"/>
  <c r="I13" i="15"/>
  <c r="E14" i="15"/>
  <c r="I14" i="15"/>
  <c r="E15" i="15"/>
  <c r="I15" i="15"/>
  <c r="E16" i="15"/>
  <c r="I16" i="15"/>
  <c r="E17" i="15"/>
  <c r="I17" i="15"/>
  <c r="E18" i="15"/>
  <c r="I18" i="15"/>
  <c r="E19" i="15"/>
  <c r="I19" i="15"/>
  <c r="E20" i="15"/>
  <c r="I20" i="15"/>
  <c r="E29" i="15"/>
  <c r="I29" i="15"/>
  <c r="E30" i="15"/>
  <c r="I30" i="15"/>
  <c r="E31" i="15"/>
  <c r="I31" i="15"/>
  <c r="E32" i="15"/>
  <c r="I32" i="15"/>
  <c r="E33" i="15"/>
  <c r="I33" i="15"/>
  <c r="E34" i="15"/>
  <c r="I34" i="15"/>
  <c r="E35" i="15"/>
  <c r="I35" i="15"/>
  <c r="E36" i="15"/>
  <c r="I36" i="15"/>
  <c r="E37" i="15"/>
  <c r="I37" i="15"/>
  <c r="E38" i="15"/>
  <c r="I38" i="15"/>
  <c r="E39" i="15"/>
  <c r="I39" i="15"/>
  <c r="E40" i="15"/>
  <c r="I40" i="15"/>
  <c r="E9" i="14"/>
  <c r="E10" i="14"/>
  <c r="I10" i="14"/>
  <c r="E11" i="14"/>
  <c r="I11" i="14"/>
  <c r="E12" i="14"/>
  <c r="I12" i="14"/>
  <c r="E13" i="14"/>
  <c r="I13" i="14"/>
  <c r="E14" i="14"/>
  <c r="I14" i="14"/>
  <c r="E15" i="14"/>
  <c r="I15" i="14"/>
  <c r="E16" i="14"/>
  <c r="I16" i="14"/>
  <c r="E17" i="14"/>
  <c r="I17" i="14"/>
  <c r="E18" i="14"/>
  <c r="I18" i="14"/>
  <c r="E19" i="14"/>
  <c r="I19" i="14"/>
  <c r="E20" i="14"/>
  <c r="I20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0" i="13"/>
  <c r="E40" i="13"/>
  <c r="I20" i="13"/>
  <c r="E20" i="13"/>
  <c r="I39" i="13"/>
  <c r="E39" i="13"/>
  <c r="I38" i="13"/>
  <c r="E38" i="13"/>
  <c r="I19" i="13"/>
  <c r="E19" i="13"/>
  <c r="I18" i="13"/>
  <c r="E18" i="13"/>
  <c r="I37" i="13"/>
  <c r="E37" i="13"/>
  <c r="I36" i="13"/>
  <c r="I35" i="13"/>
  <c r="E36" i="13"/>
  <c r="E35" i="13"/>
  <c r="I17" i="13"/>
  <c r="E17" i="13"/>
  <c r="I16" i="13"/>
  <c r="I15" i="13"/>
  <c r="E16" i="13"/>
  <c r="E15" i="13"/>
  <c r="I34" i="13"/>
  <c r="E34" i="13"/>
  <c r="I33" i="13"/>
  <c r="E33" i="13"/>
  <c r="I14" i="13"/>
  <c r="E14" i="13"/>
  <c r="I13" i="13"/>
  <c r="E13" i="13"/>
  <c r="E32" i="13"/>
  <c r="I32" i="13"/>
  <c r="I12" i="13"/>
  <c r="E12" i="13"/>
  <c r="E9" i="13"/>
  <c r="I9" i="13"/>
  <c r="E10" i="13"/>
  <c r="I10" i="13"/>
  <c r="E11" i="13"/>
  <c r="I11" i="13"/>
  <c r="E29" i="13"/>
  <c r="I29" i="13"/>
  <c r="E30" i="13"/>
  <c r="I30" i="13"/>
  <c r="E31" i="13"/>
  <c r="I31" i="13"/>
  <c r="H41" i="12"/>
  <c r="I40" i="12"/>
  <c r="G41" i="12"/>
  <c r="F41" i="12"/>
  <c r="I39" i="12"/>
  <c r="D41" i="12"/>
  <c r="E40" i="12"/>
  <c r="C41" i="12"/>
  <c r="B41" i="12"/>
  <c r="E39" i="12"/>
  <c r="J39" i="12" s="1"/>
  <c r="H21" i="12"/>
  <c r="I20" i="12"/>
  <c r="J20" i="12" s="1"/>
  <c r="G21" i="12"/>
  <c r="F21" i="12"/>
  <c r="I19" i="12"/>
  <c r="J19" i="12" s="1"/>
  <c r="D21" i="12"/>
  <c r="E20" i="12"/>
  <c r="C21" i="12"/>
  <c r="B21" i="12"/>
  <c r="E19" i="12"/>
  <c r="I33" i="12"/>
  <c r="J36" i="12"/>
  <c r="I29" i="12"/>
  <c r="I30" i="12"/>
  <c r="I31" i="12"/>
  <c r="I32" i="12"/>
  <c r="I34" i="12"/>
  <c r="I35" i="12"/>
  <c r="I36" i="12"/>
  <c r="E29" i="12"/>
  <c r="E30" i="12"/>
  <c r="E31" i="12"/>
  <c r="J31" i="12" s="1"/>
  <c r="E32" i="12"/>
  <c r="E33" i="12"/>
  <c r="J33" i="12" s="1"/>
  <c r="E34" i="12"/>
  <c r="J34" i="12" s="1"/>
  <c r="E35" i="12"/>
  <c r="J35" i="12" s="1"/>
  <c r="E36" i="12"/>
  <c r="E38" i="12"/>
  <c r="J38" i="12" s="1"/>
  <c r="I12" i="12"/>
  <c r="I13" i="12"/>
  <c r="J13" i="12" s="1"/>
  <c r="I14" i="12"/>
  <c r="I15" i="12"/>
  <c r="I16" i="12"/>
  <c r="I17" i="12"/>
  <c r="I18" i="12"/>
  <c r="E11" i="12"/>
  <c r="J11" i="12" s="1"/>
  <c r="E12" i="12"/>
  <c r="E13" i="12"/>
  <c r="E14" i="12"/>
  <c r="E15" i="12"/>
  <c r="E16" i="12"/>
  <c r="E17" i="12"/>
  <c r="E18" i="12"/>
  <c r="J18" i="12" s="1"/>
  <c r="J12" i="12"/>
  <c r="J16" i="12"/>
  <c r="I11" i="12"/>
  <c r="I10" i="12"/>
  <c r="I21" i="12" s="1"/>
  <c r="E10" i="12"/>
  <c r="I38" i="12"/>
  <c r="J17" i="12"/>
  <c r="I37" i="12"/>
  <c r="E37" i="12"/>
  <c r="I41" i="12" l="1"/>
  <c r="J14" i="12"/>
  <c r="J32" i="12"/>
  <c r="J40" i="12"/>
  <c r="J15" i="12"/>
  <c r="E41" i="12"/>
  <c r="J37" i="12"/>
  <c r="E21" i="12"/>
  <c r="J30" i="12"/>
  <c r="J29" i="12"/>
  <c r="J41" i="12" s="1"/>
  <c r="J10" i="12"/>
  <c r="J21" i="12" s="1"/>
</calcChain>
</file>

<file path=xl/sharedStrings.xml><?xml version="1.0" encoding="utf-8"?>
<sst xmlns="http://schemas.openxmlformats.org/spreadsheetml/2006/main" count="2327" uniqueCount="53">
  <si>
    <t xml:space="preserve">FINANCIAMENTOS IMOBILIÁRIOS PARA AQUISICÃO, CONSTRUÇÃO, MATERIAL DE CONSTRUÇÃO, REFORMA OU AMPLIAÇÃO </t>
  </si>
  <si>
    <t>RECURSOS DO SBPE - VALORES NOMINAIS</t>
  </si>
  <si>
    <t>(EM R$)</t>
  </si>
  <si>
    <t>ANO</t>
  </si>
  <si>
    <t>AQUISIÇÃO</t>
  </si>
  <si>
    <t>/</t>
  </si>
  <si>
    <t>IMÓVEL NOVO</t>
  </si>
  <si>
    <t>IMÓVEL USADO</t>
  </si>
  <si>
    <t>TOTAL</t>
  </si>
  <si>
    <t>MÊS</t>
  </si>
  <si>
    <t>Residencial</t>
  </si>
  <si>
    <t>Comercial</t>
  </si>
  <si>
    <t>DA</t>
  </si>
  <si>
    <t>SFH</t>
  </si>
  <si>
    <t>Faixa Especial</t>
  </si>
  <si>
    <t>Taxa Mercado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</si>
  <si>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</si>
  <si>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</si>
  <si>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</si>
  <si>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</si>
  <si>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</si>
  <si>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</si>
  <si>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</si>
  <si>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</si>
  <si>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</si>
  <si>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-</t>
  </si>
  <si>
    <t>SET</t>
  </si>
  <si>
    <t>OUT</t>
  </si>
  <si>
    <t>NOV</t>
  </si>
  <si>
    <t>DEZ</t>
  </si>
  <si>
    <t xml:space="preserve">CONSTRUÇÃO, MATERIAL DE CONSTRUÇÃO, REFORMA OU AMPLIAÇÃO </t>
  </si>
  <si>
    <t>EMPRESÁRIO</t>
  </si>
  <si>
    <t>PESSOA FÍSICA</t>
  </si>
  <si>
    <t>COHAB</t>
  </si>
  <si>
    <t>TOTAL *</t>
  </si>
  <si>
    <t>Fx Especial</t>
  </si>
  <si>
    <t>Tx Mercado</t>
  </si>
  <si>
    <t>FONTE: Estatísticas Básicas do BACEN (SFH - SBPE) - DINOR/DECAD/DIHAB.</t>
  </si>
  <si>
    <t>ELABORAÇÃO: BANCO DE DADOS - CBIC.</t>
  </si>
  <si>
    <t>(-) Dado inexistente.</t>
  </si>
  <si>
    <t>(*) Total da Construção, Material de Construção, Reforma ou Ampliação.</t>
  </si>
  <si>
    <t>CONSTRUÇÃO**</t>
  </si>
  <si>
    <t>(**) Inclui material de contrução e ampliação e reforma</t>
  </si>
  <si>
    <t>(...) Dado inexistente.</t>
  </si>
  <si>
    <t>...</t>
  </si>
  <si>
    <t>Fonte: Estatísticas Básicas-SBPE-SFH/BACEN.</t>
  </si>
  <si>
    <t>Elaboração: Banco de Dados-CBIC.</t>
  </si>
  <si>
    <t>em R$</t>
  </si>
  <si>
    <t>ANO      /       MÊS</t>
  </si>
  <si>
    <t>TOTAL DA AQUISIÇÃO</t>
  </si>
  <si>
    <t>FINANCIAMENTOS IMOBILIÁRIOS PARA AQUISICÃO E CONSTRUÇÃO</t>
  </si>
  <si>
    <t>CONSTRUÇÃO</t>
  </si>
  <si>
    <t>TOTAL DA CONSTRUÇÃO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</si>
</sst>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sz val="7"/>
      <color indexed="48"/>
      <name val="Arial"/>
      <family val="2"/>
    </font>
    <font>
      <b/>
      <sz val="7"/>
      <color indexed="4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48"/>
      <name val="Arial"/>
      <family val="2"/>
    </font>
    <font>
      <b/>
      <sz val="9"/>
      <color indexed="1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/>
    </xf>
    <xf numFmtId="0" fontId="4" fillId="0" borderId="5" xfId="0" applyFont="1" applyBorder="1"/>
    <xf numFmtId="0" fontId="1" fillId="0" borderId="0" xfId="0" applyFont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4" xfId="0" quotePrefix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3" fontId="4" fillId="0" borderId="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0" fillId="0" borderId="3" xfId="0" applyBorder="1" applyAlignment="1">
      <alignment horizontal="centerContinuous"/>
    </xf>
    <xf numFmtId="3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9" xfId="0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Continuous"/>
    </xf>
    <xf numFmtId="3" fontId="2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0" fillId="0" borderId="0" xfId="0" applyNumberFormat="1"/>
    <xf numFmtId="0" fontId="5" fillId="0" borderId="0" xfId="0" applyFont="1" applyAlignment="1">
      <alignment horizontal="right"/>
    </xf>
    <xf numFmtId="3" fontId="4" fillId="0" borderId="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0" borderId="4" xfId="0" applyBorder="1"/>
    <xf numFmtId="3" fontId="6" fillId="0" borderId="5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5" xfId="0" applyFont="1" applyBorder="1"/>
    <xf numFmtId="3" fontId="6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0" fillId="0" borderId="0" xfId="0" applyNumberFormat="1" applyFill="1"/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4" fillId="2" borderId="4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4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2" borderId="5" xfId="0" applyFont="1" applyFill="1" applyBorder="1"/>
    <xf numFmtId="3" fontId="6" fillId="2" borderId="14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10" fillId="3" borderId="8" xfId="0" applyFont="1" applyFill="1" applyBorder="1" applyAlignment="1">
      <alignment horizontal="centerContinuous"/>
    </xf>
    <xf numFmtId="0" fontId="10" fillId="3" borderId="9" xfId="0" applyFont="1" applyFill="1" applyBorder="1" applyAlignment="1">
      <alignment horizontal="centerContinuous"/>
    </xf>
    <xf numFmtId="0" fontId="11" fillId="3" borderId="3" xfId="0" applyFont="1" applyFill="1" applyBorder="1" applyAlignment="1">
      <alignment horizontal="centerContinuous"/>
    </xf>
    <xf numFmtId="0" fontId="10" fillId="3" borderId="2" xfId="0" applyFont="1" applyFill="1" applyBorder="1" applyAlignment="1">
      <alignment horizontal="centerContinuous"/>
    </xf>
    <xf numFmtId="0" fontId="10" fillId="3" borderId="6" xfId="0" applyFont="1" applyFill="1" applyBorder="1" applyAlignment="1">
      <alignment horizontal="centerContinuous"/>
    </xf>
    <xf numFmtId="0" fontId="11" fillId="3" borderId="2" xfId="0" applyFont="1" applyFill="1" applyBorder="1" applyAlignment="1">
      <alignment horizontal="centerContinuous"/>
    </xf>
    <xf numFmtId="0" fontId="10" fillId="3" borderId="0" xfId="0" applyFont="1" applyFill="1" applyBorder="1" applyAlignment="1">
      <alignment horizontal="centerContinuous"/>
    </xf>
    <xf numFmtId="0" fontId="10" fillId="3" borderId="6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3" fontId="10" fillId="3" borderId="14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0" fillId="3" borderId="14" xfId="0" applyFont="1" applyFill="1" applyBorder="1"/>
    <xf numFmtId="3" fontId="10" fillId="3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3" fontId="10" fillId="3" borderId="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0" xfId="0" applyFont="1" applyAlignment="1">
      <alignment horizontal="centerContinuous"/>
    </xf>
    <xf numFmtId="3" fontId="2" fillId="0" borderId="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3" borderId="8" xfId="0" applyFont="1" applyFill="1" applyBorder="1" applyAlignment="1">
      <alignment horizontal="centerContinuous" vertical="center"/>
    </xf>
    <xf numFmtId="0" fontId="10" fillId="3" borderId="9" xfId="0" applyFont="1" applyFill="1" applyBorder="1" applyAlignment="1">
      <alignment horizontal="centerContinuous" vertical="center"/>
    </xf>
    <xf numFmtId="0" fontId="11" fillId="3" borderId="3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vertical="center"/>
    </xf>
    <xf numFmtId="0" fontId="10" fillId="3" borderId="6" xfId="0" applyFont="1" applyFill="1" applyBorder="1" applyAlignment="1">
      <alignment horizontal="centerContinuous" vertical="center"/>
    </xf>
    <xf numFmtId="0" fontId="11" fillId="3" borderId="2" xfId="0" applyFont="1" applyFill="1" applyBorder="1" applyAlignment="1">
      <alignment horizontal="centerContinuous" vertical="center"/>
    </xf>
    <xf numFmtId="0" fontId="10" fillId="3" borderId="0" xfId="0" applyFont="1" applyFill="1" applyBorder="1" applyAlignment="1">
      <alignment horizontal="centerContinuous" vertical="center"/>
    </xf>
    <xf numFmtId="0" fontId="12" fillId="3" borderId="0" xfId="0" applyFont="1" applyFill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8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distributed" wrapText="1"/>
    </xf>
    <xf numFmtId="0" fontId="10" fillId="3" borderId="7" xfId="0" applyFont="1" applyFill="1" applyBorder="1" applyAlignment="1">
      <alignment horizontal="center" vertical="distributed" wrapText="1"/>
    </xf>
    <xf numFmtId="0" fontId="10" fillId="3" borderId="14" xfId="0" applyFont="1" applyFill="1" applyBorder="1" applyAlignment="1">
      <alignment horizontal="center" vertical="distributed" wrapText="1"/>
    </xf>
    <xf numFmtId="0" fontId="10" fillId="3" borderId="9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R46"/>
  <sheetViews>
    <sheetView showGridLines="0" workbookViewId="0">
      <selection activeCell="I20" sqref="I20"/>
    </sheetView>
  </sheetViews>
  <sheetFormatPr defaultColWidth="11.42578125" defaultRowHeight="12.75" x14ac:dyDescent="0.2"/>
  <cols>
    <col min="1" max="1" width="5.7109375" customWidth="1"/>
    <col min="2" max="2" width="9.42578125" customWidth="1"/>
    <col min="3" max="3" width="10.42578125" customWidth="1"/>
    <col min="4" max="4" width="10.140625" customWidth="1"/>
    <col min="5" max="5" width="10.42578125" customWidth="1"/>
    <col min="6" max="6" width="10.7109375" customWidth="1"/>
    <col min="7" max="7" width="9.7109375" customWidth="1"/>
    <col min="8" max="9" width="10.28515625" customWidth="1"/>
    <col min="10" max="10" width="10" customWidth="1"/>
    <col min="11" max="11" width="9.28515625" customWidth="1"/>
    <col min="12" max="12" width="9.5703125" customWidth="1"/>
    <col min="13" max="14" width="8.28515625" customWidth="1"/>
    <col min="15" max="15" width="8.42578125" customWidth="1"/>
    <col min="16" max="16" width="8.5703125" customWidth="1"/>
    <col min="17" max="17" width="10.5703125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50" t="s">
        <v>2</v>
      </c>
      <c r="M3" s="37"/>
      <c r="N3" s="37"/>
      <c r="O3" s="37"/>
      <c r="P3" s="37"/>
      <c r="Q3" s="8"/>
    </row>
    <row r="4" spans="1:17" x14ac:dyDescent="0.2">
      <c r="A4" s="20" t="s">
        <v>3</v>
      </c>
      <c r="B4" s="19" t="s">
        <v>4</v>
      </c>
      <c r="C4" s="21"/>
      <c r="D4" s="21"/>
      <c r="E4" s="21"/>
      <c r="F4" s="21"/>
      <c r="G4" s="21"/>
      <c r="H4" s="21"/>
      <c r="I4" s="21"/>
      <c r="J4" s="21"/>
      <c r="K4" s="32"/>
      <c r="L4" s="20"/>
    </row>
    <row r="5" spans="1:17" x14ac:dyDescent="0.2">
      <c r="A5" s="23" t="s">
        <v>5</v>
      </c>
      <c r="B5" s="19" t="s">
        <v>6</v>
      </c>
      <c r="C5" s="21"/>
      <c r="D5" s="21"/>
      <c r="E5" s="22"/>
      <c r="F5" s="29"/>
      <c r="G5" s="19" t="s">
        <v>7</v>
      </c>
      <c r="H5" s="21"/>
      <c r="I5" s="21"/>
      <c r="J5" s="21"/>
      <c r="K5" s="2"/>
      <c r="L5" s="24" t="s">
        <v>8</v>
      </c>
    </row>
    <row r="6" spans="1:17" x14ac:dyDescent="0.2">
      <c r="A6" s="24" t="s">
        <v>9</v>
      </c>
      <c r="B6" s="25" t="s">
        <v>10</v>
      </c>
      <c r="C6" s="7"/>
      <c r="D6" s="7"/>
      <c r="E6" s="26" t="s">
        <v>11</v>
      </c>
      <c r="F6" s="5"/>
      <c r="G6" s="25" t="s">
        <v>10</v>
      </c>
      <c r="H6" s="7"/>
      <c r="I6" s="7"/>
      <c r="J6" s="26" t="s">
        <v>11</v>
      </c>
      <c r="K6" s="5"/>
      <c r="L6" s="24" t="s">
        <v>12</v>
      </c>
    </row>
    <row r="7" spans="1:17" x14ac:dyDescent="0.2">
      <c r="A7" s="27"/>
      <c r="B7" s="20" t="s">
        <v>13</v>
      </c>
      <c r="C7" s="12" t="s">
        <v>14</v>
      </c>
      <c r="D7" s="13" t="s">
        <v>15</v>
      </c>
      <c r="E7" s="13" t="s">
        <v>15</v>
      </c>
      <c r="F7" s="27" t="s">
        <v>16</v>
      </c>
      <c r="G7" s="3" t="s">
        <v>13</v>
      </c>
      <c r="H7" s="12" t="s">
        <v>14</v>
      </c>
      <c r="I7" s="13" t="s">
        <v>15</v>
      </c>
      <c r="J7" s="13" t="s">
        <v>15</v>
      </c>
      <c r="K7" s="27" t="s">
        <v>16</v>
      </c>
      <c r="L7" s="27" t="s">
        <v>4</v>
      </c>
    </row>
    <row r="8" spans="1:17" ht="12" customHeight="1" x14ac:dyDescent="0.2">
      <c r="A8" s="9">
        <v>1998</v>
      </c>
      <c r="B8" s="1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7" ht="12" customHeight="1" x14ac:dyDescent="0.2">
      <c r="A9" s="5" t="s">
        <v>17</v>
      </c>
      <c r="B9" s="14">
        <v>20273810</v>
      </c>
      <c r="C9" s="15">
        <v>717301</v>
      </c>
      <c r="D9" s="15">
        <v>11709982</v>
      </c>
      <c r="E9" s="15">
        <v>1982712</v>
      </c>
      <c r="F9" s="31">
        <v>34683805</v>
      </c>
      <c r="G9" s="15">
        <v>22110502</v>
      </c>
      <c r="H9" s="15">
        <v>1677000</v>
      </c>
      <c r="I9" s="15">
        <v>15103286</v>
      </c>
      <c r="J9" s="15">
        <v>85592</v>
      </c>
      <c r="K9" s="31">
        <v>38976380</v>
      </c>
      <c r="L9" s="34">
        <v>73660185</v>
      </c>
    </row>
    <row r="10" spans="1:17" ht="12" customHeight="1" x14ac:dyDescent="0.2">
      <c r="A10" s="5" t="s">
        <v>18</v>
      </c>
      <c r="B10" s="14">
        <v>19823851</v>
      </c>
      <c r="C10" s="15">
        <v>2958480</v>
      </c>
      <c r="D10" s="15">
        <v>14597501</v>
      </c>
      <c r="E10" s="15">
        <v>0</v>
      </c>
      <c r="F10" s="31">
        <v>37379832</v>
      </c>
      <c r="G10" s="15">
        <v>17640554</v>
      </c>
      <c r="H10" s="15">
        <v>1809352</v>
      </c>
      <c r="I10" s="15">
        <v>7466471</v>
      </c>
      <c r="J10" s="15">
        <v>107000</v>
      </c>
      <c r="K10" s="31">
        <v>27023377</v>
      </c>
      <c r="L10" s="34">
        <v>64403209</v>
      </c>
    </row>
    <row r="11" spans="1:17" ht="12" customHeight="1" x14ac:dyDescent="0.2">
      <c r="A11" s="5" t="s">
        <v>19</v>
      </c>
      <c r="B11" s="14">
        <v>21553745</v>
      </c>
      <c r="C11" s="15">
        <v>6326488</v>
      </c>
      <c r="D11" s="15">
        <v>10143191</v>
      </c>
      <c r="E11" s="15">
        <v>0</v>
      </c>
      <c r="F11" s="31">
        <v>38023424</v>
      </c>
      <c r="G11" s="15">
        <v>17829853</v>
      </c>
      <c r="H11" s="15">
        <v>4804609</v>
      </c>
      <c r="I11" s="15">
        <v>9720299</v>
      </c>
      <c r="J11" s="15">
        <v>0</v>
      </c>
      <c r="K11" s="31">
        <v>32354761</v>
      </c>
      <c r="L11" s="34">
        <v>70378185</v>
      </c>
    </row>
    <row r="12" spans="1:17" ht="12" customHeight="1" x14ac:dyDescent="0.2">
      <c r="A12" s="5" t="s">
        <v>20</v>
      </c>
      <c r="B12" s="14">
        <v>14853625</v>
      </c>
      <c r="C12" s="15">
        <v>6625676</v>
      </c>
      <c r="D12" s="15">
        <v>6711436</v>
      </c>
      <c r="E12" s="15">
        <v>0</v>
      </c>
      <c r="F12" s="31">
        <v>28190737</v>
      </c>
      <c r="G12" s="15">
        <v>20325134</v>
      </c>
      <c r="H12" s="15">
        <v>5440487</v>
      </c>
      <c r="I12" s="15">
        <v>9351815</v>
      </c>
      <c r="J12" s="15">
        <v>0</v>
      </c>
      <c r="K12" s="31">
        <v>35117436</v>
      </c>
      <c r="L12" s="34">
        <v>63308173</v>
      </c>
    </row>
    <row r="13" spans="1:17" ht="12" customHeight="1" x14ac:dyDescent="0.2">
      <c r="A13" s="5" t="s">
        <v>21</v>
      </c>
      <c r="B13" s="14">
        <v>20438261</v>
      </c>
      <c r="C13" s="15">
        <v>7069001</v>
      </c>
      <c r="D13" s="15">
        <v>9927163</v>
      </c>
      <c r="E13" s="15">
        <v>52032</v>
      </c>
      <c r="F13" s="31">
        <v>37486457</v>
      </c>
      <c r="G13" s="15">
        <v>20996555</v>
      </c>
      <c r="H13" s="15">
        <v>7069478</v>
      </c>
      <c r="I13" s="15">
        <v>9588348</v>
      </c>
      <c r="J13" s="15">
        <v>200000</v>
      </c>
      <c r="K13" s="31">
        <v>37854381</v>
      </c>
      <c r="L13" s="34">
        <v>75340838</v>
      </c>
    </row>
    <row r="14" spans="1:17" ht="12" customHeight="1" x14ac:dyDescent="0.2">
      <c r="A14" s="5" t="s">
        <v>22</v>
      </c>
      <c r="B14" s="14">
        <v>18395221</v>
      </c>
      <c r="C14" s="15">
        <v>8795408</v>
      </c>
      <c r="D14" s="15">
        <v>9926731</v>
      </c>
      <c r="E14" s="15">
        <v>200000</v>
      </c>
      <c r="F14" s="31">
        <v>37317360</v>
      </c>
      <c r="G14" s="15">
        <v>20492479</v>
      </c>
      <c r="H14" s="15">
        <v>7466589</v>
      </c>
      <c r="I14" s="15">
        <v>10311397</v>
      </c>
      <c r="J14" s="15">
        <v>110800</v>
      </c>
      <c r="K14" s="31">
        <v>38381265</v>
      </c>
      <c r="L14" s="34">
        <v>75698625</v>
      </c>
    </row>
    <row r="15" spans="1:17" ht="12" customHeight="1" x14ac:dyDescent="0.2">
      <c r="A15" s="5" t="s">
        <v>23</v>
      </c>
      <c r="B15" s="14">
        <v>17930322</v>
      </c>
      <c r="C15" s="15">
        <v>4979633</v>
      </c>
      <c r="D15" s="15">
        <v>8267275</v>
      </c>
      <c r="E15" s="15">
        <v>119427</v>
      </c>
      <c r="F15" s="31">
        <v>31296657</v>
      </c>
      <c r="G15" s="15">
        <v>27323618</v>
      </c>
      <c r="H15" s="15">
        <v>7293089</v>
      </c>
      <c r="I15" s="15">
        <v>11073400</v>
      </c>
      <c r="J15" s="15">
        <v>242739</v>
      </c>
      <c r="K15" s="31">
        <v>45932846</v>
      </c>
      <c r="L15" s="34">
        <v>77229503</v>
      </c>
    </row>
    <row r="16" spans="1:17" ht="12" customHeight="1" x14ac:dyDescent="0.2">
      <c r="A16" s="5" t="s">
        <v>24</v>
      </c>
      <c r="B16" s="14">
        <v>24781896</v>
      </c>
      <c r="C16" s="15" t="s">
        <v>25</v>
      </c>
      <c r="D16" s="15">
        <v>12740309</v>
      </c>
      <c r="E16" s="15">
        <v>146920</v>
      </c>
      <c r="F16" s="31">
        <v>37669125</v>
      </c>
      <c r="G16" s="15">
        <v>36403673</v>
      </c>
      <c r="H16" s="15" t="s">
        <v>25</v>
      </c>
      <c r="I16" s="15">
        <v>13297504</v>
      </c>
      <c r="J16" s="15">
        <v>655000</v>
      </c>
      <c r="K16" s="31">
        <v>50356177</v>
      </c>
      <c r="L16" s="34">
        <v>88025302</v>
      </c>
    </row>
    <row r="17" spans="1:17" ht="12" customHeight="1" x14ac:dyDescent="0.2">
      <c r="A17" s="5" t="s">
        <v>26</v>
      </c>
      <c r="B17" s="14">
        <v>34077425</v>
      </c>
      <c r="C17" s="15" t="s">
        <v>25</v>
      </c>
      <c r="D17" s="15">
        <v>13319881</v>
      </c>
      <c r="E17" s="15">
        <v>119060</v>
      </c>
      <c r="F17" s="31">
        <v>47516366</v>
      </c>
      <c r="G17" s="15">
        <v>40202960</v>
      </c>
      <c r="H17" s="15" t="s">
        <v>25</v>
      </c>
      <c r="I17" s="15">
        <v>14595628</v>
      </c>
      <c r="J17" s="15">
        <v>629000</v>
      </c>
      <c r="K17" s="31">
        <v>55427588</v>
      </c>
      <c r="L17" s="34">
        <v>102943954</v>
      </c>
    </row>
    <row r="18" spans="1:17" ht="12" customHeight="1" x14ac:dyDescent="0.2">
      <c r="A18" s="5" t="s">
        <v>27</v>
      </c>
      <c r="B18" s="14">
        <v>28937278</v>
      </c>
      <c r="C18" s="15" t="s">
        <v>25</v>
      </c>
      <c r="D18" s="15">
        <v>16751832</v>
      </c>
      <c r="E18" s="15">
        <v>150000</v>
      </c>
      <c r="F18" s="31">
        <v>45839110</v>
      </c>
      <c r="G18" s="15">
        <v>40033785</v>
      </c>
      <c r="H18" s="15" t="s">
        <v>25</v>
      </c>
      <c r="I18" s="15">
        <v>11130931</v>
      </c>
      <c r="J18" s="15">
        <v>548400</v>
      </c>
      <c r="K18" s="31">
        <v>51713116</v>
      </c>
      <c r="L18" s="34">
        <v>97552226</v>
      </c>
    </row>
    <row r="19" spans="1:17" ht="12" customHeight="1" x14ac:dyDescent="0.2">
      <c r="A19" s="5" t="s">
        <v>28</v>
      </c>
      <c r="B19" s="14">
        <v>31589609</v>
      </c>
      <c r="C19" s="15" t="s">
        <v>25</v>
      </c>
      <c r="D19" s="15">
        <v>28070370</v>
      </c>
      <c r="E19" s="15">
        <v>141990</v>
      </c>
      <c r="F19" s="31">
        <v>59801969</v>
      </c>
      <c r="G19" s="15">
        <v>31131072</v>
      </c>
      <c r="H19" s="15" t="s">
        <v>25</v>
      </c>
      <c r="I19" s="15">
        <v>10426681</v>
      </c>
      <c r="J19" s="15">
        <v>1625436</v>
      </c>
      <c r="K19" s="31">
        <v>43183189</v>
      </c>
      <c r="L19" s="34">
        <v>102985158</v>
      </c>
    </row>
    <row r="20" spans="1:17" ht="12" customHeight="1" x14ac:dyDescent="0.2">
      <c r="A20" s="5" t="s">
        <v>29</v>
      </c>
      <c r="B20" s="14">
        <v>32856500</v>
      </c>
      <c r="C20" s="15" t="s">
        <v>25</v>
      </c>
      <c r="D20" s="15">
        <v>17348132</v>
      </c>
      <c r="E20" s="15">
        <v>125000</v>
      </c>
      <c r="F20" s="31">
        <v>50329632</v>
      </c>
      <c r="G20" s="15">
        <v>33196102</v>
      </c>
      <c r="H20" s="15" t="s">
        <v>25</v>
      </c>
      <c r="I20" s="15">
        <v>8371647</v>
      </c>
      <c r="J20" s="15">
        <v>686900</v>
      </c>
      <c r="K20" s="31">
        <v>42254649</v>
      </c>
      <c r="L20" s="34">
        <v>92584281</v>
      </c>
    </row>
    <row r="21" spans="1:17" ht="12" customHeight="1" x14ac:dyDescent="0.2">
      <c r="A21" s="1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33"/>
    </row>
    <row r="22" spans="1:17" x14ac:dyDescent="0.2">
      <c r="A22" s="10" t="s">
        <v>8</v>
      </c>
      <c r="B22" s="18">
        <v>285511543</v>
      </c>
      <c r="C22" s="18">
        <v>37471987</v>
      </c>
      <c r="D22" s="18">
        <v>159513803</v>
      </c>
      <c r="E22" s="18">
        <v>3037141</v>
      </c>
      <c r="F22" s="30">
        <v>485534474</v>
      </c>
      <c r="G22" s="18">
        <v>327686287</v>
      </c>
      <c r="H22" s="18">
        <v>35560604</v>
      </c>
      <c r="I22" s="18">
        <v>130437407</v>
      </c>
      <c r="J22" s="18">
        <v>4890867</v>
      </c>
      <c r="K22" s="30">
        <v>498575165</v>
      </c>
      <c r="L22" s="30">
        <v>984109639</v>
      </c>
    </row>
    <row r="23" spans="1:17" ht="6" customHeight="1" x14ac:dyDescent="0.2"/>
    <row r="24" spans="1:17" ht="12" customHeight="1" x14ac:dyDescent="0.2">
      <c r="A24" s="11"/>
    </row>
    <row r="25" spans="1:17" x14ac:dyDescent="0.2">
      <c r="A25" s="20" t="s">
        <v>3</v>
      </c>
      <c r="B25" s="19" t="s">
        <v>30</v>
      </c>
      <c r="C25" s="21"/>
      <c r="D25" s="21"/>
      <c r="E25" s="21"/>
      <c r="F25" s="21"/>
      <c r="G25" s="21"/>
      <c r="H25" s="21"/>
      <c r="I25" s="21"/>
      <c r="J25" s="22"/>
      <c r="K25" s="43"/>
      <c r="L25" s="38"/>
      <c r="M25" s="43"/>
      <c r="N25" s="43"/>
      <c r="O25" s="43"/>
      <c r="P25" s="43"/>
      <c r="Q25" s="20"/>
    </row>
    <row r="26" spans="1:17" x14ac:dyDescent="0.2">
      <c r="A26" s="23" t="s">
        <v>5</v>
      </c>
      <c r="B26" s="19" t="s">
        <v>31</v>
      </c>
      <c r="C26" s="21"/>
      <c r="D26" s="21"/>
      <c r="E26" s="22"/>
      <c r="F26" s="21"/>
      <c r="G26" s="19" t="s">
        <v>32</v>
      </c>
      <c r="H26" s="21"/>
      <c r="I26" s="21"/>
      <c r="J26" s="22"/>
      <c r="K26" s="2"/>
      <c r="L26" s="19" t="s">
        <v>33</v>
      </c>
      <c r="M26" s="38"/>
      <c r="N26" s="38"/>
      <c r="O26" s="38"/>
      <c r="P26" s="2"/>
      <c r="Q26" s="24"/>
    </row>
    <row r="27" spans="1:17" x14ac:dyDescent="0.2">
      <c r="A27" s="24" t="s">
        <v>9</v>
      </c>
      <c r="B27" s="25" t="s">
        <v>10</v>
      </c>
      <c r="C27" s="7"/>
      <c r="D27" s="7"/>
      <c r="E27" s="26" t="s">
        <v>11</v>
      </c>
      <c r="F27" s="5"/>
      <c r="G27" s="25" t="s">
        <v>10</v>
      </c>
      <c r="H27" s="7"/>
      <c r="I27" s="7"/>
      <c r="J27" s="26" t="s">
        <v>11</v>
      </c>
      <c r="K27" s="5"/>
      <c r="L27" s="19" t="s">
        <v>10</v>
      </c>
      <c r="M27" s="39"/>
      <c r="N27" s="40"/>
      <c r="O27" s="26" t="s">
        <v>11</v>
      </c>
      <c r="P27" s="5"/>
      <c r="Q27" s="24" t="s">
        <v>34</v>
      </c>
    </row>
    <row r="28" spans="1:17" x14ac:dyDescent="0.2">
      <c r="A28" s="27"/>
      <c r="B28" s="28" t="s">
        <v>13</v>
      </c>
      <c r="C28" s="12" t="s">
        <v>35</v>
      </c>
      <c r="D28" s="13" t="s">
        <v>36</v>
      </c>
      <c r="E28" s="13" t="s">
        <v>36</v>
      </c>
      <c r="F28" s="27" t="s">
        <v>16</v>
      </c>
      <c r="G28" s="28" t="s">
        <v>13</v>
      </c>
      <c r="H28" s="12" t="s">
        <v>35</v>
      </c>
      <c r="I28" s="13" t="s">
        <v>36</v>
      </c>
      <c r="J28" s="13" t="s">
        <v>36</v>
      </c>
      <c r="K28" s="27" t="s">
        <v>16</v>
      </c>
      <c r="L28" s="28" t="s">
        <v>13</v>
      </c>
      <c r="M28" s="12" t="s">
        <v>35</v>
      </c>
      <c r="N28" s="13" t="s">
        <v>36</v>
      </c>
      <c r="O28" s="13" t="s">
        <v>36</v>
      </c>
      <c r="P28" s="27" t="s">
        <v>16</v>
      </c>
      <c r="Q28" s="27"/>
    </row>
    <row r="29" spans="1:17" ht="12" customHeight="1" x14ac:dyDescent="0.2">
      <c r="A29" s="9">
        <v>1998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1"/>
      <c r="M29" s="41"/>
      <c r="N29" s="41"/>
      <c r="O29" s="41"/>
      <c r="P29" s="41"/>
      <c r="Q29" s="5"/>
    </row>
    <row r="30" spans="1:17" ht="12" customHeight="1" x14ac:dyDescent="0.2">
      <c r="A30" s="5" t="s">
        <v>17</v>
      </c>
      <c r="B30" s="15">
        <v>51684768</v>
      </c>
      <c r="C30" s="15">
        <v>0</v>
      </c>
      <c r="D30" s="15">
        <v>21847645</v>
      </c>
      <c r="E30" s="15">
        <v>0</v>
      </c>
      <c r="F30" s="31">
        <v>73532413</v>
      </c>
      <c r="G30" s="15">
        <v>295038</v>
      </c>
      <c r="H30" s="15">
        <v>0</v>
      </c>
      <c r="I30" s="15">
        <v>747169</v>
      </c>
      <c r="J30" s="15">
        <v>0</v>
      </c>
      <c r="K30" s="31">
        <v>1042207</v>
      </c>
      <c r="L30" s="42">
        <v>0</v>
      </c>
      <c r="M30" s="42">
        <v>0</v>
      </c>
      <c r="N30" s="42">
        <v>0</v>
      </c>
      <c r="O30" s="42">
        <v>0</v>
      </c>
      <c r="P30" s="47">
        <v>0</v>
      </c>
      <c r="Q30" s="34">
        <v>74574620</v>
      </c>
    </row>
    <row r="31" spans="1:17" ht="12" customHeight="1" x14ac:dyDescent="0.2">
      <c r="A31" s="5" t="s">
        <v>18</v>
      </c>
      <c r="B31" s="15">
        <v>44931456</v>
      </c>
      <c r="C31" s="15">
        <v>0</v>
      </c>
      <c r="D31" s="15">
        <v>13980000</v>
      </c>
      <c r="E31" s="15">
        <v>4500000</v>
      </c>
      <c r="F31" s="31">
        <v>63411456</v>
      </c>
      <c r="G31" s="15">
        <v>465046</v>
      </c>
      <c r="H31" s="15">
        <v>0</v>
      </c>
      <c r="I31" s="15">
        <v>202721</v>
      </c>
      <c r="J31" s="15">
        <v>0</v>
      </c>
      <c r="K31" s="31">
        <v>667767</v>
      </c>
      <c r="L31" s="42">
        <v>0</v>
      </c>
      <c r="M31" s="42">
        <v>0</v>
      </c>
      <c r="N31" s="42">
        <v>0</v>
      </c>
      <c r="O31" s="42">
        <v>0</v>
      </c>
      <c r="P31" s="47">
        <v>0</v>
      </c>
      <c r="Q31" s="34">
        <v>64079223</v>
      </c>
    </row>
    <row r="32" spans="1:17" ht="12" customHeight="1" x14ac:dyDescent="0.2">
      <c r="A32" s="5" t="s">
        <v>19</v>
      </c>
      <c r="B32" s="15">
        <v>43519007</v>
      </c>
      <c r="C32" s="15">
        <v>0</v>
      </c>
      <c r="D32" s="15">
        <v>18882103</v>
      </c>
      <c r="E32" s="15">
        <v>4500000</v>
      </c>
      <c r="F32" s="31">
        <v>66901110</v>
      </c>
      <c r="G32" s="15">
        <v>1453623</v>
      </c>
      <c r="H32" s="15">
        <v>100572</v>
      </c>
      <c r="I32" s="15">
        <v>1510089</v>
      </c>
      <c r="J32" s="15">
        <v>0</v>
      </c>
      <c r="K32" s="31">
        <v>3064284</v>
      </c>
      <c r="L32" s="42">
        <v>0</v>
      </c>
      <c r="M32" s="42">
        <v>0</v>
      </c>
      <c r="N32" s="42">
        <v>0</v>
      </c>
      <c r="O32" s="42">
        <v>0</v>
      </c>
      <c r="P32" s="47">
        <v>0</v>
      </c>
      <c r="Q32" s="34">
        <v>69965394</v>
      </c>
    </row>
    <row r="33" spans="1:18" ht="12" customHeight="1" x14ac:dyDescent="0.2">
      <c r="A33" s="5" t="s">
        <v>20</v>
      </c>
      <c r="B33" s="15">
        <v>59239016</v>
      </c>
      <c r="C33" s="15">
        <v>0</v>
      </c>
      <c r="D33" s="15">
        <v>19095033</v>
      </c>
      <c r="E33" s="15">
        <v>4500000</v>
      </c>
      <c r="F33" s="31">
        <v>82834049</v>
      </c>
      <c r="G33" s="15">
        <v>309631</v>
      </c>
      <c r="H33" s="15">
        <v>179083</v>
      </c>
      <c r="I33" s="15">
        <v>1151846</v>
      </c>
      <c r="J33" s="15">
        <v>0</v>
      </c>
      <c r="K33" s="31">
        <v>1640560</v>
      </c>
      <c r="L33" s="42">
        <v>0</v>
      </c>
      <c r="M33" s="42">
        <v>0</v>
      </c>
      <c r="N33" s="42">
        <v>0</v>
      </c>
      <c r="O33" s="42">
        <v>0</v>
      </c>
      <c r="P33" s="47">
        <v>0</v>
      </c>
      <c r="Q33" s="34">
        <v>84474609</v>
      </c>
    </row>
    <row r="34" spans="1:18" ht="12" customHeight="1" x14ac:dyDescent="0.2">
      <c r="A34" s="5" t="s">
        <v>21</v>
      </c>
      <c r="B34" s="15">
        <v>77867083</v>
      </c>
      <c r="C34" s="15">
        <v>0</v>
      </c>
      <c r="D34" s="15">
        <v>26703602</v>
      </c>
      <c r="E34" s="15">
        <v>0</v>
      </c>
      <c r="F34" s="31">
        <v>104570685</v>
      </c>
      <c r="G34" s="15">
        <v>481247</v>
      </c>
      <c r="H34" s="15">
        <v>293336</v>
      </c>
      <c r="I34" s="15">
        <v>2517232</v>
      </c>
      <c r="J34" s="15">
        <v>0</v>
      </c>
      <c r="K34" s="31">
        <v>3291815</v>
      </c>
      <c r="L34" s="42">
        <v>0</v>
      </c>
      <c r="M34" s="42">
        <v>0</v>
      </c>
      <c r="N34" s="42">
        <v>0</v>
      </c>
      <c r="O34" s="42">
        <v>0</v>
      </c>
      <c r="P34" s="47">
        <v>0</v>
      </c>
      <c r="Q34" s="34">
        <v>107862500</v>
      </c>
    </row>
    <row r="35" spans="1:18" ht="12" customHeight="1" x14ac:dyDescent="0.2">
      <c r="A35" s="5" t="s">
        <v>22</v>
      </c>
      <c r="B35" s="15">
        <v>57351184</v>
      </c>
      <c r="C35" s="15">
        <v>0</v>
      </c>
      <c r="D35" s="15">
        <v>29899555</v>
      </c>
      <c r="E35" s="15">
        <v>2972344</v>
      </c>
      <c r="F35" s="31">
        <v>90223083</v>
      </c>
      <c r="G35" s="15">
        <v>87184</v>
      </c>
      <c r="H35" s="15">
        <v>45000</v>
      </c>
      <c r="I35" s="15">
        <v>502153</v>
      </c>
      <c r="J35" s="15">
        <v>0</v>
      </c>
      <c r="K35" s="31">
        <v>634337</v>
      </c>
      <c r="L35" s="42">
        <v>0</v>
      </c>
      <c r="M35" s="42">
        <v>0</v>
      </c>
      <c r="N35" s="42">
        <v>0</v>
      </c>
      <c r="O35" s="42">
        <v>0</v>
      </c>
      <c r="P35" s="47">
        <v>0</v>
      </c>
      <c r="Q35" s="34">
        <v>90857420</v>
      </c>
      <c r="R35" s="49"/>
    </row>
    <row r="36" spans="1:18" ht="12" customHeight="1" x14ac:dyDescent="0.2">
      <c r="A36" s="5" t="s">
        <v>23</v>
      </c>
      <c r="B36" s="15">
        <v>60569303</v>
      </c>
      <c r="C36" s="15">
        <v>0</v>
      </c>
      <c r="D36" s="15">
        <v>17208025</v>
      </c>
      <c r="E36" s="15">
        <v>3043906</v>
      </c>
      <c r="F36" s="31">
        <v>80821234</v>
      </c>
      <c r="G36" s="15">
        <v>557093</v>
      </c>
      <c r="H36" s="15">
        <v>30000</v>
      </c>
      <c r="I36" s="15">
        <v>1700525</v>
      </c>
      <c r="J36" s="15">
        <v>0</v>
      </c>
      <c r="K36" s="31">
        <v>2287618</v>
      </c>
      <c r="L36" s="42">
        <v>0</v>
      </c>
      <c r="M36" s="42">
        <v>0</v>
      </c>
      <c r="N36" s="42">
        <v>0</v>
      </c>
      <c r="O36" s="42">
        <v>0</v>
      </c>
      <c r="P36" s="47">
        <v>0</v>
      </c>
      <c r="Q36" s="34">
        <v>83108852</v>
      </c>
    </row>
    <row r="37" spans="1:18" ht="12" customHeight="1" x14ac:dyDescent="0.2">
      <c r="A37" s="5" t="s">
        <v>24</v>
      </c>
      <c r="B37" s="15">
        <v>121661486</v>
      </c>
      <c r="C37" s="15" t="s">
        <v>25</v>
      </c>
      <c r="D37" s="15">
        <v>33689128</v>
      </c>
      <c r="E37" s="15">
        <v>0</v>
      </c>
      <c r="F37" s="31">
        <v>155350614</v>
      </c>
      <c r="G37" s="15">
        <v>1789983</v>
      </c>
      <c r="H37" s="15" t="s">
        <v>25</v>
      </c>
      <c r="I37" s="15">
        <v>7717531</v>
      </c>
      <c r="J37" s="15">
        <v>0</v>
      </c>
      <c r="K37" s="31">
        <v>9507514</v>
      </c>
      <c r="L37" s="42">
        <v>0</v>
      </c>
      <c r="M37" s="42">
        <v>0</v>
      </c>
      <c r="N37" s="42">
        <v>0</v>
      </c>
      <c r="O37" s="42">
        <v>0</v>
      </c>
      <c r="P37" s="47">
        <v>0</v>
      </c>
      <c r="Q37" s="34">
        <v>164858128</v>
      </c>
    </row>
    <row r="38" spans="1:18" ht="12" customHeight="1" x14ac:dyDescent="0.2">
      <c r="A38" s="5" t="s">
        <v>26</v>
      </c>
      <c r="B38" s="15">
        <v>126015228</v>
      </c>
      <c r="C38" s="15" t="s">
        <v>25</v>
      </c>
      <c r="D38" s="15">
        <v>24583438</v>
      </c>
      <c r="E38" s="15">
        <v>2321172</v>
      </c>
      <c r="F38" s="31">
        <v>152919838</v>
      </c>
      <c r="G38" s="15">
        <v>276704</v>
      </c>
      <c r="H38" s="15" t="s">
        <v>25</v>
      </c>
      <c r="I38" s="15">
        <v>5981162</v>
      </c>
      <c r="J38" s="15">
        <v>0</v>
      </c>
      <c r="K38" s="31">
        <v>6257866</v>
      </c>
      <c r="L38" s="44">
        <v>5900291</v>
      </c>
      <c r="M38" s="44" t="s">
        <v>25</v>
      </c>
      <c r="N38" s="44">
        <v>5000000</v>
      </c>
      <c r="O38" s="44">
        <v>0</v>
      </c>
      <c r="P38" s="48">
        <v>10900291</v>
      </c>
      <c r="Q38" s="34">
        <v>170077995</v>
      </c>
    </row>
    <row r="39" spans="1:18" ht="12" customHeight="1" x14ac:dyDescent="0.2">
      <c r="A39" s="5" t="s">
        <v>27</v>
      </c>
      <c r="B39" s="15">
        <v>34744500</v>
      </c>
      <c r="C39" s="15" t="s">
        <v>25</v>
      </c>
      <c r="D39" s="15">
        <v>28734615</v>
      </c>
      <c r="E39" s="15">
        <v>0</v>
      </c>
      <c r="F39" s="31">
        <v>63479115</v>
      </c>
      <c r="G39" s="15">
        <v>2080064</v>
      </c>
      <c r="H39" s="15" t="s">
        <v>25</v>
      </c>
      <c r="I39" s="15">
        <v>2875937</v>
      </c>
      <c r="J39" s="15">
        <v>0</v>
      </c>
      <c r="K39" s="31">
        <v>4956001</v>
      </c>
      <c r="L39" s="44">
        <v>0</v>
      </c>
      <c r="M39" s="44" t="s">
        <v>25</v>
      </c>
      <c r="N39" s="44">
        <v>0</v>
      </c>
      <c r="O39" s="44">
        <v>0</v>
      </c>
      <c r="P39" s="47">
        <v>0</v>
      </c>
      <c r="Q39" s="34">
        <v>68435116</v>
      </c>
    </row>
    <row r="40" spans="1:18" ht="12" customHeight="1" x14ac:dyDescent="0.2">
      <c r="A40" s="5" t="s">
        <v>28</v>
      </c>
      <c r="B40" s="15">
        <v>40890832</v>
      </c>
      <c r="C40" s="15" t="s">
        <v>25</v>
      </c>
      <c r="D40" s="15">
        <v>18532393</v>
      </c>
      <c r="E40" s="15">
        <v>22944138</v>
      </c>
      <c r="F40" s="31">
        <v>82367363</v>
      </c>
      <c r="G40" s="15">
        <v>370244</v>
      </c>
      <c r="H40" s="15" t="s">
        <v>25</v>
      </c>
      <c r="I40" s="15">
        <v>688236</v>
      </c>
      <c r="J40" s="15">
        <v>0</v>
      </c>
      <c r="K40" s="31">
        <v>1058480</v>
      </c>
      <c r="L40" s="44">
        <v>0</v>
      </c>
      <c r="M40" s="44" t="s">
        <v>25</v>
      </c>
      <c r="N40" s="44">
        <v>0</v>
      </c>
      <c r="O40" s="44">
        <v>0</v>
      </c>
      <c r="P40" s="47">
        <v>0</v>
      </c>
      <c r="Q40" s="34">
        <v>83425843</v>
      </c>
    </row>
    <row r="41" spans="1:18" ht="12" customHeight="1" x14ac:dyDescent="0.2">
      <c r="A41" s="5" t="s">
        <v>29</v>
      </c>
      <c r="B41" s="15">
        <v>57315425</v>
      </c>
      <c r="C41" s="15" t="s">
        <v>25</v>
      </c>
      <c r="D41" s="15">
        <v>29960849</v>
      </c>
      <c r="E41" s="15">
        <v>4516000</v>
      </c>
      <c r="F41" s="31">
        <v>91792274</v>
      </c>
      <c r="G41" s="15">
        <v>548983</v>
      </c>
      <c r="H41" s="15" t="s">
        <v>25</v>
      </c>
      <c r="I41" s="15">
        <v>7820844</v>
      </c>
      <c r="J41" s="15">
        <v>117728</v>
      </c>
      <c r="K41" s="31">
        <v>8487555</v>
      </c>
      <c r="L41" s="44">
        <v>0</v>
      </c>
      <c r="M41" s="44" t="s">
        <v>25</v>
      </c>
      <c r="N41" s="44">
        <v>0</v>
      </c>
      <c r="O41" s="44">
        <v>0</v>
      </c>
      <c r="P41" s="47">
        <v>0</v>
      </c>
      <c r="Q41" s="34">
        <v>99779829</v>
      </c>
    </row>
    <row r="42" spans="1:18" ht="11.1" customHeight="1" x14ac:dyDescent="0.2">
      <c r="A42" s="1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46"/>
      <c r="M42" s="46"/>
      <c r="N42" s="46"/>
      <c r="O42" s="46"/>
      <c r="P42" s="16"/>
      <c r="Q42" s="33"/>
    </row>
    <row r="43" spans="1:18" x14ac:dyDescent="0.2">
      <c r="A43" s="10" t="s">
        <v>8</v>
      </c>
      <c r="B43" s="18">
        <v>775789288</v>
      </c>
      <c r="C43" s="18">
        <v>0</v>
      </c>
      <c r="D43" s="18">
        <v>283116386</v>
      </c>
      <c r="E43" s="18">
        <v>49297560</v>
      </c>
      <c r="F43" s="30">
        <v>1108203234</v>
      </c>
      <c r="G43" s="18">
        <v>8714840</v>
      </c>
      <c r="H43" s="18">
        <v>647991</v>
      </c>
      <c r="I43" s="18">
        <v>33415445</v>
      </c>
      <c r="J43" s="18">
        <v>117728</v>
      </c>
      <c r="K43" s="30">
        <v>42896004</v>
      </c>
      <c r="L43" s="45">
        <v>5900291</v>
      </c>
      <c r="M43" s="45">
        <v>0</v>
      </c>
      <c r="N43" s="45">
        <v>5000000</v>
      </c>
      <c r="O43" s="45">
        <v>0</v>
      </c>
      <c r="P43" s="30">
        <v>10900291</v>
      </c>
      <c r="Q43" s="30">
        <v>1161999529</v>
      </c>
    </row>
    <row r="44" spans="1:18" x14ac:dyDescent="0.2">
      <c r="A44" s="35" t="s">
        <v>37</v>
      </c>
    </row>
    <row r="45" spans="1:18" x14ac:dyDescent="0.2">
      <c r="A45" s="35" t="s">
        <v>38</v>
      </c>
    </row>
    <row r="46" spans="1:18" ht="11.25" customHeight="1" x14ac:dyDescent="0.2">
      <c r="A46" s="35" t="s">
        <v>39</v>
      </c>
      <c r="E46" s="35" t="s">
        <v>40</v>
      </c>
    </row>
  </sheetData>
  <phoneticPr fontId="5" type="noConversion"/>
  <printOptions horizontalCentered="1"/>
  <pageMargins left="0" right="0" top="0.19685039370078741" bottom="0.19685039370078741" header="0.15748031496062992" footer="0"/>
  <pageSetup paperSize="9" scale="92" orientation="landscape" r:id="rId1"/>
  <headerFooter alignWithMargins="0">
    <oddFooter>&amp;R&amp;8Tabela 145_a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R48"/>
  <sheetViews>
    <sheetView showGridLines="0" workbookViewId="0">
      <selection activeCell="I20" sqref="I20"/>
    </sheetView>
  </sheetViews>
  <sheetFormatPr defaultColWidth="11.42578125" defaultRowHeight="12.75" x14ac:dyDescent="0.2"/>
  <cols>
    <col min="1" max="1" width="6.28515625" customWidth="1"/>
    <col min="2" max="2" width="13.28515625" bestFit="1" customWidth="1"/>
    <col min="3" max="3" width="9.140625" customWidth="1"/>
    <col min="4" max="4" width="11.5703125" bestFit="1" customWidth="1"/>
    <col min="5" max="5" width="9.5703125" customWidth="1"/>
    <col min="6" max="6" width="13.28515625" bestFit="1" customWidth="1"/>
    <col min="7" max="7" width="11.85546875" bestFit="1" customWidth="1"/>
    <col min="8" max="8" width="8.85546875" customWidth="1"/>
    <col min="9" max="9" width="10.7109375" bestFit="1" customWidth="1"/>
    <col min="10" max="10" width="9.5703125" bestFit="1" customWidth="1"/>
    <col min="11" max="11" width="13.5703125" bestFit="1" customWidth="1"/>
    <col min="12" max="12" width="13.28515625" bestFit="1" customWidth="1"/>
    <col min="13" max="13" width="6.42578125" customWidth="1"/>
    <col min="14" max="14" width="6.7109375" customWidth="1"/>
    <col min="15" max="15" width="9" customWidth="1"/>
    <col min="16" max="16" width="4.85546875" bestFit="1" customWidth="1"/>
    <col min="17" max="17" width="11.5703125" customWidth="1"/>
    <col min="18" max="18" width="12.7109375" bestFit="1" customWidth="1"/>
  </cols>
  <sheetData>
    <row r="1" spans="1:17" ht="9.9499999999999993" customHeight="1" x14ac:dyDescent="0.2"/>
    <row r="2" spans="1:17" x14ac:dyDescent="0.2">
      <c r="A2" s="7" t="s">
        <v>0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">
      <c r="A3" s="7" t="s">
        <v>1</v>
      </c>
      <c r="B3" s="7"/>
      <c r="C3" s="7"/>
      <c r="D3" s="6"/>
      <c r="E3" s="7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9.9499999999999993" customHeight="1" x14ac:dyDescent="0.2">
      <c r="A4" s="6"/>
      <c r="B4" s="6"/>
      <c r="C4" s="6"/>
      <c r="D4" s="6"/>
      <c r="E4" s="6"/>
      <c r="F4" s="6"/>
      <c r="G4" s="6"/>
      <c r="I4" s="6"/>
      <c r="J4" s="36"/>
      <c r="K4" s="6"/>
      <c r="L4" s="50" t="s">
        <v>2</v>
      </c>
      <c r="M4" s="37"/>
      <c r="N4" s="37"/>
      <c r="O4" s="37"/>
      <c r="P4" s="37"/>
      <c r="Q4" s="8"/>
    </row>
    <row r="5" spans="1:17" x14ac:dyDescent="0.2">
      <c r="A5" s="85" t="s">
        <v>3</v>
      </c>
      <c r="B5" s="86" t="s">
        <v>4</v>
      </c>
      <c r="C5" s="87"/>
      <c r="D5" s="87"/>
      <c r="E5" s="87"/>
      <c r="F5" s="87"/>
      <c r="G5" s="87"/>
      <c r="H5" s="87"/>
      <c r="I5" s="87"/>
      <c r="J5" s="87"/>
      <c r="K5" s="88"/>
      <c r="L5" s="85"/>
    </row>
    <row r="6" spans="1:17" ht="11.25" customHeight="1" x14ac:dyDescent="0.2">
      <c r="A6" s="89" t="s">
        <v>5</v>
      </c>
      <c r="B6" s="86" t="s">
        <v>6</v>
      </c>
      <c r="C6" s="87"/>
      <c r="D6" s="87"/>
      <c r="E6" s="90"/>
      <c r="F6" s="91"/>
      <c r="G6" s="86" t="s">
        <v>7</v>
      </c>
      <c r="H6" s="87"/>
      <c r="I6" s="87"/>
      <c r="J6" s="87"/>
      <c r="K6" s="92"/>
      <c r="L6" s="93" t="s">
        <v>8</v>
      </c>
    </row>
    <row r="7" spans="1:17" x14ac:dyDescent="0.2">
      <c r="A7" s="93" t="s">
        <v>9</v>
      </c>
      <c r="B7" s="94" t="s">
        <v>10</v>
      </c>
      <c r="C7" s="95"/>
      <c r="D7" s="95"/>
      <c r="E7" s="96" t="s">
        <v>11</v>
      </c>
      <c r="F7" s="97"/>
      <c r="G7" s="94" t="s">
        <v>10</v>
      </c>
      <c r="H7" s="95"/>
      <c r="I7" s="95"/>
      <c r="J7" s="96" t="s">
        <v>11</v>
      </c>
      <c r="K7" s="98"/>
      <c r="L7" s="93" t="s">
        <v>12</v>
      </c>
    </row>
    <row r="8" spans="1:17" x14ac:dyDescent="0.2">
      <c r="A8" s="99"/>
      <c r="B8" s="97" t="s">
        <v>13</v>
      </c>
      <c r="C8" s="97" t="s">
        <v>35</v>
      </c>
      <c r="D8" s="100" t="s">
        <v>36</v>
      </c>
      <c r="E8" s="100" t="s">
        <v>36</v>
      </c>
      <c r="F8" s="99" t="s">
        <v>16</v>
      </c>
      <c r="G8" s="97" t="s">
        <v>13</v>
      </c>
      <c r="H8" s="97" t="s">
        <v>35</v>
      </c>
      <c r="I8" s="100" t="s">
        <v>36</v>
      </c>
      <c r="J8" s="100" t="s">
        <v>36</v>
      </c>
      <c r="K8" s="99" t="s">
        <v>16</v>
      </c>
      <c r="L8" s="99" t="s">
        <v>4</v>
      </c>
    </row>
    <row r="9" spans="1:17" x14ac:dyDescent="0.2">
      <c r="A9" s="73">
        <v>2007</v>
      </c>
      <c r="B9" s="16"/>
      <c r="C9" s="16"/>
      <c r="D9" s="16"/>
      <c r="E9" s="16"/>
      <c r="F9" s="79"/>
      <c r="G9" s="16"/>
      <c r="H9" s="16"/>
      <c r="I9" s="16"/>
      <c r="J9" s="16"/>
      <c r="K9" s="31"/>
      <c r="L9" s="31"/>
    </row>
    <row r="10" spans="1:17" x14ac:dyDescent="0.2">
      <c r="A10" s="42" t="s">
        <v>17</v>
      </c>
      <c r="B10" s="14">
        <v>87763468</v>
      </c>
      <c r="C10" s="14" t="s">
        <v>44</v>
      </c>
      <c r="D10" s="14">
        <v>36964972</v>
      </c>
      <c r="E10" s="14">
        <v>0</v>
      </c>
      <c r="F10" s="79">
        <v>124728440</v>
      </c>
      <c r="G10" s="14">
        <v>339924749</v>
      </c>
      <c r="H10" s="14" t="s">
        <v>44</v>
      </c>
      <c r="I10" s="14">
        <v>19789026</v>
      </c>
      <c r="J10" s="14">
        <v>2518550</v>
      </c>
      <c r="K10" s="31">
        <v>362232325</v>
      </c>
      <c r="L10" s="31">
        <v>486960765</v>
      </c>
    </row>
    <row r="11" spans="1:17" x14ac:dyDescent="0.2">
      <c r="A11" s="42" t="s">
        <v>18</v>
      </c>
      <c r="B11" s="14">
        <v>74003282</v>
      </c>
      <c r="C11" s="14" t="s">
        <v>44</v>
      </c>
      <c r="D11" s="14">
        <v>35737204</v>
      </c>
      <c r="E11" s="14">
        <v>200000</v>
      </c>
      <c r="F11" s="79">
        <v>109940486</v>
      </c>
      <c r="G11" s="14">
        <v>337217389</v>
      </c>
      <c r="H11" s="14" t="s">
        <v>44</v>
      </c>
      <c r="I11" s="14">
        <v>24433622</v>
      </c>
      <c r="J11" s="14">
        <v>402700</v>
      </c>
      <c r="K11" s="31">
        <v>362053711</v>
      </c>
      <c r="L11" s="31">
        <v>471994197</v>
      </c>
    </row>
    <row r="12" spans="1:17" x14ac:dyDescent="0.2">
      <c r="A12" s="42" t="s">
        <v>19</v>
      </c>
      <c r="B12" s="14">
        <v>114347272</v>
      </c>
      <c r="C12" s="14" t="s">
        <v>44</v>
      </c>
      <c r="D12" s="14">
        <v>58182274</v>
      </c>
      <c r="E12" s="14">
        <v>2000000</v>
      </c>
      <c r="F12" s="79">
        <v>174529546</v>
      </c>
      <c r="G12" s="14">
        <v>521243642</v>
      </c>
      <c r="H12" s="14" t="s">
        <v>44</v>
      </c>
      <c r="I12" s="14">
        <v>28827704</v>
      </c>
      <c r="J12" s="14">
        <v>1023200</v>
      </c>
      <c r="K12" s="31">
        <v>551094546</v>
      </c>
      <c r="L12" s="34">
        <v>725624092</v>
      </c>
    </row>
    <row r="13" spans="1:17" x14ac:dyDescent="0.2">
      <c r="A13" s="42" t="s">
        <v>20</v>
      </c>
      <c r="B13" s="14">
        <v>104606849</v>
      </c>
      <c r="C13" s="14" t="s">
        <v>44</v>
      </c>
      <c r="D13" s="14">
        <v>29922088</v>
      </c>
      <c r="E13" s="14">
        <v>14041650</v>
      </c>
      <c r="F13" s="79">
        <v>148570587</v>
      </c>
      <c r="G13" s="14">
        <v>455948743</v>
      </c>
      <c r="H13" s="14" t="s">
        <v>44</v>
      </c>
      <c r="I13" s="14">
        <v>20983484</v>
      </c>
      <c r="J13" s="14">
        <v>2763854</v>
      </c>
      <c r="K13" s="31">
        <v>479696081</v>
      </c>
      <c r="L13" s="34">
        <v>628266668</v>
      </c>
    </row>
    <row r="14" spans="1:17" x14ac:dyDescent="0.2">
      <c r="A14" s="42" t="s">
        <v>21</v>
      </c>
      <c r="B14" s="14">
        <v>112293553</v>
      </c>
      <c r="C14" s="14" t="s">
        <v>44</v>
      </c>
      <c r="D14" s="14">
        <v>50495247</v>
      </c>
      <c r="E14" s="14">
        <v>60926683</v>
      </c>
      <c r="F14" s="79">
        <v>223715483</v>
      </c>
      <c r="G14" s="14">
        <v>537457172</v>
      </c>
      <c r="H14" s="14" t="s">
        <v>44</v>
      </c>
      <c r="I14" s="14">
        <v>40439294</v>
      </c>
      <c r="J14" s="14">
        <v>3451001</v>
      </c>
      <c r="K14" s="31">
        <v>581347467</v>
      </c>
      <c r="L14" s="34">
        <v>805062950</v>
      </c>
    </row>
    <row r="15" spans="1:17" x14ac:dyDescent="0.2">
      <c r="A15" s="42" t="s">
        <v>22</v>
      </c>
      <c r="B15" s="14">
        <v>104955840</v>
      </c>
      <c r="C15" s="14" t="s">
        <v>44</v>
      </c>
      <c r="D15" s="14">
        <v>58196314</v>
      </c>
      <c r="E15" s="14">
        <v>1300000</v>
      </c>
      <c r="F15" s="79">
        <v>164452154</v>
      </c>
      <c r="G15" s="14">
        <v>526663976</v>
      </c>
      <c r="H15" s="14" t="s">
        <v>44</v>
      </c>
      <c r="I15" s="14">
        <v>30851742</v>
      </c>
      <c r="J15" s="14">
        <v>24457155</v>
      </c>
      <c r="K15" s="31">
        <v>581972873</v>
      </c>
      <c r="L15" s="34">
        <v>746425027</v>
      </c>
    </row>
    <row r="16" spans="1:17" x14ac:dyDescent="0.2">
      <c r="A16" s="42" t="s">
        <v>23</v>
      </c>
      <c r="B16" s="14">
        <v>131942382</v>
      </c>
      <c r="C16" s="14" t="s">
        <v>44</v>
      </c>
      <c r="D16" s="14">
        <v>40892978</v>
      </c>
      <c r="E16" s="14">
        <v>313642</v>
      </c>
      <c r="F16" s="79">
        <v>173149002</v>
      </c>
      <c r="G16" s="14">
        <v>606997202</v>
      </c>
      <c r="H16" s="14" t="s">
        <v>44</v>
      </c>
      <c r="I16" s="14">
        <v>33215174</v>
      </c>
      <c r="J16" s="14">
        <v>3397140</v>
      </c>
      <c r="K16" s="31">
        <v>643609516</v>
      </c>
      <c r="L16" s="34">
        <v>816758518</v>
      </c>
    </row>
    <row r="17" spans="1:18" x14ac:dyDescent="0.2">
      <c r="A17" s="42" t="s">
        <v>24</v>
      </c>
      <c r="B17" s="14">
        <v>155225661</v>
      </c>
      <c r="C17" s="14" t="s">
        <v>44</v>
      </c>
      <c r="D17" s="14">
        <v>61312199</v>
      </c>
      <c r="E17" s="14">
        <v>12298500</v>
      </c>
      <c r="F17" s="79">
        <v>228836360</v>
      </c>
      <c r="G17" s="14">
        <v>619044700</v>
      </c>
      <c r="H17" s="14" t="s">
        <v>44</v>
      </c>
      <c r="I17" s="14">
        <v>33918920</v>
      </c>
      <c r="J17" s="14">
        <v>70812753</v>
      </c>
      <c r="K17" s="31">
        <v>723776373</v>
      </c>
      <c r="L17" s="34">
        <v>952612733</v>
      </c>
    </row>
    <row r="18" spans="1:18" x14ac:dyDescent="0.2">
      <c r="A18" s="42" t="s">
        <v>26</v>
      </c>
      <c r="B18" s="14">
        <v>132856636</v>
      </c>
      <c r="C18" s="14" t="s">
        <v>44</v>
      </c>
      <c r="D18" s="14">
        <v>61291972</v>
      </c>
      <c r="E18" s="14">
        <v>2700000</v>
      </c>
      <c r="F18" s="79">
        <v>196848608</v>
      </c>
      <c r="G18" s="14">
        <v>495915221</v>
      </c>
      <c r="H18" s="14" t="s">
        <v>44</v>
      </c>
      <c r="I18" s="14">
        <v>32206755</v>
      </c>
      <c r="J18" s="14">
        <v>34059487</v>
      </c>
      <c r="K18" s="31">
        <v>562181463</v>
      </c>
      <c r="L18" s="34">
        <v>759030071</v>
      </c>
    </row>
    <row r="19" spans="1:18" x14ac:dyDescent="0.2">
      <c r="A19" s="42" t="s">
        <v>27</v>
      </c>
      <c r="B19" s="14">
        <v>133542190</v>
      </c>
      <c r="C19" s="14" t="s">
        <v>44</v>
      </c>
      <c r="D19" s="14">
        <v>85935184</v>
      </c>
      <c r="E19" s="14">
        <v>7561750</v>
      </c>
      <c r="F19" s="79">
        <v>227039124</v>
      </c>
      <c r="G19" s="14">
        <v>545456793</v>
      </c>
      <c r="H19" s="14" t="s">
        <v>44</v>
      </c>
      <c r="I19" s="14">
        <v>37666206</v>
      </c>
      <c r="J19" s="14">
        <v>23039097</v>
      </c>
      <c r="K19" s="31">
        <v>606162096</v>
      </c>
      <c r="L19" s="34">
        <v>833201220</v>
      </c>
    </row>
    <row r="20" spans="1:18" x14ac:dyDescent="0.2">
      <c r="A20" s="42" t="s">
        <v>28</v>
      </c>
      <c r="B20" s="14">
        <v>128704453</v>
      </c>
      <c r="C20" s="14" t="s">
        <v>44</v>
      </c>
      <c r="D20" s="14">
        <v>70115292</v>
      </c>
      <c r="E20" s="14">
        <v>95702890</v>
      </c>
      <c r="F20" s="79">
        <v>294522635</v>
      </c>
      <c r="G20" s="14">
        <v>556689327</v>
      </c>
      <c r="H20" s="14" t="s">
        <v>44</v>
      </c>
      <c r="I20" s="14">
        <v>52823967</v>
      </c>
      <c r="J20" s="14">
        <v>13718280</v>
      </c>
      <c r="K20" s="31">
        <v>623231574</v>
      </c>
      <c r="L20" s="34">
        <v>917754209</v>
      </c>
    </row>
    <row r="21" spans="1:18" x14ac:dyDescent="0.2">
      <c r="A21" s="74" t="s">
        <v>29</v>
      </c>
      <c r="B21" s="18">
        <v>149878287</v>
      </c>
      <c r="C21" s="18" t="s">
        <v>44</v>
      </c>
      <c r="D21" s="18">
        <v>74191910</v>
      </c>
      <c r="E21" s="18">
        <v>166424</v>
      </c>
      <c r="F21" s="80">
        <v>224236621</v>
      </c>
      <c r="G21" s="18">
        <v>571748090</v>
      </c>
      <c r="H21" s="18" t="s">
        <v>44</v>
      </c>
      <c r="I21" s="18">
        <v>63271996</v>
      </c>
      <c r="J21" s="18">
        <v>6050644</v>
      </c>
      <c r="K21" s="78">
        <v>641070730</v>
      </c>
      <c r="L21" s="30">
        <v>865307351</v>
      </c>
    </row>
    <row r="22" spans="1:18" x14ac:dyDescent="0.2">
      <c r="A22" s="101" t="s">
        <v>8</v>
      </c>
      <c r="B22" s="102">
        <v>1430119873</v>
      </c>
      <c r="C22" s="102">
        <v>0</v>
      </c>
      <c r="D22" s="102">
        <v>663237634</v>
      </c>
      <c r="E22" s="102">
        <v>197211539</v>
      </c>
      <c r="F22" s="102">
        <v>2290569046</v>
      </c>
      <c r="G22" s="102">
        <v>6114307004</v>
      </c>
      <c r="H22" s="102">
        <v>0</v>
      </c>
      <c r="I22" s="102">
        <v>418427890</v>
      </c>
      <c r="J22" s="102">
        <v>185693861</v>
      </c>
      <c r="K22" s="102">
        <v>6718428755</v>
      </c>
      <c r="L22" s="102">
        <v>9008997801</v>
      </c>
    </row>
    <row r="23" spans="1:18" ht="6" customHeight="1" x14ac:dyDescent="0.2"/>
    <row r="24" spans="1:18" ht="12" customHeight="1" x14ac:dyDescent="0.2">
      <c r="A24" s="11"/>
      <c r="Q24" s="50" t="s">
        <v>2</v>
      </c>
    </row>
    <row r="25" spans="1:18" s="108" customFormat="1" x14ac:dyDescent="0.2">
      <c r="A25" s="109" t="s">
        <v>3</v>
      </c>
      <c r="B25" s="213" t="s">
        <v>41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7"/>
      <c r="Q25" s="207" t="s">
        <v>34</v>
      </c>
    </row>
    <row r="26" spans="1:18" s="108" customFormat="1" x14ac:dyDescent="0.2">
      <c r="A26" s="116" t="s">
        <v>5</v>
      </c>
      <c r="B26" s="213" t="s">
        <v>31</v>
      </c>
      <c r="C26" s="214"/>
      <c r="D26" s="214"/>
      <c r="E26" s="214"/>
      <c r="F26" s="215"/>
      <c r="G26" s="213" t="s">
        <v>32</v>
      </c>
      <c r="H26" s="214"/>
      <c r="I26" s="214"/>
      <c r="J26" s="214"/>
      <c r="K26" s="215"/>
      <c r="L26" s="213" t="s">
        <v>33</v>
      </c>
      <c r="M26" s="214"/>
      <c r="N26" s="214"/>
      <c r="O26" s="214"/>
      <c r="P26" s="215"/>
      <c r="Q26" s="212"/>
    </row>
    <row r="27" spans="1:18" s="108" customFormat="1" x14ac:dyDescent="0.2">
      <c r="A27" s="106" t="s">
        <v>9</v>
      </c>
      <c r="B27" s="213" t="s">
        <v>10</v>
      </c>
      <c r="C27" s="214"/>
      <c r="D27" s="215"/>
      <c r="E27" s="107" t="s">
        <v>11</v>
      </c>
      <c r="F27" s="207" t="s">
        <v>16</v>
      </c>
      <c r="G27" s="213" t="s">
        <v>10</v>
      </c>
      <c r="H27" s="214"/>
      <c r="I27" s="215"/>
      <c r="J27" s="107" t="s">
        <v>11</v>
      </c>
      <c r="K27" s="207" t="s">
        <v>16</v>
      </c>
      <c r="L27" s="213" t="s">
        <v>10</v>
      </c>
      <c r="M27" s="214"/>
      <c r="N27" s="215"/>
      <c r="O27" s="107" t="s">
        <v>11</v>
      </c>
      <c r="P27" s="207" t="s">
        <v>16</v>
      </c>
      <c r="Q27" s="212"/>
    </row>
    <row r="28" spans="1:18" s="108" customFormat="1" x14ac:dyDescent="0.2">
      <c r="A28" s="117"/>
      <c r="B28" s="110" t="s">
        <v>13</v>
      </c>
      <c r="C28" s="111" t="s">
        <v>35</v>
      </c>
      <c r="D28" s="112" t="s">
        <v>36</v>
      </c>
      <c r="E28" s="112" t="s">
        <v>36</v>
      </c>
      <c r="F28" s="208"/>
      <c r="G28" s="110" t="s">
        <v>13</v>
      </c>
      <c r="H28" s="111" t="s">
        <v>35</v>
      </c>
      <c r="I28" s="112" t="s">
        <v>36</v>
      </c>
      <c r="J28" s="112" t="s">
        <v>36</v>
      </c>
      <c r="K28" s="208"/>
      <c r="L28" s="113" t="s">
        <v>13</v>
      </c>
      <c r="M28" s="114" t="s">
        <v>35</v>
      </c>
      <c r="N28" s="115" t="s">
        <v>36</v>
      </c>
      <c r="O28" s="115" t="s">
        <v>36</v>
      </c>
      <c r="P28" s="208"/>
      <c r="Q28" s="208"/>
    </row>
    <row r="29" spans="1:18" x14ac:dyDescent="0.2">
      <c r="A29" s="73">
        <v>2007</v>
      </c>
      <c r="B29" s="16"/>
      <c r="C29" s="16"/>
      <c r="D29" s="16"/>
      <c r="E29" s="16"/>
      <c r="F29" s="79"/>
      <c r="G29" s="16"/>
      <c r="H29" s="16"/>
      <c r="I29" s="16"/>
      <c r="J29" s="16"/>
      <c r="K29" s="31"/>
      <c r="L29" s="14"/>
      <c r="M29" s="14"/>
      <c r="N29" s="14"/>
      <c r="O29" s="14"/>
      <c r="P29" s="57"/>
      <c r="Q29" s="34"/>
      <c r="R29" s="49"/>
    </row>
    <row r="30" spans="1:18" x14ac:dyDescent="0.2">
      <c r="A30" s="42" t="s">
        <v>17</v>
      </c>
      <c r="B30" s="14">
        <v>190301569</v>
      </c>
      <c r="C30" s="14" t="s">
        <v>44</v>
      </c>
      <c r="D30" s="14">
        <v>299532</v>
      </c>
      <c r="E30" s="14">
        <v>0</v>
      </c>
      <c r="F30" s="79">
        <v>190601101</v>
      </c>
      <c r="G30" s="14">
        <v>21542202</v>
      </c>
      <c r="H30" s="14" t="s">
        <v>44</v>
      </c>
      <c r="I30" s="14">
        <v>5166483</v>
      </c>
      <c r="J30" s="14">
        <v>0</v>
      </c>
      <c r="K30" s="31">
        <v>26708685</v>
      </c>
      <c r="L30" s="14" t="s">
        <v>44</v>
      </c>
      <c r="M30" s="14" t="s">
        <v>44</v>
      </c>
      <c r="N30" s="14" t="s">
        <v>44</v>
      </c>
      <c r="O30" s="14" t="s">
        <v>44</v>
      </c>
      <c r="P30" s="57">
        <v>0</v>
      </c>
      <c r="Q30" s="34">
        <v>217309786</v>
      </c>
      <c r="R30" s="49"/>
    </row>
    <row r="31" spans="1:18" x14ac:dyDescent="0.2">
      <c r="A31" s="42" t="s">
        <v>18</v>
      </c>
      <c r="B31" s="14">
        <v>311606708</v>
      </c>
      <c r="C31" s="14" t="s">
        <v>44</v>
      </c>
      <c r="D31" s="14">
        <v>0</v>
      </c>
      <c r="E31" s="14">
        <v>70000000</v>
      </c>
      <c r="F31" s="79">
        <v>381606708</v>
      </c>
      <c r="G31" s="14">
        <v>27069696</v>
      </c>
      <c r="H31" s="14" t="s">
        <v>44</v>
      </c>
      <c r="I31" s="14">
        <v>4631622</v>
      </c>
      <c r="J31" s="14">
        <v>0</v>
      </c>
      <c r="K31" s="31">
        <v>31701318</v>
      </c>
      <c r="L31" s="14" t="s">
        <v>44</v>
      </c>
      <c r="M31" s="14" t="s">
        <v>44</v>
      </c>
      <c r="N31" s="14" t="s">
        <v>44</v>
      </c>
      <c r="O31" s="14" t="s">
        <v>44</v>
      </c>
      <c r="P31" s="57">
        <v>0</v>
      </c>
      <c r="Q31" s="34">
        <v>413308026</v>
      </c>
    </row>
    <row r="32" spans="1:18" x14ac:dyDescent="0.2">
      <c r="A32" s="42" t="s">
        <v>19</v>
      </c>
      <c r="B32" s="14">
        <v>545245911</v>
      </c>
      <c r="C32" s="14" t="s">
        <v>44</v>
      </c>
      <c r="D32" s="14">
        <v>7190000</v>
      </c>
      <c r="E32" s="14">
        <v>0</v>
      </c>
      <c r="F32" s="79">
        <v>552435911</v>
      </c>
      <c r="G32" s="14">
        <v>33769185</v>
      </c>
      <c r="H32" s="14" t="s">
        <v>44</v>
      </c>
      <c r="I32" s="14">
        <v>4197993</v>
      </c>
      <c r="J32" s="14">
        <v>84874</v>
      </c>
      <c r="K32" s="31">
        <v>38052052</v>
      </c>
      <c r="L32" s="14" t="s">
        <v>44</v>
      </c>
      <c r="M32" s="14" t="s">
        <v>44</v>
      </c>
      <c r="N32" s="14" t="s">
        <v>44</v>
      </c>
      <c r="O32" s="14" t="s">
        <v>44</v>
      </c>
      <c r="P32" s="57">
        <v>0</v>
      </c>
      <c r="Q32" s="34">
        <v>590487963</v>
      </c>
      <c r="R32" s="49"/>
    </row>
    <row r="33" spans="1:18" x14ac:dyDescent="0.2">
      <c r="A33" s="42" t="s">
        <v>20</v>
      </c>
      <c r="B33" s="14">
        <v>381150295</v>
      </c>
      <c r="C33" s="14" t="s">
        <v>44</v>
      </c>
      <c r="D33" s="14">
        <v>128089759</v>
      </c>
      <c r="E33" s="14">
        <v>23000000</v>
      </c>
      <c r="F33" s="79">
        <v>532240054</v>
      </c>
      <c r="G33" s="14">
        <v>34200208</v>
      </c>
      <c r="H33" s="14" t="s">
        <v>44</v>
      </c>
      <c r="I33" s="14">
        <v>4209346</v>
      </c>
      <c r="J33" s="14">
        <v>123868</v>
      </c>
      <c r="K33" s="31">
        <v>38533422</v>
      </c>
      <c r="L33" s="14" t="s">
        <v>44</v>
      </c>
      <c r="M33" s="14" t="s">
        <v>44</v>
      </c>
      <c r="N33" s="14" t="s">
        <v>44</v>
      </c>
      <c r="O33" s="14" t="s">
        <v>44</v>
      </c>
      <c r="P33" s="57">
        <v>0</v>
      </c>
      <c r="Q33" s="34">
        <v>570773476</v>
      </c>
    </row>
    <row r="34" spans="1:18" x14ac:dyDescent="0.2">
      <c r="A34" s="42" t="s">
        <v>21</v>
      </c>
      <c r="B34" s="14">
        <v>574583884</v>
      </c>
      <c r="C34" s="14" t="s">
        <v>44</v>
      </c>
      <c r="D34" s="14">
        <v>13779448</v>
      </c>
      <c r="E34" s="14">
        <v>0</v>
      </c>
      <c r="F34" s="79">
        <v>588363332</v>
      </c>
      <c r="G34" s="14">
        <v>41645186</v>
      </c>
      <c r="H34" s="14" t="s">
        <v>44</v>
      </c>
      <c r="I34" s="14">
        <v>4328232</v>
      </c>
      <c r="J34" s="14">
        <v>170691</v>
      </c>
      <c r="K34" s="31">
        <v>46144109</v>
      </c>
      <c r="L34" s="14" t="s">
        <v>44</v>
      </c>
      <c r="M34" s="14" t="s">
        <v>44</v>
      </c>
      <c r="N34" s="14" t="s">
        <v>44</v>
      </c>
      <c r="O34" s="14" t="s">
        <v>44</v>
      </c>
      <c r="P34" s="57">
        <v>0</v>
      </c>
      <c r="Q34" s="34">
        <v>634507441</v>
      </c>
      <c r="R34" s="49"/>
    </row>
    <row r="35" spans="1:18" x14ac:dyDescent="0.2">
      <c r="A35" s="42" t="s">
        <v>22</v>
      </c>
      <c r="B35" s="14">
        <v>565975381</v>
      </c>
      <c r="C35" s="14" t="s">
        <v>44</v>
      </c>
      <c r="D35" s="14">
        <v>0</v>
      </c>
      <c r="E35" s="14">
        <v>26600000</v>
      </c>
      <c r="F35" s="79">
        <v>592575381</v>
      </c>
      <c r="G35" s="14">
        <v>42771151</v>
      </c>
      <c r="H35" s="14" t="s">
        <v>44</v>
      </c>
      <c r="I35" s="14">
        <v>5734568</v>
      </c>
      <c r="J35" s="14">
        <v>352213</v>
      </c>
      <c r="K35" s="31">
        <v>48857932</v>
      </c>
      <c r="L35" s="14" t="s">
        <v>44</v>
      </c>
      <c r="M35" s="14" t="s">
        <v>44</v>
      </c>
      <c r="N35" s="14" t="s">
        <v>44</v>
      </c>
      <c r="O35" s="14" t="s">
        <v>44</v>
      </c>
      <c r="P35" s="57">
        <v>0</v>
      </c>
      <c r="Q35" s="34">
        <v>641433313</v>
      </c>
      <c r="R35" s="49"/>
    </row>
    <row r="36" spans="1:18" s="72" customFormat="1" x14ac:dyDescent="0.2">
      <c r="A36" s="66" t="s">
        <v>23</v>
      </c>
      <c r="B36" s="67">
        <v>705963587</v>
      </c>
      <c r="C36" s="67" t="s">
        <v>44</v>
      </c>
      <c r="D36" s="67">
        <v>2250000</v>
      </c>
      <c r="E36" s="67">
        <v>8306000</v>
      </c>
      <c r="F36" s="81">
        <v>716519587</v>
      </c>
      <c r="G36" s="67">
        <v>52078989</v>
      </c>
      <c r="H36" s="67" t="s">
        <v>44</v>
      </c>
      <c r="I36" s="67">
        <v>16466012</v>
      </c>
      <c r="J36" s="67">
        <v>554464</v>
      </c>
      <c r="K36" s="82">
        <v>69099465</v>
      </c>
      <c r="L36" s="67" t="s">
        <v>44</v>
      </c>
      <c r="M36" s="67" t="s">
        <v>44</v>
      </c>
      <c r="N36" s="67" t="s">
        <v>44</v>
      </c>
      <c r="O36" s="67" t="s">
        <v>44</v>
      </c>
      <c r="P36" s="71">
        <v>0</v>
      </c>
      <c r="Q36" s="70">
        <v>785619052</v>
      </c>
      <c r="R36" s="83"/>
    </row>
    <row r="37" spans="1:18" x14ac:dyDescent="0.2">
      <c r="A37" s="42" t="s">
        <v>24</v>
      </c>
      <c r="B37" s="14">
        <v>636787100</v>
      </c>
      <c r="C37" s="14" t="s">
        <v>44</v>
      </c>
      <c r="D37" s="14">
        <v>67400000</v>
      </c>
      <c r="E37" s="14">
        <v>70000000</v>
      </c>
      <c r="F37" s="79">
        <v>774187100</v>
      </c>
      <c r="G37" s="14">
        <v>59729335</v>
      </c>
      <c r="H37" s="14" t="s">
        <v>44</v>
      </c>
      <c r="I37" s="14">
        <v>8981138</v>
      </c>
      <c r="J37" s="14">
        <v>253300</v>
      </c>
      <c r="K37" s="31">
        <v>68963773</v>
      </c>
      <c r="L37" s="14" t="s">
        <v>44</v>
      </c>
      <c r="M37" s="14" t="s">
        <v>44</v>
      </c>
      <c r="N37" s="14" t="s">
        <v>44</v>
      </c>
      <c r="O37" s="14" t="s">
        <v>44</v>
      </c>
      <c r="P37" s="57">
        <v>0</v>
      </c>
      <c r="Q37" s="34">
        <v>843150873</v>
      </c>
      <c r="R37" s="49"/>
    </row>
    <row r="38" spans="1:18" x14ac:dyDescent="0.2">
      <c r="A38" s="42" t="s">
        <v>26</v>
      </c>
      <c r="B38" s="14">
        <v>907530583</v>
      </c>
      <c r="C38" s="14" t="s">
        <v>44</v>
      </c>
      <c r="D38" s="14">
        <v>0</v>
      </c>
      <c r="E38" s="14">
        <v>122202024</v>
      </c>
      <c r="F38" s="79">
        <v>1029732607</v>
      </c>
      <c r="G38" s="14">
        <v>47043664</v>
      </c>
      <c r="H38" s="14" t="s">
        <v>44</v>
      </c>
      <c r="I38" s="14">
        <v>6191216</v>
      </c>
      <c r="J38" s="14">
        <v>556423</v>
      </c>
      <c r="K38" s="31">
        <v>53791303</v>
      </c>
      <c r="L38" s="14" t="s">
        <v>44</v>
      </c>
      <c r="M38" s="14" t="s">
        <v>44</v>
      </c>
      <c r="N38" s="14" t="s">
        <v>44</v>
      </c>
      <c r="O38" s="14" t="s">
        <v>44</v>
      </c>
      <c r="P38" s="57">
        <v>0</v>
      </c>
      <c r="Q38" s="34">
        <v>1083523910</v>
      </c>
      <c r="R38" s="49"/>
    </row>
    <row r="39" spans="1:18" s="72" customFormat="1" x14ac:dyDescent="0.2">
      <c r="A39" s="66" t="s">
        <v>27</v>
      </c>
      <c r="B39" s="67">
        <v>1080267211</v>
      </c>
      <c r="C39" s="67" t="s">
        <v>44</v>
      </c>
      <c r="D39" s="67">
        <v>14834362</v>
      </c>
      <c r="E39" s="67">
        <v>4360000</v>
      </c>
      <c r="F39" s="81">
        <v>1099461573</v>
      </c>
      <c r="G39" s="67">
        <v>54791545</v>
      </c>
      <c r="H39" s="67" t="s">
        <v>44</v>
      </c>
      <c r="I39" s="67">
        <v>7981991</v>
      </c>
      <c r="J39" s="67">
        <v>257000</v>
      </c>
      <c r="K39" s="82">
        <v>63030536</v>
      </c>
      <c r="L39" s="14" t="s">
        <v>44</v>
      </c>
      <c r="M39" s="14" t="s">
        <v>44</v>
      </c>
      <c r="N39" s="14" t="s">
        <v>44</v>
      </c>
      <c r="O39" s="14" t="s">
        <v>44</v>
      </c>
      <c r="P39" s="57">
        <v>0</v>
      </c>
      <c r="Q39" s="70">
        <v>1162492109</v>
      </c>
      <c r="R39" s="83"/>
    </row>
    <row r="40" spans="1:18" x14ac:dyDescent="0.2">
      <c r="A40" s="42" t="s">
        <v>28</v>
      </c>
      <c r="B40" s="14">
        <v>1183623379</v>
      </c>
      <c r="C40" s="14" t="s">
        <v>44</v>
      </c>
      <c r="D40" s="14">
        <v>177150000</v>
      </c>
      <c r="E40" s="14">
        <v>43093370</v>
      </c>
      <c r="F40" s="79">
        <v>1403866749</v>
      </c>
      <c r="G40" s="14">
        <v>49383013</v>
      </c>
      <c r="H40" s="14" t="s">
        <v>44</v>
      </c>
      <c r="I40" s="14">
        <v>9253539</v>
      </c>
      <c r="J40" s="14">
        <v>253399</v>
      </c>
      <c r="K40" s="31">
        <v>58889951</v>
      </c>
      <c r="L40" s="14" t="s">
        <v>44</v>
      </c>
      <c r="M40" s="14" t="s">
        <v>44</v>
      </c>
      <c r="N40" s="14" t="s">
        <v>44</v>
      </c>
      <c r="O40" s="14" t="s">
        <v>44</v>
      </c>
      <c r="P40" s="57">
        <v>0</v>
      </c>
      <c r="Q40" s="34">
        <v>1462756700</v>
      </c>
      <c r="R40" s="49"/>
    </row>
    <row r="41" spans="1:18" x14ac:dyDescent="0.2">
      <c r="A41" s="74" t="s">
        <v>29</v>
      </c>
      <c r="B41" s="18">
        <v>849564900</v>
      </c>
      <c r="C41" s="18" t="s">
        <v>44</v>
      </c>
      <c r="D41" s="18">
        <v>74738500</v>
      </c>
      <c r="E41" s="18">
        <v>0</v>
      </c>
      <c r="F41" s="80">
        <v>924303400</v>
      </c>
      <c r="G41" s="18">
        <v>54632098</v>
      </c>
      <c r="H41" s="18" t="s">
        <v>44</v>
      </c>
      <c r="I41" s="18">
        <v>15686294</v>
      </c>
      <c r="J41" s="18">
        <v>701934</v>
      </c>
      <c r="K41" s="78">
        <v>71020326</v>
      </c>
      <c r="L41" s="18" t="s">
        <v>44</v>
      </c>
      <c r="M41" s="18" t="s">
        <v>44</v>
      </c>
      <c r="N41" s="18" t="s">
        <v>44</v>
      </c>
      <c r="O41" s="18" t="s">
        <v>44</v>
      </c>
      <c r="P41" s="56">
        <v>0</v>
      </c>
      <c r="Q41" s="30">
        <v>995323726</v>
      </c>
      <c r="R41" s="49"/>
    </row>
    <row r="42" spans="1:18" x14ac:dyDescent="0.2">
      <c r="A42" s="103" t="s">
        <v>8</v>
      </c>
      <c r="B42" s="104">
        <v>7932600508</v>
      </c>
      <c r="C42" s="104">
        <v>0</v>
      </c>
      <c r="D42" s="104">
        <v>485731601</v>
      </c>
      <c r="E42" s="104">
        <v>367561394</v>
      </c>
      <c r="F42" s="104">
        <v>8785893503</v>
      </c>
      <c r="G42" s="104">
        <v>518656272</v>
      </c>
      <c r="H42" s="104">
        <v>0</v>
      </c>
      <c r="I42" s="104">
        <v>92828434</v>
      </c>
      <c r="J42" s="104">
        <v>3308166</v>
      </c>
      <c r="K42" s="104">
        <v>614792872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9400686375</v>
      </c>
    </row>
    <row r="43" spans="1:18" x14ac:dyDescent="0.2">
      <c r="A43" s="35" t="s">
        <v>37</v>
      </c>
    </row>
    <row r="44" spans="1:18" x14ac:dyDescent="0.2">
      <c r="A44" s="35" t="s">
        <v>38</v>
      </c>
    </row>
    <row r="45" spans="1:18" x14ac:dyDescent="0.2">
      <c r="A45" s="105" t="s">
        <v>40</v>
      </c>
      <c r="E45" s="35"/>
    </row>
    <row r="46" spans="1:18" x14ac:dyDescent="0.2">
      <c r="A46" s="105" t="s">
        <v>42</v>
      </c>
      <c r="E46" s="84"/>
    </row>
    <row r="47" spans="1:18" x14ac:dyDescent="0.2">
      <c r="A47" s="105" t="s">
        <v>43</v>
      </c>
    </row>
    <row r="48" spans="1:18" x14ac:dyDescent="0.2">
      <c r="D48" s="60"/>
      <c r="N48" s="49"/>
    </row>
  </sheetData>
  <mergeCells count="11">
    <mergeCell ref="P27:P28"/>
    <mergeCell ref="B25:P25"/>
    <mergeCell ref="Q25:Q28"/>
    <mergeCell ref="B26:F26"/>
    <mergeCell ref="G26:K26"/>
    <mergeCell ref="L26:P26"/>
    <mergeCell ref="B27:D27"/>
    <mergeCell ref="F27:F28"/>
    <mergeCell ref="G27:I27"/>
    <mergeCell ref="K27:K28"/>
    <mergeCell ref="L27:N27"/>
  </mergeCells>
  <phoneticPr fontId="5" type="noConversion"/>
  <printOptions horizontalCentered="1"/>
  <pageMargins left="0" right="0" top="0.19685039370078741" bottom="0.19685039370078741" header="0.15748031496062992" footer="0"/>
  <pageSetup paperSize="9" scale="87" orientation="landscape" r:id="rId1"/>
  <headerFooter alignWithMargins="0">
    <oddFooter>&amp;R&amp;8Tabela 145_a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R47"/>
  <sheetViews>
    <sheetView showGridLines="0" workbookViewId="0">
      <selection activeCell="I23" sqref="I23"/>
    </sheetView>
  </sheetViews>
  <sheetFormatPr defaultColWidth="11.42578125" defaultRowHeight="12.75" x14ac:dyDescent="0.2"/>
  <cols>
    <col min="1" max="1" width="6.28515625" customWidth="1"/>
    <col min="2" max="2" width="13.28515625" bestFit="1" customWidth="1"/>
    <col min="3" max="3" width="0" hidden="1" customWidth="1"/>
    <col min="4" max="4" width="11.5703125" bestFit="1" customWidth="1"/>
    <col min="5" max="5" width="10.85546875" bestFit="1" customWidth="1"/>
    <col min="6" max="6" width="13.28515625" bestFit="1" customWidth="1"/>
    <col min="7" max="7" width="11.85546875" bestFit="1" customWidth="1"/>
    <col min="8" max="8" width="8.85546875" hidden="1" customWidth="1"/>
    <col min="9" max="9" width="10.7109375" bestFit="1" customWidth="1"/>
    <col min="10" max="10" width="9.5703125" bestFit="1" customWidth="1"/>
    <col min="11" max="11" width="13.5703125" bestFit="1" customWidth="1"/>
    <col min="12" max="12" width="13.28515625" bestFit="1" customWidth="1"/>
    <col min="13" max="13" width="8.85546875" bestFit="1" customWidth="1"/>
    <col min="14" max="14" width="9.140625" customWidth="1"/>
    <col min="15" max="15" width="9" customWidth="1"/>
    <col min="16" max="16" width="4.85546875" bestFit="1" customWidth="1"/>
    <col min="17" max="17" width="11.5703125" customWidth="1"/>
    <col min="18" max="18" width="13.28515625" bestFit="1" customWidth="1"/>
  </cols>
  <sheetData>
    <row r="1" spans="1:17" s="152" customFormat="1" ht="15" x14ac:dyDescent="0.25">
      <c r="A1" s="149" t="s">
        <v>0</v>
      </c>
      <c r="B1" s="150"/>
      <c r="C1" s="150"/>
      <c r="D1" s="151"/>
      <c r="E1" s="150"/>
      <c r="F1" s="151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17" x14ac:dyDescent="0.2">
      <c r="A2" s="153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9.9499999999999993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121" t="s">
        <v>47</v>
      </c>
      <c r="M3" s="37"/>
      <c r="N3" s="37"/>
      <c r="O3" s="37"/>
      <c r="P3" s="37"/>
      <c r="Q3" s="8"/>
    </row>
    <row r="4" spans="1:17" ht="12.75" customHeight="1" x14ac:dyDescent="0.2">
      <c r="A4" s="226" t="s">
        <v>48</v>
      </c>
      <c r="B4" s="122" t="s">
        <v>4</v>
      </c>
      <c r="C4" s="123"/>
      <c r="D4" s="123"/>
      <c r="E4" s="123"/>
      <c r="F4" s="123"/>
      <c r="G4" s="123"/>
      <c r="H4" s="123"/>
      <c r="I4" s="123"/>
      <c r="J4" s="123"/>
      <c r="K4" s="124"/>
      <c r="L4" s="231" t="s">
        <v>49</v>
      </c>
    </row>
    <row r="5" spans="1:17" ht="11.25" customHeight="1" x14ac:dyDescent="0.2">
      <c r="A5" s="227"/>
      <c r="B5" s="122" t="s">
        <v>6</v>
      </c>
      <c r="C5" s="123"/>
      <c r="D5" s="123"/>
      <c r="E5" s="125"/>
      <c r="F5" s="126"/>
      <c r="G5" s="122" t="s">
        <v>7</v>
      </c>
      <c r="H5" s="123"/>
      <c r="I5" s="123"/>
      <c r="J5" s="123"/>
      <c r="K5" s="127"/>
      <c r="L5" s="231"/>
    </row>
    <row r="6" spans="1:17" x14ac:dyDescent="0.2">
      <c r="A6" s="227"/>
      <c r="B6" s="128" t="s">
        <v>10</v>
      </c>
      <c r="C6" s="139"/>
      <c r="D6" s="139"/>
      <c r="E6" s="129" t="s">
        <v>11</v>
      </c>
      <c r="F6" s="232" t="s">
        <v>16</v>
      </c>
      <c r="G6" s="128" t="s">
        <v>10</v>
      </c>
      <c r="H6" s="139"/>
      <c r="I6" s="139"/>
      <c r="J6" s="129" t="s">
        <v>11</v>
      </c>
      <c r="K6" s="232" t="s">
        <v>16</v>
      </c>
      <c r="L6" s="231"/>
    </row>
    <row r="7" spans="1:17" x14ac:dyDescent="0.2">
      <c r="A7" s="228"/>
      <c r="B7" s="130" t="s">
        <v>13</v>
      </c>
      <c r="C7" s="130" t="s">
        <v>35</v>
      </c>
      <c r="D7" s="131" t="s">
        <v>36</v>
      </c>
      <c r="E7" s="131" t="s">
        <v>36</v>
      </c>
      <c r="F7" s="232"/>
      <c r="G7" s="130" t="s">
        <v>13</v>
      </c>
      <c r="H7" s="130" t="s">
        <v>35</v>
      </c>
      <c r="I7" s="131" t="s">
        <v>36</v>
      </c>
      <c r="J7" s="131" t="s">
        <v>36</v>
      </c>
      <c r="K7" s="232"/>
      <c r="L7" s="231"/>
    </row>
    <row r="8" spans="1:17" x14ac:dyDescent="0.2">
      <c r="A8" s="140">
        <v>2008</v>
      </c>
      <c r="B8" s="16"/>
      <c r="C8" s="16"/>
      <c r="D8" s="16"/>
      <c r="E8" s="16"/>
      <c r="F8" s="79"/>
      <c r="G8" s="16"/>
      <c r="H8" s="16"/>
      <c r="I8" s="16"/>
      <c r="J8" s="16"/>
      <c r="K8" s="31"/>
      <c r="L8" s="79"/>
    </row>
    <row r="9" spans="1:17" x14ac:dyDescent="0.2">
      <c r="A9" s="141" t="s">
        <v>17</v>
      </c>
      <c r="B9" s="14">
        <v>107827071</v>
      </c>
      <c r="C9" s="14" t="s">
        <v>44</v>
      </c>
      <c r="D9" s="14">
        <v>78338623</v>
      </c>
      <c r="E9" s="14">
        <v>199570</v>
      </c>
      <c r="F9" s="79">
        <v>186365264</v>
      </c>
      <c r="G9" s="14">
        <v>495103083</v>
      </c>
      <c r="H9" s="14" t="s">
        <v>44</v>
      </c>
      <c r="I9" s="14">
        <v>59813463</v>
      </c>
      <c r="J9" s="14">
        <v>3835290</v>
      </c>
      <c r="K9" s="34">
        <v>558751836</v>
      </c>
      <c r="L9" s="79">
        <v>745117100</v>
      </c>
    </row>
    <row r="10" spans="1:17" x14ac:dyDescent="0.2">
      <c r="A10" s="141" t="s">
        <v>18</v>
      </c>
      <c r="B10" s="14">
        <v>160808642</v>
      </c>
      <c r="C10" s="14" t="s">
        <v>44</v>
      </c>
      <c r="D10" s="14">
        <v>131800671</v>
      </c>
      <c r="E10" s="14">
        <v>563600</v>
      </c>
      <c r="F10" s="79">
        <v>293172913</v>
      </c>
      <c r="G10" s="14">
        <v>457226510</v>
      </c>
      <c r="H10" s="14" t="s">
        <v>44</v>
      </c>
      <c r="I10" s="14">
        <v>66101336</v>
      </c>
      <c r="J10" s="14">
        <v>3042590</v>
      </c>
      <c r="K10" s="34">
        <v>526370436</v>
      </c>
      <c r="L10" s="79">
        <v>819543349</v>
      </c>
    </row>
    <row r="11" spans="1:17" x14ac:dyDescent="0.2">
      <c r="A11" s="141" t="s">
        <v>19</v>
      </c>
      <c r="B11" s="14">
        <v>152363482</v>
      </c>
      <c r="C11" s="14" t="s">
        <v>44</v>
      </c>
      <c r="D11" s="14">
        <v>117987644</v>
      </c>
      <c r="E11" s="14">
        <v>744280</v>
      </c>
      <c r="F11" s="79">
        <v>271095406</v>
      </c>
      <c r="G11" s="14">
        <v>520473887</v>
      </c>
      <c r="H11" s="14" t="s">
        <v>44</v>
      </c>
      <c r="I11" s="14">
        <v>47939929</v>
      </c>
      <c r="J11" s="14">
        <v>14700900</v>
      </c>
      <c r="K11" s="79">
        <v>583114716</v>
      </c>
      <c r="L11" s="142">
        <v>854210122</v>
      </c>
    </row>
    <row r="12" spans="1:17" x14ac:dyDescent="0.2">
      <c r="A12" s="141" t="s">
        <v>20</v>
      </c>
      <c r="B12" s="14">
        <v>170383110</v>
      </c>
      <c r="C12" s="14" t="s">
        <v>44</v>
      </c>
      <c r="D12" s="14">
        <v>98299481</v>
      </c>
      <c r="E12" s="14">
        <v>358272</v>
      </c>
      <c r="F12" s="79">
        <v>269040863</v>
      </c>
      <c r="G12" s="14">
        <v>635329257</v>
      </c>
      <c r="H12" s="14" t="s">
        <v>44</v>
      </c>
      <c r="I12" s="14">
        <v>63360160</v>
      </c>
      <c r="J12" s="14">
        <v>3902310</v>
      </c>
      <c r="K12" s="79">
        <v>702591727</v>
      </c>
      <c r="L12" s="142">
        <v>971632590</v>
      </c>
    </row>
    <row r="13" spans="1:17" x14ac:dyDescent="0.2">
      <c r="A13" s="141" t="s">
        <v>21</v>
      </c>
      <c r="B13" s="14">
        <v>189685488</v>
      </c>
      <c r="C13" s="14" t="s">
        <v>44</v>
      </c>
      <c r="D13" s="14">
        <v>78137847</v>
      </c>
      <c r="E13" s="14">
        <v>208800</v>
      </c>
      <c r="F13" s="79">
        <v>268032135</v>
      </c>
      <c r="G13" s="14">
        <v>647745639</v>
      </c>
      <c r="H13" s="14" t="s">
        <v>44</v>
      </c>
      <c r="I13" s="14">
        <v>73537851</v>
      </c>
      <c r="J13" s="14">
        <v>113040100</v>
      </c>
      <c r="K13" s="79">
        <v>834323590</v>
      </c>
      <c r="L13" s="142">
        <v>1102355725</v>
      </c>
    </row>
    <row r="14" spans="1:17" x14ac:dyDescent="0.2">
      <c r="A14" s="141" t="s">
        <v>22</v>
      </c>
      <c r="B14" s="14">
        <v>241000057</v>
      </c>
      <c r="C14" s="14" t="s">
        <v>44</v>
      </c>
      <c r="D14" s="14">
        <v>105203627</v>
      </c>
      <c r="E14" s="14">
        <v>1055500</v>
      </c>
      <c r="F14" s="79">
        <v>347259184</v>
      </c>
      <c r="G14" s="14">
        <v>784736435</v>
      </c>
      <c r="H14" s="14" t="s">
        <v>44</v>
      </c>
      <c r="I14" s="14">
        <v>104532888</v>
      </c>
      <c r="J14" s="14">
        <v>5584700</v>
      </c>
      <c r="K14" s="79">
        <v>894854023</v>
      </c>
      <c r="L14" s="142">
        <v>1242113207</v>
      </c>
    </row>
    <row r="15" spans="1:17" x14ac:dyDescent="0.2">
      <c r="A15" s="141" t="s">
        <v>23</v>
      </c>
      <c r="B15" s="14">
        <v>305009225</v>
      </c>
      <c r="C15" s="14" t="s">
        <v>44</v>
      </c>
      <c r="D15" s="14">
        <v>74629586</v>
      </c>
      <c r="E15" s="14">
        <v>787500</v>
      </c>
      <c r="F15" s="79">
        <v>380426311</v>
      </c>
      <c r="G15" s="14">
        <v>983369923</v>
      </c>
      <c r="H15" s="14" t="s">
        <v>44</v>
      </c>
      <c r="I15" s="14">
        <v>85921145</v>
      </c>
      <c r="J15" s="14">
        <v>2839507</v>
      </c>
      <c r="K15" s="79">
        <v>1072130575</v>
      </c>
      <c r="L15" s="142">
        <v>1452556886</v>
      </c>
    </row>
    <row r="16" spans="1:17" x14ac:dyDescent="0.2">
      <c r="A16" s="141" t="s">
        <v>24</v>
      </c>
      <c r="B16" s="14">
        <v>284772973</v>
      </c>
      <c r="C16" s="14" t="s">
        <v>44</v>
      </c>
      <c r="D16" s="14">
        <v>67414027</v>
      </c>
      <c r="E16" s="14">
        <v>210026</v>
      </c>
      <c r="F16" s="79">
        <v>352397026</v>
      </c>
      <c r="G16" s="14">
        <v>850030091</v>
      </c>
      <c r="H16" s="14" t="s">
        <v>44</v>
      </c>
      <c r="I16" s="14">
        <v>87316727</v>
      </c>
      <c r="J16" s="14">
        <v>6865946</v>
      </c>
      <c r="K16" s="79">
        <v>944212764</v>
      </c>
      <c r="L16" s="142">
        <v>1296609790</v>
      </c>
    </row>
    <row r="17" spans="1:18" x14ac:dyDescent="0.2">
      <c r="A17" s="141" t="s">
        <v>26</v>
      </c>
      <c r="B17" s="14">
        <v>288841829</v>
      </c>
      <c r="C17" s="14" t="s">
        <v>44</v>
      </c>
      <c r="D17" s="14">
        <v>86193571</v>
      </c>
      <c r="E17" s="14">
        <v>985241</v>
      </c>
      <c r="F17" s="79">
        <v>376020641</v>
      </c>
      <c r="G17" s="14">
        <v>949380470</v>
      </c>
      <c r="H17" s="14" t="s">
        <v>44</v>
      </c>
      <c r="I17" s="14">
        <v>105296760</v>
      </c>
      <c r="J17" s="14">
        <v>4103490</v>
      </c>
      <c r="K17" s="79">
        <v>1058780720</v>
      </c>
      <c r="L17" s="142">
        <v>1434801361</v>
      </c>
    </row>
    <row r="18" spans="1:18" x14ac:dyDescent="0.2">
      <c r="A18" s="141" t="s">
        <v>27</v>
      </c>
      <c r="B18" s="14">
        <v>286305245</v>
      </c>
      <c r="C18" s="14" t="s">
        <v>44</v>
      </c>
      <c r="D18" s="14">
        <v>87989926</v>
      </c>
      <c r="E18" s="14">
        <v>2985571</v>
      </c>
      <c r="F18" s="79">
        <v>377280742</v>
      </c>
      <c r="G18" s="14">
        <v>859219293</v>
      </c>
      <c r="H18" s="14" t="s">
        <v>44</v>
      </c>
      <c r="I18" s="14">
        <v>108551564</v>
      </c>
      <c r="J18" s="14">
        <v>10967880</v>
      </c>
      <c r="K18" s="79">
        <v>978738737</v>
      </c>
      <c r="L18" s="142">
        <v>1356019479</v>
      </c>
    </row>
    <row r="19" spans="1:18" x14ac:dyDescent="0.2">
      <c r="A19" s="141" t="s">
        <v>28</v>
      </c>
      <c r="B19" s="14">
        <v>271369724</v>
      </c>
      <c r="C19" s="14" t="s">
        <v>44</v>
      </c>
      <c r="D19" s="14">
        <v>68864987</v>
      </c>
      <c r="E19" s="14">
        <v>1067216</v>
      </c>
      <c r="F19" s="79">
        <v>341301927</v>
      </c>
      <c r="G19" s="14">
        <v>853336945</v>
      </c>
      <c r="H19" s="14" t="s">
        <v>44</v>
      </c>
      <c r="I19" s="14">
        <v>83363341</v>
      </c>
      <c r="J19" s="14">
        <v>9564316</v>
      </c>
      <c r="K19" s="79">
        <v>946264602</v>
      </c>
      <c r="L19" s="142">
        <v>1287566529</v>
      </c>
    </row>
    <row r="20" spans="1:18" x14ac:dyDescent="0.2">
      <c r="A20" s="155" t="s">
        <v>29</v>
      </c>
      <c r="B20" s="18">
        <v>265960923</v>
      </c>
      <c r="C20" s="18" t="s">
        <v>44</v>
      </c>
      <c r="D20" s="18">
        <v>84045485</v>
      </c>
      <c r="E20" s="18">
        <v>944280</v>
      </c>
      <c r="F20" s="80">
        <v>350950688</v>
      </c>
      <c r="G20" s="18">
        <v>803916645</v>
      </c>
      <c r="H20" s="18" t="s">
        <v>44</v>
      </c>
      <c r="I20" s="18">
        <v>87488818</v>
      </c>
      <c r="J20" s="18">
        <v>6608922</v>
      </c>
      <c r="K20" s="80">
        <v>898014385</v>
      </c>
      <c r="L20" s="156">
        <v>1248965073</v>
      </c>
    </row>
    <row r="21" spans="1:18" x14ac:dyDescent="0.2">
      <c r="A21" s="143" t="s">
        <v>8</v>
      </c>
      <c r="B21" s="132">
        <v>2724327769</v>
      </c>
      <c r="C21" s="132">
        <v>0</v>
      </c>
      <c r="D21" s="132">
        <v>1078905475</v>
      </c>
      <c r="E21" s="132">
        <v>10109856</v>
      </c>
      <c r="F21" s="132">
        <v>3813343100</v>
      </c>
      <c r="G21" s="132">
        <v>8839868178</v>
      </c>
      <c r="H21" s="132">
        <v>0</v>
      </c>
      <c r="I21" s="132">
        <v>973223982</v>
      </c>
      <c r="J21" s="132">
        <v>185055951</v>
      </c>
      <c r="K21" s="132">
        <v>9998148111</v>
      </c>
      <c r="L21" s="144">
        <v>13811491211</v>
      </c>
    </row>
    <row r="22" spans="1:18" ht="6" customHeight="1" x14ac:dyDescent="0.2"/>
    <row r="23" spans="1:18" ht="12" customHeight="1" x14ac:dyDescent="0.2">
      <c r="A23" s="11"/>
      <c r="Q23" s="121" t="s">
        <v>47</v>
      </c>
    </row>
    <row r="24" spans="1:18" s="108" customFormat="1" x14ac:dyDescent="0.2">
      <c r="A24" s="226" t="s">
        <v>48</v>
      </c>
      <c r="B24" s="221" t="s">
        <v>41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30"/>
      <c r="Q24" s="218" t="s">
        <v>34</v>
      </c>
    </row>
    <row r="25" spans="1:18" s="108" customFormat="1" x14ac:dyDescent="0.2">
      <c r="A25" s="227"/>
      <c r="B25" s="221" t="s">
        <v>31</v>
      </c>
      <c r="C25" s="222"/>
      <c r="D25" s="222"/>
      <c r="E25" s="222"/>
      <c r="F25" s="223"/>
      <c r="G25" s="221" t="s">
        <v>32</v>
      </c>
      <c r="H25" s="222"/>
      <c r="I25" s="222"/>
      <c r="J25" s="222"/>
      <c r="K25" s="223"/>
      <c r="L25" s="221" t="s">
        <v>33</v>
      </c>
      <c r="M25" s="222"/>
      <c r="N25" s="222"/>
      <c r="O25" s="222"/>
      <c r="P25" s="223"/>
      <c r="Q25" s="219"/>
    </row>
    <row r="26" spans="1:18" s="108" customFormat="1" x14ac:dyDescent="0.2">
      <c r="A26" s="227"/>
      <c r="B26" s="221" t="s">
        <v>10</v>
      </c>
      <c r="C26" s="222"/>
      <c r="D26" s="223"/>
      <c r="E26" s="133" t="s">
        <v>11</v>
      </c>
      <c r="F26" s="224" t="s">
        <v>16</v>
      </c>
      <c r="G26" s="221" t="s">
        <v>10</v>
      </c>
      <c r="H26" s="222"/>
      <c r="I26" s="223"/>
      <c r="J26" s="133" t="s">
        <v>11</v>
      </c>
      <c r="K26" s="224" t="s">
        <v>16</v>
      </c>
      <c r="L26" s="221" t="s">
        <v>10</v>
      </c>
      <c r="M26" s="222"/>
      <c r="N26" s="223"/>
      <c r="O26" s="133" t="s">
        <v>11</v>
      </c>
      <c r="P26" s="224" t="s">
        <v>16</v>
      </c>
      <c r="Q26" s="219"/>
    </row>
    <row r="27" spans="1:18" s="108" customFormat="1" x14ac:dyDescent="0.2">
      <c r="A27" s="228"/>
      <c r="B27" s="134" t="s">
        <v>13</v>
      </c>
      <c r="C27" s="134" t="s">
        <v>35</v>
      </c>
      <c r="D27" s="135" t="s">
        <v>36</v>
      </c>
      <c r="E27" s="135" t="s">
        <v>36</v>
      </c>
      <c r="F27" s="225"/>
      <c r="G27" s="134" t="s">
        <v>13</v>
      </c>
      <c r="H27" s="134" t="s">
        <v>35</v>
      </c>
      <c r="I27" s="135" t="s">
        <v>36</v>
      </c>
      <c r="J27" s="135" t="s">
        <v>36</v>
      </c>
      <c r="K27" s="225"/>
      <c r="L27" s="136" t="s">
        <v>13</v>
      </c>
      <c r="M27" s="136" t="s">
        <v>35</v>
      </c>
      <c r="N27" s="137" t="s">
        <v>36</v>
      </c>
      <c r="O27" s="137" t="s">
        <v>36</v>
      </c>
      <c r="P27" s="225"/>
      <c r="Q27" s="220"/>
    </row>
    <row r="28" spans="1:18" x14ac:dyDescent="0.2">
      <c r="A28" s="140">
        <v>2008</v>
      </c>
      <c r="B28" s="16"/>
      <c r="C28" s="16"/>
      <c r="D28" s="16"/>
      <c r="E28" s="16"/>
      <c r="F28" s="79"/>
      <c r="G28" s="16"/>
      <c r="H28" s="16"/>
      <c r="I28" s="16"/>
      <c r="J28" s="16"/>
      <c r="K28" s="31"/>
      <c r="L28" s="14"/>
      <c r="M28" s="14"/>
      <c r="N28" s="14"/>
      <c r="O28" s="14"/>
      <c r="P28" s="57"/>
      <c r="Q28" s="142"/>
      <c r="R28" s="49"/>
    </row>
    <row r="29" spans="1:18" x14ac:dyDescent="0.2">
      <c r="A29" s="141" t="s">
        <v>17</v>
      </c>
      <c r="B29" s="14">
        <v>589650846</v>
      </c>
      <c r="C29" s="14" t="s">
        <v>44</v>
      </c>
      <c r="D29" s="14">
        <v>239190700</v>
      </c>
      <c r="E29" s="14">
        <v>3200000</v>
      </c>
      <c r="F29" s="79">
        <v>832041546</v>
      </c>
      <c r="G29" s="14">
        <v>37327227</v>
      </c>
      <c r="H29" s="14" t="s">
        <v>44</v>
      </c>
      <c r="I29" s="14">
        <v>7242134</v>
      </c>
      <c r="J29" s="14">
        <v>175239</v>
      </c>
      <c r="K29" s="79">
        <v>44744600</v>
      </c>
      <c r="L29" s="14" t="s">
        <v>44</v>
      </c>
      <c r="M29" s="14" t="s">
        <v>44</v>
      </c>
      <c r="N29" s="14" t="s">
        <v>44</v>
      </c>
      <c r="O29" s="14" t="s">
        <v>44</v>
      </c>
      <c r="P29" s="57">
        <v>0</v>
      </c>
      <c r="Q29" s="142">
        <v>876786146</v>
      </c>
      <c r="R29" s="49"/>
    </row>
    <row r="30" spans="1:18" x14ac:dyDescent="0.2">
      <c r="A30" s="141" t="s">
        <v>18</v>
      </c>
      <c r="B30" s="14">
        <v>1069991737</v>
      </c>
      <c r="C30" s="14" t="s">
        <v>44</v>
      </c>
      <c r="D30" s="14">
        <v>732559</v>
      </c>
      <c r="E30" s="14">
        <v>27090000</v>
      </c>
      <c r="F30" s="79">
        <v>1097814296</v>
      </c>
      <c r="G30" s="14">
        <v>30587742</v>
      </c>
      <c r="H30" s="14" t="s">
        <v>44</v>
      </c>
      <c r="I30" s="14">
        <v>9120364</v>
      </c>
      <c r="J30" s="14">
        <v>128530</v>
      </c>
      <c r="K30" s="79">
        <v>39836636</v>
      </c>
      <c r="L30" s="14" t="s">
        <v>44</v>
      </c>
      <c r="M30" s="14" t="s">
        <v>44</v>
      </c>
      <c r="N30" s="14" t="s">
        <v>44</v>
      </c>
      <c r="O30" s="14" t="s">
        <v>44</v>
      </c>
      <c r="P30" s="57">
        <v>0</v>
      </c>
      <c r="Q30" s="142">
        <v>1137650932</v>
      </c>
      <c r="R30" s="49"/>
    </row>
    <row r="31" spans="1:18" x14ac:dyDescent="0.2">
      <c r="A31" s="141" t="s">
        <v>19</v>
      </c>
      <c r="B31" s="14">
        <v>885634000</v>
      </c>
      <c r="C31" s="14" t="s">
        <v>44</v>
      </c>
      <c r="D31" s="14">
        <v>102112008</v>
      </c>
      <c r="E31" s="14">
        <v>8000000</v>
      </c>
      <c r="F31" s="79">
        <v>995746008</v>
      </c>
      <c r="G31" s="14">
        <v>35193274</v>
      </c>
      <c r="H31" s="14" t="s">
        <v>44</v>
      </c>
      <c r="I31" s="14">
        <v>6053345</v>
      </c>
      <c r="J31" s="14">
        <v>560155</v>
      </c>
      <c r="K31" s="79">
        <v>41806774</v>
      </c>
      <c r="L31" s="14" t="s">
        <v>44</v>
      </c>
      <c r="M31" s="14" t="s">
        <v>44</v>
      </c>
      <c r="N31" s="14" t="s">
        <v>44</v>
      </c>
      <c r="O31" s="14" t="s">
        <v>44</v>
      </c>
      <c r="P31" s="57">
        <v>0</v>
      </c>
      <c r="Q31" s="142">
        <v>1037552782</v>
      </c>
      <c r="R31" s="49"/>
    </row>
    <row r="32" spans="1:18" x14ac:dyDescent="0.2">
      <c r="A32" s="141" t="s">
        <v>20</v>
      </c>
      <c r="B32" s="14">
        <v>785473725</v>
      </c>
      <c r="C32" s="14" t="s">
        <v>44</v>
      </c>
      <c r="D32" s="14">
        <v>55256108</v>
      </c>
      <c r="E32" s="14">
        <v>142400000</v>
      </c>
      <c r="F32" s="79">
        <v>983129833</v>
      </c>
      <c r="G32" s="14">
        <v>59756405</v>
      </c>
      <c r="H32" s="14" t="s">
        <v>44</v>
      </c>
      <c r="I32" s="14">
        <v>9770144</v>
      </c>
      <c r="J32" s="14">
        <v>95245</v>
      </c>
      <c r="K32" s="79">
        <v>69621794</v>
      </c>
      <c r="L32" s="14" t="s">
        <v>44</v>
      </c>
      <c r="M32" s="14" t="s">
        <v>44</v>
      </c>
      <c r="N32" s="14" t="s">
        <v>44</v>
      </c>
      <c r="O32" s="14" t="s">
        <v>44</v>
      </c>
      <c r="P32" s="57">
        <v>0</v>
      </c>
      <c r="Q32" s="142">
        <v>1052751627</v>
      </c>
    </row>
    <row r="33" spans="1:18" x14ac:dyDescent="0.2">
      <c r="A33" s="141" t="s">
        <v>21</v>
      </c>
      <c r="B33" s="14">
        <v>983574748</v>
      </c>
      <c r="C33" s="14" t="s">
        <v>44</v>
      </c>
      <c r="D33" s="14">
        <v>66659477</v>
      </c>
      <c r="E33" s="14">
        <v>45000000</v>
      </c>
      <c r="F33" s="79">
        <v>1095234225</v>
      </c>
      <c r="G33" s="14">
        <v>51301701</v>
      </c>
      <c r="H33" s="14" t="s">
        <v>44</v>
      </c>
      <c r="I33" s="14">
        <v>11917643</v>
      </c>
      <c r="J33" s="14">
        <v>920594</v>
      </c>
      <c r="K33" s="79">
        <v>64139938</v>
      </c>
      <c r="L33" s="14" t="s">
        <v>44</v>
      </c>
      <c r="M33" s="14" t="s">
        <v>44</v>
      </c>
      <c r="N33" s="14" t="s">
        <v>44</v>
      </c>
      <c r="O33" s="14" t="s">
        <v>44</v>
      </c>
      <c r="P33" s="57">
        <v>0</v>
      </c>
      <c r="Q33" s="142">
        <v>1159374163</v>
      </c>
      <c r="R33" s="49"/>
    </row>
    <row r="34" spans="1:18" x14ac:dyDescent="0.2">
      <c r="A34" s="141" t="s">
        <v>22</v>
      </c>
      <c r="B34" s="14">
        <v>1514161909</v>
      </c>
      <c r="C34" s="14" t="s">
        <v>44</v>
      </c>
      <c r="D34" s="14">
        <v>274066234</v>
      </c>
      <c r="E34" s="14">
        <v>77317318</v>
      </c>
      <c r="F34" s="79">
        <v>1865545461</v>
      </c>
      <c r="G34" s="14">
        <v>66894054</v>
      </c>
      <c r="H34" s="14" t="s">
        <v>44</v>
      </c>
      <c r="I34" s="14">
        <v>15481060</v>
      </c>
      <c r="J34" s="14">
        <v>2263891</v>
      </c>
      <c r="K34" s="79">
        <v>84639005</v>
      </c>
      <c r="L34" s="14" t="s">
        <v>44</v>
      </c>
      <c r="M34" s="14" t="s">
        <v>44</v>
      </c>
      <c r="N34" s="14" t="s">
        <v>44</v>
      </c>
      <c r="O34" s="14" t="s">
        <v>44</v>
      </c>
      <c r="P34" s="57">
        <v>0</v>
      </c>
      <c r="Q34" s="142">
        <v>1950184466</v>
      </c>
      <c r="R34" s="49"/>
    </row>
    <row r="35" spans="1:18" s="72" customFormat="1" x14ac:dyDescent="0.2">
      <c r="A35" s="145" t="s">
        <v>23</v>
      </c>
      <c r="B35" s="67">
        <v>1742255122</v>
      </c>
      <c r="C35" s="67" t="s">
        <v>44</v>
      </c>
      <c r="D35" s="67">
        <v>141850100</v>
      </c>
      <c r="E35" s="67">
        <v>2190719</v>
      </c>
      <c r="F35" s="81">
        <v>1886295941</v>
      </c>
      <c r="G35" s="67">
        <v>77024771</v>
      </c>
      <c r="H35" s="67" t="s">
        <v>44</v>
      </c>
      <c r="I35" s="67">
        <v>13995267</v>
      </c>
      <c r="J35" s="67">
        <v>2503400</v>
      </c>
      <c r="K35" s="81">
        <v>93523438</v>
      </c>
      <c r="L35" s="67" t="s">
        <v>44</v>
      </c>
      <c r="M35" s="67" t="s">
        <v>44</v>
      </c>
      <c r="N35" s="67" t="s">
        <v>44</v>
      </c>
      <c r="O35" s="67" t="s">
        <v>44</v>
      </c>
      <c r="P35" s="71">
        <v>0</v>
      </c>
      <c r="Q35" s="146">
        <v>1979819379</v>
      </c>
      <c r="R35" s="83"/>
    </row>
    <row r="36" spans="1:18" x14ac:dyDescent="0.2">
      <c r="A36" s="141" t="s">
        <v>24</v>
      </c>
      <c r="B36" s="14">
        <v>1765797773</v>
      </c>
      <c r="C36" s="14" t="s">
        <v>44</v>
      </c>
      <c r="D36" s="14">
        <v>74049000</v>
      </c>
      <c r="E36" s="14">
        <v>248937101</v>
      </c>
      <c r="F36" s="79">
        <v>2088783874</v>
      </c>
      <c r="G36" s="14">
        <v>81991617</v>
      </c>
      <c r="H36" s="14" t="s">
        <v>44</v>
      </c>
      <c r="I36" s="14">
        <v>12708960</v>
      </c>
      <c r="J36" s="14">
        <v>1106583</v>
      </c>
      <c r="K36" s="79">
        <v>95807160</v>
      </c>
      <c r="L36" s="14" t="s">
        <v>44</v>
      </c>
      <c r="M36" s="14" t="s">
        <v>44</v>
      </c>
      <c r="N36" s="14" t="s">
        <v>44</v>
      </c>
      <c r="O36" s="14" t="s">
        <v>44</v>
      </c>
      <c r="P36" s="57">
        <v>0</v>
      </c>
      <c r="Q36" s="142">
        <v>2184591034</v>
      </c>
      <c r="R36" s="49"/>
    </row>
    <row r="37" spans="1:18" x14ac:dyDescent="0.2">
      <c r="A37" s="141" t="s">
        <v>26</v>
      </c>
      <c r="B37" s="14">
        <v>1161666211</v>
      </c>
      <c r="C37" s="14" t="s">
        <v>44</v>
      </c>
      <c r="D37" s="14">
        <v>111742800</v>
      </c>
      <c r="E37" s="14">
        <v>122500343</v>
      </c>
      <c r="F37" s="79">
        <v>1395909354</v>
      </c>
      <c r="G37" s="14">
        <v>84248923</v>
      </c>
      <c r="H37" s="14" t="s">
        <v>44</v>
      </c>
      <c r="I37" s="14">
        <v>19653213</v>
      </c>
      <c r="J37" s="14">
        <v>181000</v>
      </c>
      <c r="K37" s="79">
        <v>104083136</v>
      </c>
      <c r="L37" s="14" t="s">
        <v>44</v>
      </c>
      <c r="M37" s="14" t="s">
        <v>44</v>
      </c>
      <c r="N37" s="14" t="s">
        <v>44</v>
      </c>
      <c r="O37" s="14" t="s">
        <v>44</v>
      </c>
      <c r="P37" s="57">
        <v>0</v>
      </c>
      <c r="Q37" s="142">
        <v>1499992490</v>
      </c>
      <c r="R37" s="49"/>
    </row>
    <row r="38" spans="1:18" s="72" customFormat="1" x14ac:dyDescent="0.2">
      <c r="A38" s="145" t="s">
        <v>27</v>
      </c>
      <c r="B38" s="67">
        <v>850268702</v>
      </c>
      <c r="C38" s="67" t="s">
        <v>44</v>
      </c>
      <c r="D38" s="67">
        <v>71708284</v>
      </c>
      <c r="E38" s="67">
        <v>20000000</v>
      </c>
      <c r="F38" s="81">
        <v>941976986</v>
      </c>
      <c r="G38" s="67">
        <v>77589806</v>
      </c>
      <c r="H38" s="67" t="s">
        <v>44</v>
      </c>
      <c r="I38" s="67">
        <v>16639227</v>
      </c>
      <c r="J38" s="67">
        <v>1554893</v>
      </c>
      <c r="K38" s="81">
        <v>95783926</v>
      </c>
      <c r="L38" s="14" t="s">
        <v>44</v>
      </c>
      <c r="M38" s="14" t="s">
        <v>44</v>
      </c>
      <c r="N38" s="14" t="s">
        <v>44</v>
      </c>
      <c r="O38" s="14" t="s">
        <v>44</v>
      </c>
      <c r="P38" s="57">
        <v>0</v>
      </c>
      <c r="Q38" s="146">
        <v>1037760912</v>
      </c>
      <c r="R38" s="83"/>
    </row>
    <row r="39" spans="1:18" x14ac:dyDescent="0.2">
      <c r="A39" s="141" t="s">
        <v>28</v>
      </c>
      <c r="B39" s="14">
        <v>871710262</v>
      </c>
      <c r="C39" s="14" t="s">
        <v>44</v>
      </c>
      <c r="D39" s="14">
        <v>30419962</v>
      </c>
      <c r="E39" s="14">
        <v>0</v>
      </c>
      <c r="F39" s="79">
        <v>902130224</v>
      </c>
      <c r="G39" s="14">
        <v>82352831</v>
      </c>
      <c r="H39" s="14" t="s">
        <v>44</v>
      </c>
      <c r="I39" s="14">
        <v>31295707</v>
      </c>
      <c r="J39" s="14">
        <v>2250527</v>
      </c>
      <c r="K39" s="79">
        <v>115899065</v>
      </c>
      <c r="L39" s="14" t="s">
        <v>44</v>
      </c>
      <c r="M39" s="14" t="s">
        <v>44</v>
      </c>
      <c r="N39" s="14" t="s">
        <v>44</v>
      </c>
      <c r="O39" s="14" t="s">
        <v>44</v>
      </c>
      <c r="P39" s="57">
        <v>0</v>
      </c>
      <c r="Q39" s="142">
        <v>1018029289</v>
      </c>
      <c r="R39" s="49"/>
    </row>
    <row r="40" spans="1:18" x14ac:dyDescent="0.2">
      <c r="A40" s="155" t="s">
        <v>29</v>
      </c>
      <c r="B40" s="18">
        <v>1013412286</v>
      </c>
      <c r="C40" s="18" t="s">
        <v>44</v>
      </c>
      <c r="D40" s="18">
        <v>89858800</v>
      </c>
      <c r="E40" s="18">
        <v>83879381</v>
      </c>
      <c r="F40" s="80">
        <v>1187150467</v>
      </c>
      <c r="G40" s="18">
        <v>75793101</v>
      </c>
      <c r="H40" s="18" t="s">
        <v>44</v>
      </c>
      <c r="I40" s="18">
        <v>22922190</v>
      </c>
      <c r="J40" s="18">
        <v>487945</v>
      </c>
      <c r="K40" s="80">
        <v>99203236</v>
      </c>
      <c r="L40" s="18" t="s">
        <v>44</v>
      </c>
      <c r="M40" s="18" t="s">
        <v>44</v>
      </c>
      <c r="N40" s="18" t="s">
        <v>44</v>
      </c>
      <c r="O40" s="18" t="s">
        <v>44</v>
      </c>
      <c r="P40" s="56">
        <v>0</v>
      </c>
      <c r="Q40" s="156">
        <v>1286353703</v>
      </c>
      <c r="R40" s="49"/>
    </row>
    <row r="41" spans="1:18" x14ac:dyDescent="0.2">
      <c r="A41" s="147" t="s">
        <v>8</v>
      </c>
      <c r="B41" s="138">
        <v>13233597321</v>
      </c>
      <c r="C41" s="138">
        <v>0</v>
      </c>
      <c r="D41" s="138">
        <v>1257646032</v>
      </c>
      <c r="E41" s="138">
        <v>780514862</v>
      </c>
      <c r="F41" s="138">
        <v>15271758215</v>
      </c>
      <c r="G41" s="138">
        <v>760061452</v>
      </c>
      <c r="H41" s="138">
        <v>0</v>
      </c>
      <c r="I41" s="138">
        <v>176799254</v>
      </c>
      <c r="J41" s="138">
        <v>12228002</v>
      </c>
      <c r="K41" s="138">
        <v>949088708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48">
        <v>16220846923</v>
      </c>
    </row>
    <row r="42" spans="1:18" x14ac:dyDescent="0.2">
      <c r="A42" s="120" t="s">
        <v>45</v>
      </c>
    </row>
    <row r="43" spans="1:18" x14ac:dyDescent="0.2">
      <c r="A43" s="120" t="s">
        <v>46</v>
      </c>
    </row>
    <row r="44" spans="1:18" x14ac:dyDescent="0.2">
      <c r="A44" s="119" t="s">
        <v>40</v>
      </c>
      <c r="E44" s="35"/>
    </row>
    <row r="45" spans="1:18" x14ac:dyDescent="0.2">
      <c r="A45" s="119" t="s">
        <v>42</v>
      </c>
      <c r="E45" s="84"/>
    </row>
    <row r="46" spans="1:18" x14ac:dyDescent="0.2">
      <c r="A46" s="119" t="s">
        <v>43</v>
      </c>
    </row>
    <row r="47" spans="1:18" x14ac:dyDescent="0.2">
      <c r="D47" s="60"/>
      <c r="N47" s="49"/>
    </row>
  </sheetData>
  <mergeCells count="16">
    <mergeCell ref="A24:A27"/>
    <mergeCell ref="B24:P24"/>
    <mergeCell ref="A4:A7"/>
    <mergeCell ref="L4:L7"/>
    <mergeCell ref="F6:F7"/>
    <mergeCell ref="K6:K7"/>
    <mergeCell ref="Q24:Q27"/>
    <mergeCell ref="B25:F25"/>
    <mergeCell ref="G25:K25"/>
    <mergeCell ref="L25:P25"/>
    <mergeCell ref="B26:D26"/>
    <mergeCell ref="F26:F27"/>
    <mergeCell ref="G26:I26"/>
    <mergeCell ref="K26:K27"/>
    <mergeCell ref="L26:N26"/>
    <mergeCell ref="P26:P27"/>
  </mergeCells>
  <phoneticPr fontId="5" type="noConversion"/>
  <printOptions horizontalCentered="1"/>
  <pageMargins left="0" right="0" top="0.19685039370078741" bottom="0.19685039370078741" header="0.15748031496062992" footer="0"/>
  <pageSetup paperSize="9" scale="93" orientation="landscape" r:id="rId1"/>
  <headerFooter alignWithMargins="0">
    <oddFooter>&amp;R&amp;8Tabela 145_a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L45"/>
  <sheetViews>
    <sheetView showGridLines="0" topLeftCell="A13" workbookViewId="0">
      <selection activeCell="A22" sqref="A22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3" t="s">
        <v>50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x14ac:dyDescent="0.2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5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1" t="s">
        <v>49</v>
      </c>
    </row>
    <row r="5" spans="1:10" ht="11.25" customHeight="1" x14ac:dyDescent="0.2">
      <c r="A5" s="236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1"/>
    </row>
    <row r="6" spans="1:10" x14ac:dyDescent="0.2">
      <c r="A6" s="236"/>
      <c r="B6" s="168" t="s">
        <v>10</v>
      </c>
      <c r="C6" s="169"/>
      <c r="D6" s="133" t="s">
        <v>11</v>
      </c>
      <c r="E6" s="232" t="s">
        <v>16</v>
      </c>
      <c r="F6" s="168" t="s">
        <v>10</v>
      </c>
      <c r="G6" s="169"/>
      <c r="H6" s="133" t="s">
        <v>11</v>
      </c>
      <c r="I6" s="232" t="s">
        <v>16</v>
      </c>
      <c r="J6" s="231"/>
    </row>
    <row r="7" spans="1:10" x14ac:dyDescent="0.2">
      <c r="A7" s="237"/>
      <c r="B7" s="134" t="s">
        <v>13</v>
      </c>
      <c r="C7" s="135" t="s">
        <v>36</v>
      </c>
      <c r="D7" s="135" t="s">
        <v>36</v>
      </c>
      <c r="E7" s="232"/>
      <c r="F7" s="134" t="s">
        <v>13</v>
      </c>
      <c r="G7" s="135" t="s">
        <v>36</v>
      </c>
      <c r="H7" s="135" t="s">
        <v>36</v>
      </c>
      <c r="I7" s="232"/>
      <c r="J7" s="231"/>
    </row>
    <row r="8" spans="1:10" x14ac:dyDescent="0.2">
      <c r="A8" s="170">
        <v>2009</v>
      </c>
      <c r="B8" s="154"/>
      <c r="C8" s="154"/>
      <c r="D8" s="154"/>
      <c r="E8" s="171"/>
      <c r="F8" s="154"/>
      <c r="G8" s="154"/>
      <c r="H8" s="154"/>
      <c r="I8" s="172"/>
      <c r="J8" s="171"/>
    </row>
    <row r="9" spans="1:10" x14ac:dyDescent="0.2">
      <c r="A9" s="173" t="s">
        <v>17</v>
      </c>
      <c r="B9" s="174">
        <v>234023618</v>
      </c>
      <c r="C9" s="174">
        <v>93818801</v>
      </c>
      <c r="D9" s="174">
        <v>285831</v>
      </c>
      <c r="E9" s="171">
        <v>328128250</v>
      </c>
      <c r="F9" s="174">
        <v>706528089</v>
      </c>
      <c r="G9" s="174">
        <v>61651515</v>
      </c>
      <c r="H9" s="174">
        <v>1891190</v>
      </c>
      <c r="I9" s="175">
        <v>770070794</v>
      </c>
      <c r="J9" s="171">
        <v>1098199044</v>
      </c>
    </row>
    <row r="10" spans="1:10" x14ac:dyDescent="0.2">
      <c r="A10" s="173" t="s">
        <v>18</v>
      </c>
      <c r="B10" s="174">
        <v>233274524</v>
      </c>
      <c r="C10" s="174">
        <v>75256247</v>
      </c>
      <c r="D10" s="174">
        <v>413176</v>
      </c>
      <c r="E10" s="171">
        <f>SUM(B10:D10)</f>
        <v>308943947</v>
      </c>
      <c r="F10" s="174">
        <v>695666506</v>
      </c>
      <c r="G10" s="174">
        <v>58893324</v>
      </c>
      <c r="H10" s="174">
        <v>3257454</v>
      </c>
      <c r="I10" s="175">
        <f>SUM(F10:H10)</f>
        <v>757817284</v>
      </c>
      <c r="J10" s="171">
        <f t="shared" ref="J10:J20" si="0">I10+E10</f>
        <v>1066761231</v>
      </c>
    </row>
    <row r="11" spans="1:10" x14ac:dyDescent="0.2">
      <c r="A11" s="173" t="s">
        <v>19</v>
      </c>
      <c r="B11" s="174">
        <v>308655228</v>
      </c>
      <c r="C11" s="174">
        <v>85443511</v>
      </c>
      <c r="D11" s="174">
        <v>317874</v>
      </c>
      <c r="E11" s="171">
        <f t="shared" ref="E11:E20" si="1">SUM(B11:D11)</f>
        <v>394416613</v>
      </c>
      <c r="F11" s="174">
        <v>868743999</v>
      </c>
      <c r="G11" s="174">
        <v>69327800</v>
      </c>
      <c r="H11" s="174">
        <v>1555160</v>
      </c>
      <c r="I11" s="175">
        <f>SUM(F11:H11)</f>
        <v>939626959</v>
      </c>
      <c r="J11" s="171">
        <f t="shared" si="0"/>
        <v>1334043572</v>
      </c>
    </row>
    <row r="12" spans="1:10" x14ac:dyDescent="0.2">
      <c r="A12" s="181" t="s">
        <v>20</v>
      </c>
      <c r="B12" s="180">
        <v>306404560</v>
      </c>
      <c r="C12" s="180">
        <v>63682897</v>
      </c>
      <c r="D12" s="180">
        <v>155223</v>
      </c>
      <c r="E12" s="175">
        <f t="shared" si="1"/>
        <v>370242680</v>
      </c>
      <c r="F12" s="180">
        <v>916306666</v>
      </c>
      <c r="G12" s="180">
        <v>78555516</v>
      </c>
      <c r="H12" s="180">
        <v>2017420</v>
      </c>
      <c r="I12" s="175">
        <f t="shared" ref="I12:I20" si="2">SUM(F12:H12)</f>
        <v>996879602</v>
      </c>
      <c r="J12" s="171">
        <f t="shared" si="0"/>
        <v>1367122282</v>
      </c>
    </row>
    <row r="13" spans="1:10" x14ac:dyDescent="0.2">
      <c r="A13" s="181" t="s">
        <v>21</v>
      </c>
      <c r="B13" s="180">
        <v>341349714</v>
      </c>
      <c r="C13" s="180">
        <v>54231771</v>
      </c>
      <c r="D13" s="180">
        <v>311290</v>
      </c>
      <c r="E13" s="175">
        <f t="shared" si="1"/>
        <v>395892775</v>
      </c>
      <c r="F13" s="180">
        <v>989059905</v>
      </c>
      <c r="G13" s="180">
        <v>76967417</v>
      </c>
      <c r="H13" s="180">
        <v>1962300</v>
      </c>
      <c r="I13" s="175">
        <f t="shared" si="2"/>
        <v>1067989622</v>
      </c>
      <c r="J13" s="171">
        <f t="shared" si="0"/>
        <v>1463882397</v>
      </c>
    </row>
    <row r="14" spans="1:10" x14ac:dyDescent="0.2">
      <c r="A14" s="181" t="s">
        <v>22</v>
      </c>
      <c r="B14" s="180">
        <v>387520102</v>
      </c>
      <c r="C14" s="180">
        <v>44173377</v>
      </c>
      <c r="D14" s="180">
        <v>435320</v>
      </c>
      <c r="E14" s="175">
        <f t="shared" si="1"/>
        <v>432128799</v>
      </c>
      <c r="F14" s="180">
        <v>1172510620</v>
      </c>
      <c r="G14" s="180">
        <v>88655109</v>
      </c>
      <c r="H14" s="180">
        <v>4248510</v>
      </c>
      <c r="I14" s="175">
        <f t="shared" si="2"/>
        <v>1265414239</v>
      </c>
      <c r="J14" s="171">
        <f t="shared" si="0"/>
        <v>1697543038</v>
      </c>
    </row>
    <row r="15" spans="1:10" x14ac:dyDescent="0.2">
      <c r="A15" s="181" t="s">
        <v>23</v>
      </c>
      <c r="B15" s="180">
        <v>444770476</v>
      </c>
      <c r="C15" s="180">
        <v>73552817</v>
      </c>
      <c r="D15" s="180">
        <v>678317</v>
      </c>
      <c r="E15" s="175">
        <f t="shared" si="1"/>
        <v>519001610</v>
      </c>
      <c r="F15" s="180">
        <v>1334049704</v>
      </c>
      <c r="G15" s="180">
        <v>101015439</v>
      </c>
      <c r="H15" s="180">
        <v>1158197</v>
      </c>
      <c r="I15" s="175">
        <f t="shared" si="2"/>
        <v>1436223340</v>
      </c>
      <c r="J15" s="171">
        <f t="shared" si="0"/>
        <v>1955224950</v>
      </c>
    </row>
    <row r="16" spans="1:10" x14ac:dyDescent="0.2">
      <c r="A16" s="181" t="s">
        <v>24</v>
      </c>
      <c r="B16" s="180">
        <v>449204188</v>
      </c>
      <c r="C16" s="180">
        <v>73661517</v>
      </c>
      <c r="D16" s="180">
        <v>2016920</v>
      </c>
      <c r="E16" s="175">
        <f t="shared" si="1"/>
        <v>524882625</v>
      </c>
      <c r="F16" s="180">
        <v>1397432515</v>
      </c>
      <c r="G16" s="180">
        <v>102548361</v>
      </c>
      <c r="H16" s="180">
        <v>2130310</v>
      </c>
      <c r="I16" s="175">
        <f t="shared" si="2"/>
        <v>1502111186</v>
      </c>
      <c r="J16" s="171">
        <f t="shared" si="0"/>
        <v>2026993811</v>
      </c>
    </row>
    <row r="17" spans="1:10" x14ac:dyDescent="0.2">
      <c r="A17" s="181" t="s">
        <v>26</v>
      </c>
      <c r="B17" s="180">
        <v>431168182</v>
      </c>
      <c r="C17" s="180">
        <v>78051286</v>
      </c>
      <c r="D17" s="180">
        <v>678128</v>
      </c>
      <c r="E17" s="175">
        <f t="shared" si="1"/>
        <v>509897596</v>
      </c>
      <c r="F17" s="180">
        <v>1415523487</v>
      </c>
      <c r="G17" s="180">
        <v>117286372</v>
      </c>
      <c r="H17" s="180">
        <v>3153800</v>
      </c>
      <c r="I17" s="175">
        <f t="shared" si="2"/>
        <v>1535963659</v>
      </c>
      <c r="J17" s="171">
        <f t="shared" si="0"/>
        <v>2045861255</v>
      </c>
    </row>
    <row r="18" spans="1:10" x14ac:dyDescent="0.2">
      <c r="A18" s="181" t="s">
        <v>27</v>
      </c>
      <c r="B18" s="180">
        <v>405100181</v>
      </c>
      <c r="C18" s="180">
        <v>82447901</v>
      </c>
      <c r="D18" s="180">
        <v>1080683</v>
      </c>
      <c r="E18" s="175">
        <f t="shared" si="1"/>
        <v>488628765</v>
      </c>
      <c r="F18" s="180">
        <v>1028077785</v>
      </c>
      <c r="G18" s="180">
        <v>91675155</v>
      </c>
      <c r="H18" s="180">
        <v>10956980</v>
      </c>
      <c r="I18" s="175">
        <f t="shared" si="2"/>
        <v>1130709920</v>
      </c>
      <c r="J18" s="171">
        <f t="shared" si="0"/>
        <v>1619338685</v>
      </c>
    </row>
    <row r="19" spans="1:10" x14ac:dyDescent="0.2">
      <c r="A19" s="181" t="s">
        <v>28</v>
      </c>
      <c r="B19" s="180">
        <v>492436565</v>
      </c>
      <c r="C19" s="180">
        <v>69273040</v>
      </c>
      <c r="D19" s="180">
        <v>672900</v>
      </c>
      <c r="E19" s="175">
        <f t="shared" si="1"/>
        <v>562382505</v>
      </c>
      <c r="F19" s="180">
        <v>1428242710</v>
      </c>
      <c r="G19" s="180">
        <v>119169396</v>
      </c>
      <c r="H19" s="180">
        <v>4059450</v>
      </c>
      <c r="I19" s="172">
        <f t="shared" si="2"/>
        <v>1551471556</v>
      </c>
      <c r="J19" s="171">
        <f t="shared" si="0"/>
        <v>2113854061</v>
      </c>
    </row>
    <row r="20" spans="1:10" x14ac:dyDescent="0.2">
      <c r="A20" s="181" t="s">
        <v>29</v>
      </c>
      <c r="B20" s="180">
        <v>567773680</v>
      </c>
      <c r="C20" s="180">
        <v>89755519</v>
      </c>
      <c r="D20" s="180">
        <v>33314613</v>
      </c>
      <c r="E20" s="185">
        <f t="shared" si="1"/>
        <v>690843812</v>
      </c>
      <c r="F20" s="180">
        <v>1564106355</v>
      </c>
      <c r="G20" s="180">
        <v>128643822</v>
      </c>
      <c r="H20" s="180">
        <v>7043120</v>
      </c>
      <c r="I20" s="172">
        <f t="shared" si="2"/>
        <v>1699793297</v>
      </c>
      <c r="J20" s="171">
        <f t="shared" si="0"/>
        <v>2390637109</v>
      </c>
    </row>
    <row r="21" spans="1:10" x14ac:dyDescent="0.2">
      <c r="A21" s="182" t="s">
        <v>8</v>
      </c>
      <c r="B21" s="183">
        <f t="shared" ref="B21:J21" si="3">SUM(B9:B20)</f>
        <v>4601681018</v>
      </c>
      <c r="C21" s="183">
        <f t="shared" si="3"/>
        <v>883348684</v>
      </c>
      <c r="D21" s="183">
        <f t="shared" si="3"/>
        <v>40360275</v>
      </c>
      <c r="E21" s="183">
        <f t="shared" si="3"/>
        <v>5525389977</v>
      </c>
      <c r="F21" s="183">
        <f t="shared" si="3"/>
        <v>13516248341</v>
      </c>
      <c r="G21" s="183">
        <f t="shared" si="3"/>
        <v>1094389226</v>
      </c>
      <c r="H21" s="183">
        <f t="shared" si="3"/>
        <v>43433891</v>
      </c>
      <c r="I21" s="183">
        <f t="shared" si="3"/>
        <v>14654071458</v>
      </c>
      <c r="J21" s="184">
        <f t="shared" si="3"/>
        <v>20179461435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5" t="s">
        <v>48</v>
      </c>
      <c r="B24" s="221" t="s">
        <v>51</v>
      </c>
      <c r="C24" s="229"/>
      <c r="D24" s="229"/>
      <c r="E24" s="229"/>
      <c r="F24" s="229"/>
      <c r="G24" s="229"/>
      <c r="H24" s="229"/>
      <c r="I24" s="230"/>
      <c r="J24" s="231" t="s">
        <v>52</v>
      </c>
    </row>
    <row r="25" spans="1:10" s="108" customFormat="1" x14ac:dyDescent="0.2">
      <c r="A25" s="236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1"/>
    </row>
    <row r="26" spans="1:10" s="108" customFormat="1" x14ac:dyDescent="0.2">
      <c r="A26" s="236"/>
      <c r="B26" s="168" t="s">
        <v>10</v>
      </c>
      <c r="C26" s="169"/>
      <c r="D26" s="133" t="s">
        <v>11</v>
      </c>
      <c r="E26" s="232" t="s">
        <v>16</v>
      </c>
      <c r="F26" s="168" t="s">
        <v>10</v>
      </c>
      <c r="G26" s="169"/>
      <c r="H26" s="133" t="s">
        <v>11</v>
      </c>
      <c r="I26" s="232" t="s">
        <v>16</v>
      </c>
      <c r="J26" s="231"/>
    </row>
    <row r="27" spans="1:10" s="108" customFormat="1" x14ac:dyDescent="0.2">
      <c r="A27" s="237"/>
      <c r="B27" s="136" t="s">
        <v>13</v>
      </c>
      <c r="C27" s="137" t="s">
        <v>36</v>
      </c>
      <c r="D27" s="137" t="s">
        <v>36</v>
      </c>
      <c r="E27" s="232"/>
      <c r="F27" s="136" t="s">
        <v>13</v>
      </c>
      <c r="G27" s="137" t="s">
        <v>36</v>
      </c>
      <c r="H27" s="137" t="s">
        <v>36</v>
      </c>
      <c r="I27" s="232"/>
      <c r="J27" s="231"/>
    </row>
    <row r="28" spans="1:10" x14ac:dyDescent="0.2">
      <c r="A28" s="170">
        <v>2009</v>
      </c>
      <c r="B28" s="154"/>
      <c r="C28" s="154"/>
      <c r="D28" s="154"/>
      <c r="E28" s="171"/>
      <c r="F28" s="154"/>
      <c r="G28" s="154"/>
      <c r="H28" s="154"/>
      <c r="I28" s="171"/>
      <c r="J28" s="177"/>
    </row>
    <row r="29" spans="1:10" x14ac:dyDescent="0.2">
      <c r="A29" s="173" t="s">
        <v>17</v>
      </c>
      <c r="B29" s="174">
        <v>662498737</v>
      </c>
      <c r="C29" s="174">
        <v>34870000</v>
      </c>
      <c r="D29" s="174">
        <v>4205620</v>
      </c>
      <c r="E29" s="171">
        <f t="shared" ref="E29:E36" si="4">SUM(B29:D29)</f>
        <v>701574357</v>
      </c>
      <c r="F29" s="174">
        <v>64234959</v>
      </c>
      <c r="G29" s="174">
        <v>19224785</v>
      </c>
      <c r="H29" s="174">
        <v>645457</v>
      </c>
      <c r="I29" s="175">
        <f t="shared" ref="I29:I36" si="5">SUM(F29:H29)</f>
        <v>84105201</v>
      </c>
      <c r="J29" s="171">
        <f t="shared" ref="J29:J36" si="6">E29+I29</f>
        <v>785679558</v>
      </c>
    </row>
    <row r="30" spans="1:10" x14ac:dyDescent="0.2">
      <c r="A30" s="173" t="s">
        <v>18</v>
      </c>
      <c r="B30" s="174">
        <v>462555632</v>
      </c>
      <c r="C30" s="174">
        <v>108285879</v>
      </c>
      <c r="D30" s="174">
        <v>0</v>
      </c>
      <c r="E30" s="171">
        <f t="shared" si="4"/>
        <v>570841511</v>
      </c>
      <c r="F30" s="174">
        <v>63130503</v>
      </c>
      <c r="G30" s="174">
        <v>15679888</v>
      </c>
      <c r="H30" s="174">
        <v>445060</v>
      </c>
      <c r="I30" s="175">
        <f t="shared" si="5"/>
        <v>79255451</v>
      </c>
      <c r="J30" s="171">
        <f t="shared" si="6"/>
        <v>650096962</v>
      </c>
    </row>
    <row r="31" spans="1:10" x14ac:dyDescent="0.2">
      <c r="A31" s="173" t="s">
        <v>19</v>
      </c>
      <c r="B31" s="174">
        <v>723521966</v>
      </c>
      <c r="C31" s="174">
        <v>95655000</v>
      </c>
      <c r="D31" s="174">
        <v>4500000</v>
      </c>
      <c r="E31" s="171">
        <f t="shared" si="4"/>
        <v>823676966</v>
      </c>
      <c r="F31" s="174">
        <v>65873290</v>
      </c>
      <c r="G31" s="174">
        <v>18655559</v>
      </c>
      <c r="H31" s="174">
        <v>825716</v>
      </c>
      <c r="I31" s="175">
        <f t="shared" si="5"/>
        <v>85354565</v>
      </c>
      <c r="J31" s="171">
        <f t="shared" si="6"/>
        <v>909031531</v>
      </c>
    </row>
    <row r="32" spans="1:10" x14ac:dyDescent="0.2">
      <c r="A32" s="173" t="s">
        <v>20</v>
      </c>
      <c r="B32" s="174">
        <v>846009708</v>
      </c>
      <c r="C32" s="174">
        <v>4795000</v>
      </c>
      <c r="D32" s="174">
        <v>26700000</v>
      </c>
      <c r="E32" s="171">
        <f t="shared" si="4"/>
        <v>877504708</v>
      </c>
      <c r="F32" s="174">
        <v>83915309</v>
      </c>
      <c r="G32" s="174">
        <v>10838480</v>
      </c>
      <c r="H32" s="174">
        <v>1368000</v>
      </c>
      <c r="I32" s="175">
        <f t="shared" si="5"/>
        <v>96121789</v>
      </c>
      <c r="J32" s="171">
        <f t="shared" si="6"/>
        <v>973626497</v>
      </c>
    </row>
    <row r="33" spans="1:12" x14ac:dyDescent="0.2">
      <c r="A33" s="173" t="s">
        <v>21</v>
      </c>
      <c r="B33" s="174">
        <v>599578261</v>
      </c>
      <c r="C33" s="174">
        <v>184730204</v>
      </c>
      <c r="D33" s="174">
        <v>0</v>
      </c>
      <c r="E33" s="171">
        <f t="shared" si="4"/>
        <v>784308465</v>
      </c>
      <c r="F33" s="174">
        <v>98210677</v>
      </c>
      <c r="G33" s="174">
        <v>9440699</v>
      </c>
      <c r="H33" s="174">
        <v>160592</v>
      </c>
      <c r="I33" s="175">
        <f t="shared" si="5"/>
        <v>107811968</v>
      </c>
      <c r="J33" s="171">
        <f t="shared" si="6"/>
        <v>892120433</v>
      </c>
    </row>
    <row r="34" spans="1:12" x14ac:dyDescent="0.2">
      <c r="A34" s="173" t="s">
        <v>22</v>
      </c>
      <c r="B34" s="174">
        <v>863495224</v>
      </c>
      <c r="C34" s="174">
        <v>151560100</v>
      </c>
      <c r="D34" s="174">
        <v>125000000</v>
      </c>
      <c r="E34" s="171">
        <f t="shared" si="4"/>
        <v>1140055324</v>
      </c>
      <c r="F34" s="174">
        <v>99399843</v>
      </c>
      <c r="G34" s="174">
        <v>9091642</v>
      </c>
      <c r="H34" s="174">
        <v>1747627</v>
      </c>
      <c r="I34" s="175">
        <f t="shared" si="5"/>
        <v>110239112</v>
      </c>
      <c r="J34" s="171">
        <f t="shared" si="6"/>
        <v>1250294436</v>
      </c>
    </row>
    <row r="35" spans="1:12" x14ac:dyDescent="0.2">
      <c r="A35" s="173" t="s">
        <v>23</v>
      </c>
      <c r="B35" s="174">
        <v>720958610</v>
      </c>
      <c r="C35" s="174">
        <v>20309005</v>
      </c>
      <c r="D35" s="174">
        <v>88521651</v>
      </c>
      <c r="E35" s="171">
        <f t="shared" si="4"/>
        <v>829789266</v>
      </c>
      <c r="F35" s="174">
        <v>124765155</v>
      </c>
      <c r="G35" s="174">
        <v>17279102</v>
      </c>
      <c r="H35" s="174">
        <v>566640</v>
      </c>
      <c r="I35" s="175">
        <f t="shared" si="5"/>
        <v>142610897</v>
      </c>
      <c r="J35" s="171">
        <f t="shared" si="6"/>
        <v>972400163</v>
      </c>
    </row>
    <row r="36" spans="1:12" x14ac:dyDescent="0.2">
      <c r="A36" s="173" t="s">
        <v>24</v>
      </c>
      <c r="B36" s="174">
        <v>820432734</v>
      </c>
      <c r="C36" s="174">
        <v>73185682</v>
      </c>
      <c r="D36" s="174">
        <v>94642923</v>
      </c>
      <c r="E36" s="171">
        <f t="shared" si="4"/>
        <v>988261339</v>
      </c>
      <c r="F36" s="174">
        <v>130731652</v>
      </c>
      <c r="G36" s="174">
        <v>17230194</v>
      </c>
      <c r="H36" s="174">
        <v>3613311</v>
      </c>
      <c r="I36" s="175">
        <f t="shared" si="5"/>
        <v>151575157</v>
      </c>
      <c r="J36" s="171">
        <f t="shared" si="6"/>
        <v>1139836496</v>
      </c>
    </row>
    <row r="37" spans="1:12" x14ac:dyDescent="0.2">
      <c r="A37" s="173" t="s">
        <v>26</v>
      </c>
      <c r="B37" s="174">
        <v>1059922688</v>
      </c>
      <c r="C37" s="174">
        <v>126047400</v>
      </c>
      <c r="D37" s="174">
        <v>218753964</v>
      </c>
      <c r="E37" s="171">
        <f>SUM(B37:D37)</f>
        <v>1404724052</v>
      </c>
      <c r="F37" s="174">
        <v>122268403</v>
      </c>
      <c r="G37" s="174">
        <v>17246109</v>
      </c>
      <c r="H37" s="174">
        <v>1576907</v>
      </c>
      <c r="I37" s="175">
        <f>SUM(F37:H37)</f>
        <v>141091419</v>
      </c>
      <c r="J37" s="171">
        <f>E37+I37</f>
        <v>1545815471</v>
      </c>
    </row>
    <row r="38" spans="1:12" x14ac:dyDescent="0.2">
      <c r="A38" s="173" t="s">
        <v>27</v>
      </c>
      <c r="B38" s="174">
        <v>1263268485</v>
      </c>
      <c r="C38" s="174">
        <v>160138985</v>
      </c>
      <c r="D38" s="174">
        <v>211007073</v>
      </c>
      <c r="E38" s="171">
        <f>SUM(B38:D38)</f>
        <v>1634414543</v>
      </c>
      <c r="F38" s="174">
        <v>93004004</v>
      </c>
      <c r="G38" s="174">
        <v>19786098</v>
      </c>
      <c r="H38" s="174">
        <v>588854</v>
      </c>
      <c r="I38" s="175">
        <f>SUM(F38:H38)</f>
        <v>113378956</v>
      </c>
      <c r="J38" s="171">
        <f>E38+I38</f>
        <v>1747793499</v>
      </c>
    </row>
    <row r="39" spans="1:12" x14ac:dyDescent="0.2">
      <c r="A39" s="173" t="s">
        <v>28</v>
      </c>
      <c r="B39" s="174">
        <v>1147320173</v>
      </c>
      <c r="C39" s="174">
        <v>58729391</v>
      </c>
      <c r="D39" s="174">
        <v>167017670</v>
      </c>
      <c r="E39" s="171">
        <f>SUM(B39:D39)</f>
        <v>1373067234</v>
      </c>
      <c r="F39" s="174">
        <v>136054329</v>
      </c>
      <c r="G39" s="174">
        <v>17321335</v>
      </c>
      <c r="H39" s="174">
        <v>620321</v>
      </c>
      <c r="I39" s="175">
        <f>SUM(F39:H39)</f>
        <v>153995985</v>
      </c>
      <c r="J39" s="171">
        <f>E39+I39</f>
        <v>1527063219</v>
      </c>
    </row>
    <row r="40" spans="1:12" x14ac:dyDescent="0.2">
      <c r="A40" s="173" t="s">
        <v>29</v>
      </c>
      <c r="B40" s="174">
        <v>1212050977</v>
      </c>
      <c r="C40" s="174">
        <v>61383400</v>
      </c>
      <c r="D40" s="174">
        <v>11400000</v>
      </c>
      <c r="E40" s="171">
        <f>SUM(B40:D40)</f>
        <v>1284834377</v>
      </c>
      <c r="F40" s="174">
        <v>126078097</v>
      </c>
      <c r="G40" s="174">
        <v>18745742</v>
      </c>
      <c r="H40" s="174">
        <v>1680783</v>
      </c>
      <c r="I40" s="175">
        <f>SUM(F40:H40)</f>
        <v>146504622</v>
      </c>
      <c r="J40" s="171">
        <f>E40+I40</f>
        <v>1431338999</v>
      </c>
    </row>
    <row r="41" spans="1:12" x14ac:dyDescent="0.2">
      <c r="A41" s="147" t="s">
        <v>8</v>
      </c>
      <c r="B41" s="138">
        <f t="shared" ref="B41:J41" si="7">SUM(B29:B40)</f>
        <v>10381613195</v>
      </c>
      <c r="C41" s="138">
        <f t="shared" si="7"/>
        <v>1079690046</v>
      </c>
      <c r="D41" s="138">
        <f t="shared" si="7"/>
        <v>951748901</v>
      </c>
      <c r="E41" s="138">
        <f t="shared" si="7"/>
        <v>12413052142</v>
      </c>
      <c r="F41" s="138">
        <f t="shared" si="7"/>
        <v>1207666221</v>
      </c>
      <c r="G41" s="138">
        <f t="shared" si="7"/>
        <v>190539633</v>
      </c>
      <c r="H41" s="138">
        <f t="shared" si="7"/>
        <v>13839268</v>
      </c>
      <c r="I41" s="138">
        <f t="shared" si="7"/>
        <v>1412045122</v>
      </c>
      <c r="J41" s="148">
        <f t="shared" si="7"/>
        <v>13825097264</v>
      </c>
      <c r="L41" s="179"/>
    </row>
    <row r="42" spans="1:12" x14ac:dyDescent="0.2">
      <c r="A42" s="120" t="s">
        <v>45</v>
      </c>
    </row>
    <row r="43" spans="1:12" x14ac:dyDescent="0.2">
      <c r="A43" s="120" t="s">
        <v>46</v>
      </c>
    </row>
    <row r="44" spans="1:12" x14ac:dyDescent="0.2">
      <c r="A44" s="178" t="s">
        <v>43</v>
      </c>
    </row>
    <row r="45" spans="1:12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honeticPr fontId="5" type="noConversion"/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L45"/>
  <sheetViews>
    <sheetView showGridLines="0" workbookViewId="0">
      <selection activeCell="B46" sqref="B46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3" t="s">
        <v>50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x14ac:dyDescent="0.2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5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1" t="s">
        <v>49</v>
      </c>
    </row>
    <row r="5" spans="1:10" ht="11.25" customHeight="1" x14ac:dyDescent="0.2">
      <c r="A5" s="236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1"/>
    </row>
    <row r="6" spans="1:10" x14ac:dyDescent="0.2">
      <c r="A6" s="236"/>
      <c r="B6" s="168" t="s">
        <v>10</v>
      </c>
      <c r="C6" s="169"/>
      <c r="D6" s="133" t="s">
        <v>11</v>
      </c>
      <c r="E6" s="232" t="s">
        <v>16</v>
      </c>
      <c r="F6" s="168" t="s">
        <v>10</v>
      </c>
      <c r="G6" s="169"/>
      <c r="H6" s="133" t="s">
        <v>11</v>
      </c>
      <c r="I6" s="232" t="s">
        <v>16</v>
      </c>
      <c r="J6" s="231"/>
    </row>
    <row r="7" spans="1:10" x14ac:dyDescent="0.2">
      <c r="A7" s="237"/>
      <c r="B7" s="134" t="s">
        <v>13</v>
      </c>
      <c r="C7" s="135" t="s">
        <v>36</v>
      </c>
      <c r="D7" s="135" t="s">
        <v>36</v>
      </c>
      <c r="E7" s="232"/>
      <c r="F7" s="134" t="s">
        <v>13</v>
      </c>
      <c r="G7" s="135" t="s">
        <v>36</v>
      </c>
      <c r="H7" s="135" t="s">
        <v>36</v>
      </c>
      <c r="I7" s="232"/>
      <c r="J7" s="231"/>
    </row>
    <row r="8" spans="1:10" x14ac:dyDescent="0.2">
      <c r="A8" s="170">
        <v>2010</v>
      </c>
      <c r="B8" s="154"/>
      <c r="C8" s="154"/>
      <c r="D8" s="154"/>
      <c r="E8" s="171"/>
      <c r="F8" s="154"/>
      <c r="G8" s="154"/>
      <c r="H8" s="154"/>
      <c r="I8" s="172"/>
      <c r="J8" s="171"/>
    </row>
    <row r="9" spans="1:10" x14ac:dyDescent="0.2">
      <c r="A9" s="173" t="s">
        <v>17</v>
      </c>
      <c r="B9" s="174">
        <v>418412302</v>
      </c>
      <c r="C9" s="174">
        <v>69798009</v>
      </c>
      <c r="D9" s="174">
        <v>2841054</v>
      </c>
      <c r="E9" s="171">
        <f t="shared" ref="E9:E20" si="0">SUM(B9:D9)</f>
        <v>491051365</v>
      </c>
      <c r="F9" s="174">
        <v>1224491710</v>
      </c>
      <c r="G9" s="174">
        <v>138283465</v>
      </c>
      <c r="H9" s="174">
        <v>5700950</v>
      </c>
      <c r="I9" s="175">
        <f t="shared" ref="I9:I20" si="1">SUM(F9:H9)</f>
        <v>1368476125</v>
      </c>
      <c r="J9" s="171">
        <f>I9+E9</f>
        <v>1859527490</v>
      </c>
    </row>
    <row r="10" spans="1:10" x14ac:dyDescent="0.2">
      <c r="A10" s="173" t="s">
        <v>18</v>
      </c>
      <c r="B10" s="174">
        <v>434660045</v>
      </c>
      <c r="C10" s="174">
        <v>78774956</v>
      </c>
      <c r="D10" s="174">
        <v>1704707</v>
      </c>
      <c r="E10" s="171">
        <f t="shared" si="0"/>
        <v>515139708</v>
      </c>
      <c r="F10" s="174">
        <v>1188346298</v>
      </c>
      <c r="G10" s="174">
        <v>126540664</v>
      </c>
      <c r="H10" s="174">
        <v>5790527</v>
      </c>
      <c r="I10" s="175">
        <f t="shared" si="1"/>
        <v>1320677489</v>
      </c>
      <c r="J10" s="171">
        <f>I10+E10</f>
        <v>1835817197</v>
      </c>
    </row>
    <row r="11" spans="1:10" x14ac:dyDescent="0.2">
      <c r="A11" s="173" t="s">
        <v>19</v>
      </c>
      <c r="B11" s="174">
        <v>551269838</v>
      </c>
      <c r="C11" s="174">
        <v>89001046</v>
      </c>
      <c r="D11" s="174">
        <v>4016977</v>
      </c>
      <c r="E11" s="171">
        <f t="shared" si="0"/>
        <v>644287861</v>
      </c>
      <c r="F11" s="174">
        <v>1631599363</v>
      </c>
      <c r="G11" s="174">
        <v>171953268</v>
      </c>
      <c r="H11" s="174">
        <v>79867293</v>
      </c>
      <c r="I11" s="175">
        <f t="shared" si="1"/>
        <v>1883419924</v>
      </c>
      <c r="J11" s="171">
        <f>I11+E11</f>
        <v>2527707785</v>
      </c>
    </row>
    <row r="12" spans="1:10" x14ac:dyDescent="0.2">
      <c r="A12" s="181" t="s">
        <v>20</v>
      </c>
      <c r="B12" s="180">
        <v>542307616</v>
      </c>
      <c r="C12" s="180">
        <v>92689785</v>
      </c>
      <c r="D12" s="180">
        <v>5090944</v>
      </c>
      <c r="E12" s="175">
        <f t="shared" si="0"/>
        <v>640088345</v>
      </c>
      <c r="F12" s="180">
        <v>1572609981</v>
      </c>
      <c r="G12" s="180">
        <v>202803360</v>
      </c>
      <c r="H12" s="180">
        <v>4794900</v>
      </c>
      <c r="I12" s="175">
        <f t="shared" si="1"/>
        <v>1780208241</v>
      </c>
      <c r="J12" s="171">
        <f>I12+E12</f>
        <v>2420296586</v>
      </c>
    </row>
    <row r="13" spans="1:10" x14ac:dyDescent="0.2">
      <c r="A13" s="181" t="s">
        <v>21</v>
      </c>
      <c r="B13" s="180">
        <v>555361029</v>
      </c>
      <c r="C13" s="180">
        <v>85602165</v>
      </c>
      <c r="D13" s="180">
        <v>1924784</v>
      </c>
      <c r="E13" s="175">
        <f t="shared" si="0"/>
        <v>642887978</v>
      </c>
      <c r="F13" s="180">
        <v>1673044605</v>
      </c>
      <c r="G13" s="180">
        <v>193654893</v>
      </c>
      <c r="H13" s="180">
        <v>17504184</v>
      </c>
      <c r="I13" s="175">
        <f t="shared" si="1"/>
        <v>1884203682</v>
      </c>
      <c r="J13" s="171">
        <f>I13+E13</f>
        <v>2527091660</v>
      </c>
    </row>
    <row r="14" spans="1:10" x14ac:dyDescent="0.2">
      <c r="A14" s="181" t="s">
        <v>22</v>
      </c>
      <c r="B14" s="180">
        <v>586804856</v>
      </c>
      <c r="C14" s="180">
        <v>121121656</v>
      </c>
      <c r="D14" s="180">
        <v>7179719</v>
      </c>
      <c r="E14" s="175">
        <f t="shared" si="0"/>
        <v>715106231</v>
      </c>
      <c r="F14" s="180">
        <v>1680246658</v>
      </c>
      <c r="G14" s="180">
        <v>228551042</v>
      </c>
      <c r="H14" s="180">
        <v>117863641</v>
      </c>
      <c r="I14" s="175">
        <f t="shared" si="1"/>
        <v>2026661341</v>
      </c>
      <c r="J14" s="171">
        <f>I14+E14</f>
        <v>2741767572</v>
      </c>
    </row>
    <row r="15" spans="1:10" x14ac:dyDescent="0.2">
      <c r="A15" s="181" t="s">
        <v>23</v>
      </c>
      <c r="B15" s="180">
        <v>680005389</v>
      </c>
      <c r="C15" s="180">
        <v>126073767</v>
      </c>
      <c r="D15" s="180">
        <v>1431421</v>
      </c>
      <c r="E15" s="175">
        <f t="shared" si="0"/>
        <v>807510577</v>
      </c>
      <c r="F15" s="180">
        <v>1877882622</v>
      </c>
      <c r="G15" s="180">
        <v>188200376</v>
      </c>
      <c r="H15" s="180">
        <v>4711155</v>
      </c>
      <c r="I15" s="175">
        <f t="shared" si="1"/>
        <v>2070794153</v>
      </c>
      <c r="J15" s="171">
        <f>I15+E15</f>
        <v>2878304730</v>
      </c>
    </row>
    <row r="16" spans="1:10" x14ac:dyDescent="0.2">
      <c r="A16" s="181" t="s">
        <v>24</v>
      </c>
      <c r="B16" s="180">
        <v>724645653</v>
      </c>
      <c r="C16" s="180">
        <v>117747661</v>
      </c>
      <c r="D16" s="180">
        <v>1229784</v>
      </c>
      <c r="E16" s="175">
        <f t="shared" si="0"/>
        <v>843623098</v>
      </c>
      <c r="F16" s="180">
        <v>1884295265</v>
      </c>
      <c r="G16" s="180">
        <v>211425545</v>
      </c>
      <c r="H16" s="180">
        <v>18827217</v>
      </c>
      <c r="I16" s="175">
        <f t="shared" si="1"/>
        <v>2114548027</v>
      </c>
      <c r="J16" s="171">
        <f>I16+E16</f>
        <v>2958171125</v>
      </c>
    </row>
    <row r="17" spans="1:10" x14ac:dyDescent="0.2">
      <c r="A17" s="181" t="s">
        <v>26</v>
      </c>
      <c r="B17" s="180">
        <v>713158699</v>
      </c>
      <c r="C17" s="180">
        <v>126292028</v>
      </c>
      <c r="D17" s="180">
        <v>554332</v>
      </c>
      <c r="E17" s="175">
        <f t="shared" si="0"/>
        <v>840005059</v>
      </c>
      <c r="F17" s="180">
        <v>1966128932</v>
      </c>
      <c r="G17" s="180">
        <v>241348439</v>
      </c>
      <c r="H17" s="180">
        <v>5495200</v>
      </c>
      <c r="I17" s="175">
        <f t="shared" si="1"/>
        <v>2212972571</v>
      </c>
      <c r="J17" s="171">
        <f>I17+E17</f>
        <v>3052977630</v>
      </c>
    </row>
    <row r="18" spans="1:10" x14ac:dyDescent="0.2">
      <c r="A18" s="181" t="s">
        <v>27</v>
      </c>
      <c r="B18" s="180">
        <v>591442247</v>
      </c>
      <c r="C18" s="180">
        <v>144424959</v>
      </c>
      <c r="D18" s="180">
        <v>1946490</v>
      </c>
      <c r="E18" s="175">
        <f t="shared" si="0"/>
        <v>737813696</v>
      </c>
      <c r="F18" s="180">
        <v>1548031264</v>
      </c>
      <c r="G18" s="180">
        <v>236456989</v>
      </c>
      <c r="H18" s="180">
        <v>7748110</v>
      </c>
      <c r="I18" s="175">
        <f t="shared" si="1"/>
        <v>1792236363</v>
      </c>
      <c r="J18" s="171">
        <f>I18+E18</f>
        <v>2530050059</v>
      </c>
    </row>
    <row r="19" spans="1:10" x14ac:dyDescent="0.2">
      <c r="A19" s="181" t="s">
        <v>28</v>
      </c>
      <c r="B19" s="180">
        <v>705603833</v>
      </c>
      <c r="C19" s="180">
        <v>160954362</v>
      </c>
      <c r="D19" s="180">
        <v>1567296</v>
      </c>
      <c r="E19" s="175">
        <f t="shared" si="0"/>
        <v>868125491</v>
      </c>
      <c r="F19" s="180">
        <v>1818748239</v>
      </c>
      <c r="G19" s="180">
        <v>268799440</v>
      </c>
      <c r="H19" s="180">
        <v>4377493</v>
      </c>
      <c r="I19" s="172">
        <f t="shared" si="1"/>
        <v>2091925172</v>
      </c>
      <c r="J19" s="171">
        <f>I19+E19</f>
        <v>2960050663</v>
      </c>
    </row>
    <row r="20" spans="1:10" x14ac:dyDescent="0.2">
      <c r="A20" s="181" t="s">
        <v>29</v>
      </c>
      <c r="B20" s="180">
        <v>859795959</v>
      </c>
      <c r="C20" s="180">
        <v>233905043</v>
      </c>
      <c r="D20" s="180">
        <v>4024115</v>
      </c>
      <c r="E20" s="185">
        <f t="shared" si="0"/>
        <v>1097725117</v>
      </c>
      <c r="F20" s="180">
        <v>2068142533</v>
      </c>
      <c r="G20" s="180">
        <v>313105194</v>
      </c>
      <c r="H20" s="180">
        <v>14670807</v>
      </c>
      <c r="I20" s="172">
        <f t="shared" si="1"/>
        <v>2395918534</v>
      </c>
      <c r="J20" s="171">
        <f>I20+E20</f>
        <v>3493643651</v>
      </c>
    </row>
    <row r="21" spans="1:10" x14ac:dyDescent="0.2">
      <c r="A21" s="182" t="s">
        <v>8</v>
      </c>
      <c r="B21" s="183">
        <f>SUM(B9:B20)</f>
        <v>7363467466</v>
      </c>
      <c r="C21" s="183">
        <f>SUM(C9:C20)</f>
        <v>1446385437</v>
      </c>
      <c r="D21" s="183">
        <f>SUM(D9:D20)</f>
        <v>33511623</v>
      </c>
      <c r="E21" s="183">
        <f>SUM(E9:E20)</f>
        <v>8843364526</v>
      </c>
      <c r="F21" s="183">
        <f>SUM(F9:F20)</f>
        <v>20133567470</v>
      </c>
      <c r="G21" s="183">
        <f>SUM(G9:G20)</f>
        <v>2521122675</v>
      </c>
      <c r="H21" s="183">
        <f>SUM(H9:H20)</f>
        <v>287351477</v>
      </c>
      <c r="I21" s="183">
        <f>SUM(I9:I20)</f>
        <v>22942041622</v>
      </c>
      <c r="J21" s="184">
        <f>SUM(J9:J20)</f>
        <v>31785406148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5" t="s">
        <v>48</v>
      </c>
      <c r="B24" s="221" t="s">
        <v>51</v>
      </c>
      <c r="C24" s="229"/>
      <c r="D24" s="229"/>
      <c r="E24" s="229"/>
      <c r="F24" s="229"/>
      <c r="G24" s="229"/>
      <c r="H24" s="229"/>
      <c r="I24" s="230"/>
      <c r="J24" s="231" t="s">
        <v>52</v>
      </c>
    </row>
    <row r="25" spans="1:10" s="108" customFormat="1" x14ac:dyDescent="0.2">
      <c r="A25" s="236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1"/>
    </row>
    <row r="26" spans="1:10" s="108" customFormat="1" x14ac:dyDescent="0.2">
      <c r="A26" s="236"/>
      <c r="B26" s="168" t="s">
        <v>10</v>
      </c>
      <c r="C26" s="169"/>
      <c r="D26" s="133" t="s">
        <v>11</v>
      </c>
      <c r="E26" s="232" t="s">
        <v>16</v>
      </c>
      <c r="F26" s="168" t="s">
        <v>10</v>
      </c>
      <c r="G26" s="169"/>
      <c r="H26" s="133" t="s">
        <v>11</v>
      </c>
      <c r="I26" s="232" t="s">
        <v>16</v>
      </c>
      <c r="J26" s="231"/>
    </row>
    <row r="27" spans="1:10" s="108" customFormat="1" x14ac:dyDescent="0.2">
      <c r="A27" s="237"/>
      <c r="B27" s="136" t="s">
        <v>13</v>
      </c>
      <c r="C27" s="137" t="s">
        <v>36</v>
      </c>
      <c r="D27" s="137" t="s">
        <v>36</v>
      </c>
      <c r="E27" s="232"/>
      <c r="F27" s="136" t="s">
        <v>13</v>
      </c>
      <c r="G27" s="137" t="s">
        <v>36</v>
      </c>
      <c r="H27" s="137" t="s">
        <v>36</v>
      </c>
      <c r="I27" s="232"/>
      <c r="J27" s="231"/>
    </row>
    <row r="28" spans="1:10" x14ac:dyDescent="0.2">
      <c r="A28" s="170">
        <v>2010</v>
      </c>
      <c r="B28" s="154"/>
      <c r="C28" s="154"/>
      <c r="D28" s="154"/>
      <c r="E28" s="171"/>
      <c r="F28" s="154"/>
      <c r="G28" s="154"/>
      <c r="H28" s="154"/>
      <c r="I28" s="171"/>
      <c r="J28" s="177"/>
    </row>
    <row r="29" spans="1:10" x14ac:dyDescent="0.2">
      <c r="A29" s="173" t="s">
        <v>17</v>
      </c>
      <c r="B29" s="174">
        <v>851573059</v>
      </c>
      <c r="C29" s="174">
        <v>22616664</v>
      </c>
      <c r="D29" s="174">
        <v>14320000</v>
      </c>
      <c r="E29" s="171">
        <f t="shared" ref="E29:E40" si="2">SUM(B29:D29)</f>
        <v>888509723</v>
      </c>
      <c r="F29" s="174">
        <v>104279252</v>
      </c>
      <c r="G29" s="174">
        <v>15138850</v>
      </c>
      <c r="H29" s="174">
        <v>68300</v>
      </c>
      <c r="I29" s="175">
        <f t="shared" ref="I29:I40" si="3">SUM(F29:H29)</f>
        <v>119486402</v>
      </c>
      <c r="J29" s="171">
        <f>E29+I29</f>
        <v>1007996125</v>
      </c>
    </row>
    <row r="30" spans="1:10" x14ac:dyDescent="0.2">
      <c r="A30" s="173" t="s">
        <v>18</v>
      </c>
      <c r="B30" s="174">
        <v>879602269</v>
      </c>
      <c r="C30" s="174">
        <v>43967818</v>
      </c>
      <c r="D30" s="174">
        <v>119008372</v>
      </c>
      <c r="E30" s="171">
        <f t="shared" si="2"/>
        <v>1042578459</v>
      </c>
      <c r="F30" s="174">
        <v>90303115</v>
      </c>
      <c r="G30" s="174">
        <v>11593248</v>
      </c>
      <c r="H30" s="174">
        <v>250881</v>
      </c>
      <c r="I30" s="175">
        <f t="shared" si="3"/>
        <v>102147244</v>
      </c>
      <c r="J30" s="171">
        <f>E30+I30</f>
        <v>1144725703</v>
      </c>
    </row>
    <row r="31" spans="1:10" x14ac:dyDescent="0.2">
      <c r="A31" s="173" t="s">
        <v>19</v>
      </c>
      <c r="B31" s="174">
        <v>1214689252</v>
      </c>
      <c r="C31" s="174">
        <v>87614369</v>
      </c>
      <c r="D31" s="174">
        <v>122117000</v>
      </c>
      <c r="E31" s="171">
        <f t="shared" si="2"/>
        <v>1424420621</v>
      </c>
      <c r="F31" s="174">
        <v>129395566</v>
      </c>
      <c r="G31" s="174">
        <v>21519412</v>
      </c>
      <c r="H31" s="174">
        <v>266500</v>
      </c>
      <c r="I31" s="175">
        <f t="shared" si="3"/>
        <v>151181478</v>
      </c>
      <c r="J31" s="171">
        <f>E31+I31</f>
        <v>1575602099</v>
      </c>
    </row>
    <row r="32" spans="1:10" x14ac:dyDescent="0.2">
      <c r="A32" s="173" t="s">
        <v>20</v>
      </c>
      <c r="B32" s="174">
        <v>1479588599</v>
      </c>
      <c r="C32" s="174">
        <v>190282545</v>
      </c>
      <c r="D32" s="174">
        <v>76479265</v>
      </c>
      <c r="E32" s="171">
        <f t="shared" si="2"/>
        <v>1746350409</v>
      </c>
      <c r="F32" s="174">
        <v>144534261</v>
      </c>
      <c r="G32" s="174">
        <v>22151536</v>
      </c>
      <c r="H32" s="174">
        <v>865329</v>
      </c>
      <c r="I32" s="175">
        <f t="shared" si="3"/>
        <v>167551126</v>
      </c>
      <c r="J32" s="171">
        <f>E32+I32</f>
        <v>1913901535</v>
      </c>
    </row>
    <row r="33" spans="1:12" x14ac:dyDescent="0.2">
      <c r="A33" s="173" t="s">
        <v>21</v>
      </c>
      <c r="B33" s="174">
        <v>1196924675</v>
      </c>
      <c r="C33" s="174">
        <v>75758092</v>
      </c>
      <c r="D33" s="174">
        <v>198988749</v>
      </c>
      <c r="E33" s="171">
        <f t="shared" si="2"/>
        <v>1471671516</v>
      </c>
      <c r="F33" s="174">
        <v>147186687</v>
      </c>
      <c r="G33" s="174">
        <v>21544790</v>
      </c>
      <c r="H33" s="174">
        <v>3121522</v>
      </c>
      <c r="I33" s="175">
        <f t="shared" si="3"/>
        <v>171852999</v>
      </c>
      <c r="J33" s="171">
        <f>E33+I33</f>
        <v>1643524515</v>
      </c>
    </row>
    <row r="34" spans="1:12" x14ac:dyDescent="0.2">
      <c r="A34" s="173" t="s">
        <v>22</v>
      </c>
      <c r="B34" s="174">
        <v>1790249647</v>
      </c>
      <c r="C34" s="174">
        <v>369580387</v>
      </c>
      <c r="D34" s="174">
        <v>192178729</v>
      </c>
      <c r="E34" s="171">
        <f t="shared" si="2"/>
        <v>2352008763</v>
      </c>
      <c r="F34" s="174">
        <v>133022061</v>
      </c>
      <c r="G34" s="174">
        <v>25769763</v>
      </c>
      <c r="H34" s="174">
        <v>1452641</v>
      </c>
      <c r="I34" s="175">
        <f t="shared" si="3"/>
        <v>160244465</v>
      </c>
      <c r="J34" s="171">
        <f>E34+I34</f>
        <v>2512253228</v>
      </c>
    </row>
    <row r="35" spans="1:12" x14ac:dyDescent="0.2">
      <c r="A35" s="173" t="s">
        <v>23</v>
      </c>
      <c r="B35" s="174">
        <v>1698213472</v>
      </c>
      <c r="C35" s="174">
        <v>96907586</v>
      </c>
      <c r="D35" s="174">
        <v>206551021</v>
      </c>
      <c r="E35" s="171">
        <f t="shared" si="2"/>
        <v>2001672079</v>
      </c>
      <c r="F35" s="174">
        <v>160942651</v>
      </c>
      <c r="G35" s="174">
        <v>29271219</v>
      </c>
      <c r="H35" s="174">
        <v>1182773</v>
      </c>
      <c r="I35" s="175">
        <f t="shared" si="3"/>
        <v>191396643</v>
      </c>
      <c r="J35" s="171">
        <f>E35+I35</f>
        <v>2193068722</v>
      </c>
    </row>
    <row r="36" spans="1:12" x14ac:dyDescent="0.2">
      <c r="A36" s="173" t="s">
        <v>24</v>
      </c>
      <c r="B36" s="174">
        <v>1395539941</v>
      </c>
      <c r="C36" s="174">
        <v>363062485</v>
      </c>
      <c r="D36" s="174">
        <v>167822571</v>
      </c>
      <c r="E36" s="171">
        <f t="shared" si="2"/>
        <v>1926424997</v>
      </c>
      <c r="F36" s="174">
        <v>168065402</v>
      </c>
      <c r="G36" s="174">
        <v>25373644</v>
      </c>
      <c r="H36" s="174">
        <v>1122501</v>
      </c>
      <c r="I36" s="175">
        <f t="shared" si="3"/>
        <v>194561547</v>
      </c>
      <c r="J36" s="171">
        <f>E36+I36</f>
        <v>2120986544</v>
      </c>
    </row>
    <row r="37" spans="1:12" x14ac:dyDescent="0.2">
      <c r="A37" s="173" t="s">
        <v>26</v>
      </c>
      <c r="B37" s="174">
        <v>1848630834</v>
      </c>
      <c r="C37" s="174">
        <v>243874861</v>
      </c>
      <c r="D37" s="174">
        <v>52438000</v>
      </c>
      <c r="E37" s="171">
        <f t="shared" si="2"/>
        <v>2144943695</v>
      </c>
      <c r="F37" s="174">
        <v>155399287</v>
      </c>
      <c r="G37" s="174">
        <v>26908620</v>
      </c>
      <c r="H37" s="174">
        <v>1229670</v>
      </c>
      <c r="I37" s="175">
        <f t="shared" si="3"/>
        <v>183537577</v>
      </c>
      <c r="J37" s="171">
        <f>E37+I37</f>
        <v>2328481272</v>
      </c>
    </row>
    <row r="38" spans="1:12" x14ac:dyDescent="0.2">
      <c r="A38" s="173" t="s">
        <v>27</v>
      </c>
      <c r="B38" s="174">
        <v>2244343880</v>
      </c>
      <c r="C38" s="174">
        <v>300600536</v>
      </c>
      <c r="D38" s="174">
        <v>250998743</v>
      </c>
      <c r="E38" s="171">
        <f t="shared" si="2"/>
        <v>2795943159</v>
      </c>
      <c r="F38" s="174">
        <v>114880859</v>
      </c>
      <c r="G38" s="174">
        <v>15812237</v>
      </c>
      <c r="H38" s="174">
        <v>600571</v>
      </c>
      <c r="I38" s="175">
        <f t="shared" si="3"/>
        <v>131293667</v>
      </c>
      <c r="J38" s="171">
        <f>E38+I38</f>
        <v>2927236826</v>
      </c>
    </row>
    <row r="39" spans="1:12" x14ac:dyDescent="0.2">
      <c r="A39" s="173" t="s">
        <v>28</v>
      </c>
      <c r="B39" s="174">
        <v>1493439995</v>
      </c>
      <c r="C39" s="174">
        <v>418965736</v>
      </c>
      <c r="D39" s="174">
        <v>92920000</v>
      </c>
      <c r="E39" s="171">
        <f t="shared" si="2"/>
        <v>2005325731</v>
      </c>
      <c r="F39" s="174">
        <v>147291858</v>
      </c>
      <c r="G39" s="174">
        <v>26589711</v>
      </c>
      <c r="H39" s="174">
        <v>1679678</v>
      </c>
      <c r="I39" s="175">
        <f t="shared" si="3"/>
        <v>175561247</v>
      </c>
      <c r="J39" s="171">
        <f>E39+I39</f>
        <v>2180886978</v>
      </c>
    </row>
    <row r="40" spans="1:12" x14ac:dyDescent="0.2">
      <c r="A40" s="173" t="s">
        <v>29</v>
      </c>
      <c r="B40" s="174">
        <v>2026991968</v>
      </c>
      <c r="C40" s="174">
        <v>359567973</v>
      </c>
      <c r="D40" s="174">
        <v>86651000</v>
      </c>
      <c r="E40" s="171">
        <f t="shared" si="2"/>
        <v>2473210941</v>
      </c>
      <c r="F40" s="174">
        <v>157418188</v>
      </c>
      <c r="G40" s="174">
        <v>25636571</v>
      </c>
      <c r="H40" s="174">
        <v>1228247</v>
      </c>
      <c r="I40" s="175">
        <f t="shared" si="3"/>
        <v>184283006</v>
      </c>
      <c r="J40" s="171">
        <f>E40+I40</f>
        <v>2657493947</v>
      </c>
    </row>
    <row r="41" spans="1:12" x14ac:dyDescent="0.2">
      <c r="A41" s="147" t="s">
        <v>8</v>
      </c>
      <c r="B41" s="138">
        <f>SUM(B29:B40)</f>
        <v>18119787591</v>
      </c>
      <c r="C41" s="138">
        <f>SUM(C29:C40)</f>
        <v>2572799052</v>
      </c>
      <c r="D41" s="138">
        <f>SUM(D29:D40)</f>
        <v>1580473450</v>
      </c>
      <c r="E41" s="138">
        <f>SUM(E29:E40)</f>
        <v>22273060093</v>
      </c>
      <c r="F41" s="138">
        <f>SUM(F29:F40)</f>
        <v>1652719187</v>
      </c>
      <c r="G41" s="138">
        <f>SUM(G29:G40)</f>
        <v>267309601</v>
      </c>
      <c r="H41" s="138">
        <f>SUM(H29:H40)</f>
        <v>13068613</v>
      </c>
      <c r="I41" s="138">
        <f>SUM(I29:I40)</f>
        <v>1933097401</v>
      </c>
      <c r="J41" s="148">
        <f>SUM(J29:J40)</f>
        <v>24206157494</v>
      </c>
      <c r="L41" s="179"/>
    </row>
    <row r="42" spans="1:12" x14ac:dyDescent="0.2">
      <c r="A42" s="120" t="s">
        <v>45</v>
      </c>
    </row>
    <row r="43" spans="1:12" x14ac:dyDescent="0.2">
      <c r="A43" s="120" t="s">
        <v>46</v>
      </c>
    </row>
    <row r="44" spans="1:12" x14ac:dyDescent="0.2">
      <c r="A44" s="178" t="s">
        <v>43</v>
      </c>
    </row>
    <row r="45" spans="1:12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honeticPr fontId="5" type="noConversion"/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L45"/>
  <sheetViews>
    <sheetView showGridLines="0" workbookViewId="0">
      <selection activeCell="A45" sqref="A45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3" t="s">
        <v>50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x14ac:dyDescent="0.2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5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1" t="s">
        <v>49</v>
      </c>
    </row>
    <row r="5" spans="1:10" ht="11.25" customHeight="1" x14ac:dyDescent="0.2">
      <c r="A5" s="236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1"/>
    </row>
    <row r="6" spans="1:10" x14ac:dyDescent="0.2">
      <c r="A6" s="236"/>
      <c r="B6" s="168" t="s">
        <v>10</v>
      </c>
      <c r="C6" s="169"/>
      <c r="D6" s="133" t="s">
        <v>11</v>
      </c>
      <c r="E6" s="232" t="s">
        <v>16</v>
      </c>
      <c r="F6" s="168" t="s">
        <v>10</v>
      </c>
      <c r="G6" s="169"/>
      <c r="H6" s="133" t="s">
        <v>11</v>
      </c>
      <c r="I6" s="232" t="s">
        <v>16</v>
      </c>
      <c r="J6" s="231"/>
    </row>
    <row r="7" spans="1:10" x14ac:dyDescent="0.2">
      <c r="A7" s="237"/>
      <c r="B7" s="134" t="s">
        <v>13</v>
      </c>
      <c r="C7" s="135" t="s">
        <v>36</v>
      </c>
      <c r="D7" s="135" t="s">
        <v>36</v>
      </c>
      <c r="E7" s="232"/>
      <c r="F7" s="134" t="s">
        <v>13</v>
      </c>
      <c r="G7" s="135" t="s">
        <v>36</v>
      </c>
      <c r="H7" s="135" t="s">
        <v>36</v>
      </c>
      <c r="I7" s="232"/>
      <c r="J7" s="231"/>
    </row>
    <row r="8" spans="1:10" x14ac:dyDescent="0.2">
      <c r="A8" s="170">
        <v>2011</v>
      </c>
      <c r="B8" s="154"/>
      <c r="C8" s="154"/>
      <c r="D8" s="154"/>
      <c r="E8" s="171"/>
      <c r="F8" s="154"/>
      <c r="G8" s="154"/>
      <c r="H8" s="154"/>
      <c r="I8" s="172"/>
      <c r="J8" s="171"/>
    </row>
    <row r="9" spans="1:10" x14ac:dyDescent="0.2">
      <c r="A9" s="173" t="s">
        <v>17</v>
      </c>
      <c r="B9" s="174">
        <v>711079349</v>
      </c>
      <c r="C9" s="174">
        <v>169141630</v>
      </c>
      <c r="D9" s="174">
        <v>4420797</v>
      </c>
      <c r="E9" s="171">
        <f t="shared" ref="E9:E20" si="0">SUM(B9:D9)</f>
        <v>884641776</v>
      </c>
      <c r="F9" s="174">
        <v>1637727775</v>
      </c>
      <c r="G9" s="174">
        <v>269082426</v>
      </c>
      <c r="H9" s="174">
        <v>16766100</v>
      </c>
      <c r="I9" s="175">
        <f>SUM(F9:H9)</f>
        <v>1923576301</v>
      </c>
      <c r="J9" s="171">
        <f>I9+E9</f>
        <v>2808218077</v>
      </c>
    </row>
    <row r="10" spans="1:10" x14ac:dyDescent="0.2">
      <c r="A10" s="173" t="s">
        <v>18</v>
      </c>
      <c r="B10" s="174">
        <v>792854772</v>
      </c>
      <c r="C10" s="174">
        <v>153943328</v>
      </c>
      <c r="D10" s="174">
        <v>6624245</v>
      </c>
      <c r="E10" s="171">
        <f t="shared" si="0"/>
        <v>953422345</v>
      </c>
      <c r="F10" s="174">
        <v>1637934557</v>
      </c>
      <c r="G10" s="174">
        <v>295131280</v>
      </c>
      <c r="H10" s="174">
        <v>8244222</v>
      </c>
      <c r="I10" s="175">
        <f t="shared" ref="I9:I20" si="1">SUM(F10:H10)</f>
        <v>1941310059</v>
      </c>
      <c r="J10" s="171">
        <f>I10+E10</f>
        <v>2894732404</v>
      </c>
    </row>
    <row r="11" spans="1:10" x14ac:dyDescent="0.2">
      <c r="A11" s="173" t="s">
        <v>19</v>
      </c>
      <c r="B11" s="174">
        <v>832107868</v>
      </c>
      <c r="C11" s="174">
        <v>187878339</v>
      </c>
      <c r="D11" s="174">
        <v>3804747</v>
      </c>
      <c r="E11" s="171">
        <f t="shared" si="0"/>
        <v>1023790954</v>
      </c>
      <c r="F11" s="174">
        <v>1703418990</v>
      </c>
      <c r="G11" s="174">
        <v>355913500</v>
      </c>
      <c r="H11" s="174">
        <v>8344119</v>
      </c>
      <c r="I11" s="175">
        <f t="shared" si="1"/>
        <v>2067676609</v>
      </c>
      <c r="J11" s="171">
        <f>I11+E11</f>
        <v>3091467563</v>
      </c>
    </row>
    <row r="12" spans="1:10" x14ac:dyDescent="0.2">
      <c r="A12" s="181" t="s">
        <v>20</v>
      </c>
      <c r="B12" s="180">
        <v>875619937</v>
      </c>
      <c r="C12" s="180">
        <v>196662339</v>
      </c>
      <c r="D12" s="180">
        <v>5348365</v>
      </c>
      <c r="E12" s="175">
        <f t="shared" si="0"/>
        <v>1077630641</v>
      </c>
      <c r="F12" s="180">
        <v>1878447156</v>
      </c>
      <c r="G12" s="180">
        <v>362882269</v>
      </c>
      <c r="H12" s="180">
        <v>8694871</v>
      </c>
      <c r="I12" s="175">
        <f t="shared" si="1"/>
        <v>2250024296</v>
      </c>
      <c r="J12" s="171">
        <f>I12+E12</f>
        <v>3327654937</v>
      </c>
    </row>
    <row r="13" spans="1:10" x14ac:dyDescent="0.2">
      <c r="A13" s="181" t="s">
        <v>21</v>
      </c>
      <c r="B13" s="180">
        <v>1018372650</v>
      </c>
      <c r="C13" s="180">
        <v>230395401</v>
      </c>
      <c r="D13" s="180">
        <v>4258560</v>
      </c>
      <c r="E13" s="175">
        <f t="shared" si="0"/>
        <v>1253026611</v>
      </c>
      <c r="F13" s="180">
        <v>2095713793</v>
      </c>
      <c r="G13" s="180">
        <v>458515987</v>
      </c>
      <c r="H13" s="180">
        <v>17829459</v>
      </c>
      <c r="I13" s="175">
        <f t="shared" si="1"/>
        <v>2572059239</v>
      </c>
      <c r="J13" s="171">
        <f>I13+E13</f>
        <v>3825085850</v>
      </c>
    </row>
    <row r="14" spans="1:10" x14ac:dyDescent="0.2">
      <c r="A14" s="181" t="s">
        <v>22</v>
      </c>
      <c r="B14" s="180">
        <v>986129190</v>
      </c>
      <c r="C14" s="180">
        <v>241672830</v>
      </c>
      <c r="D14" s="180">
        <v>9996765</v>
      </c>
      <c r="E14" s="175">
        <f t="shared" si="0"/>
        <v>1237798785</v>
      </c>
      <c r="F14" s="180">
        <v>2110405768</v>
      </c>
      <c r="G14" s="180">
        <v>448780632</v>
      </c>
      <c r="H14" s="180">
        <v>16840750</v>
      </c>
      <c r="I14" s="175">
        <f t="shared" si="1"/>
        <v>2576027150</v>
      </c>
      <c r="J14" s="171">
        <f>I14+E14</f>
        <v>3813825935</v>
      </c>
    </row>
    <row r="15" spans="1:10" x14ac:dyDescent="0.2">
      <c r="A15" s="181" t="s">
        <v>23</v>
      </c>
      <c r="B15" s="180">
        <v>1086788711</v>
      </c>
      <c r="C15" s="180">
        <v>271863392</v>
      </c>
      <c r="D15" s="180">
        <v>3798074</v>
      </c>
      <c r="E15" s="175">
        <f t="shared" si="0"/>
        <v>1362450177</v>
      </c>
      <c r="F15" s="180">
        <v>2173338786</v>
      </c>
      <c r="G15" s="180">
        <v>408407530</v>
      </c>
      <c r="H15" s="180">
        <v>17431878</v>
      </c>
      <c r="I15" s="175">
        <f t="shared" si="1"/>
        <v>2599178194</v>
      </c>
      <c r="J15" s="171">
        <f>I15+E15</f>
        <v>3961628371</v>
      </c>
    </row>
    <row r="16" spans="1:10" x14ac:dyDescent="0.2">
      <c r="A16" s="181" t="s">
        <v>24</v>
      </c>
      <c r="B16" s="180">
        <v>1294597165</v>
      </c>
      <c r="C16" s="180">
        <v>329597186</v>
      </c>
      <c r="D16" s="180">
        <v>5364614</v>
      </c>
      <c r="E16" s="175">
        <f t="shared" si="0"/>
        <v>1629558965</v>
      </c>
      <c r="F16" s="180">
        <v>2365064230</v>
      </c>
      <c r="G16" s="180">
        <v>487712318</v>
      </c>
      <c r="H16" s="180">
        <v>31721502</v>
      </c>
      <c r="I16" s="175">
        <f t="shared" si="1"/>
        <v>2884498050</v>
      </c>
      <c r="J16" s="171">
        <f>I16+E16</f>
        <v>4514057015</v>
      </c>
    </row>
    <row r="17" spans="1:10" x14ac:dyDescent="0.2">
      <c r="A17" s="181" t="s">
        <v>26</v>
      </c>
      <c r="B17" s="180">
        <v>1504393110</v>
      </c>
      <c r="C17" s="180">
        <v>288211906</v>
      </c>
      <c r="D17" s="180">
        <v>7412536</v>
      </c>
      <c r="E17" s="175">
        <f t="shared" si="0"/>
        <v>1800017552</v>
      </c>
      <c r="F17" s="180">
        <v>2115368677</v>
      </c>
      <c r="G17" s="180">
        <v>404396674</v>
      </c>
      <c r="H17" s="180">
        <v>55516930</v>
      </c>
      <c r="I17" s="175">
        <f t="shared" si="1"/>
        <v>2575282281</v>
      </c>
      <c r="J17" s="171">
        <f>I17+E17</f>
        <v>4375299833</v>
      </c>
    </row>
    <row r="18" spans="1:10" x14ac:dyDescent="0.2">
      <c r="A18" s="181" t="s">
        <v>27</v>
      </c>
      <c r="B18" s="180">
        <v>974990430</v>
      </c>
      <c r="C18" s="180">
        <v>274784902</v>
      </c>
      <c r="D18" s="180">
        <v>17794469</v>
      </c>
      <c r="E18" s="175">
        <f t="shared" si="0"/>
        <v>1267569801</v>
      </c>
      <c r="F18" s="180">
        <v>1706874774</v>
      </c>
      <c r="G18" s="180">
        <v>433940478</v>
      </c>
      <c r="H18" s="180">
        <v>48399383</v>
      </c>
      <c r="I18" s="175">
        <f t="shared" si="1"/>
        <v>2189214635</v>
      </c>
      <c r="J18" s="171">
        <f>I18+E18</f>
        <v>3456784436</v>
      </c>
    </row>
    <row r="19" spans="1:10" x14ac:dyDescent="0.2">
      <c r="A19" s="181" t="s">
        <v>28</v>
      </c>
      <c r="B19" s="180">
        <v>1110858980</v>
      </c>
      <c r="C19" s="180">
        <v>282357625</v>
      </c>
      <c r="D19" s="180">
        <v>74766973</v>
      </c>
      <c r="E19" s="175">
        <f t="shared" si="0"/>
        <v>1467983578</v>
      </c>
      <c r="F19" s="180">
        <v>2126765847</v>
      </c>
      <c r="G19" s="180">
        <v>409746947</v>
      </c>
      <c r="H19" s="180">
        <v>70252314</v>
      </c>
      <c r="I19" s="172">
        <f t="shared" si="1"/>
        <v>2606765108</v>
      </c>
      <c r="J19" s="171">
        <f>I19+E19</f>
        <v>4074748686</v>
      </c>
    </row>
    <row r="20" spans="1:10" x14ac:dyDescent="0.2">
      <c r="A20" s="181" t="s">
        <v>29</v>
      </c>
      <c r="B20" s="180">
        <v>1469846542</v>
      </c>
      <c r="C20" s="180">
        <v>373007210</v>
      </c>
      <c r="D20" s="180">
        <v>53046384</v>
      </c>
      <c r="E20" s="185">
        <f t="shared" si="0"/>
        <v>1895900136</v>
      </c>
      <c r="F20" s="180">
        <v>2112880594</v>
      </c>
      <c r="G20" s="180">
        <v>519180057</v>
      </c>
      <c r="H20" s="180">
        <v>52109653</v>
      </c>
      <c r="I20" s="172">
        <f t="shared" si="1"/>
        <v>2684170304</v>
      </c>
      <c r="J20" s="171">
        <f>I20+E20</f>
        <v>4580070440</v>
      </c>
    </row>
    <row r="21" spans="1:10" x14ac:dyDescent="0.2">
      <c r="A21" s="182" t="s">
        <v>8</v>
      </c>
      <c r="B21" s="183">
        <f t="shared" ref="B21:I21" si="2">SUM(B9:B20)</f>
        <v>12657638704</v>
      </c>
      <c r="C21" s="183">
        <f>SUM(C9:C20)</f>
        <v>2999516088</v>
      </c>
      <c r="D21" s="183">
        <f>SUM(D9:D20)</f>
        <v>196636529</v>
      </c>
      <c r="E21" s="183">
        <f>SUM(E9:E20)</f>
        <v>15853791321</v>
      </c>
      <c r="F21" s="183">
        <f>SUM(F9:F20)</f>
        <v>23663940947</v>
      </c>
      <c r="G21" s="183">
        <f>SUM(G9:G20)</f>
        <v>4853690098</v>
      </c>
      <c r="H21" s="183">
        <f>SUM(H9:H20)</f>
        <v>352151181</v>
      </c>
      <c r="I21" s="183">
        <f>SUM(I9:I20)</f>
        <v>28869782226</v>
      </c>
      <c r="J21" s="184">
        <f>SUM(J9:J20)</f>
        <v>44723573547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5" t="s">
        <v>48</v>
      </c>
      <c r="B24" s="221" t="s">
        <v>51</v>
      </c>
      <c r="C24" s="229"/>
      <c r="D24" s="229"/>
      <c r="E24" s="229"/>
      <c r="F24" s="229"/>
      <c r="G24" s="229"/>
      <c r="H24" s="229"/>
      <c r="I24" s="230"/>
      <c r="J24" s="231" t="s">
        <v>52</v>
      </c>
    </row>
    <row r="25" spans="1:10" s="108" customFormat="1" x14ac:dyDescent="0.2">
      <c r="A25" s="236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1"/>
    </row>
    <row r="26" spans="1:10" s="108" customFormat="1" x14ac:dyDescent="0.2">
      <c r="A26" s="236"/>
      <c r="B26" s="168" t="s">
        <v>10</v>
      </c>
      <c r="C26" s="169"/>
      <c r="D26" s="133" t="s">
        <v>11</v>
      </c>
      <c r="E26" s="232" t="s">
        <v>16</v>
      </c>
      <c r="F26" s="168" t="s">
        <v>10</v>
      </c>
      <c r="G26" s="169"/>
      <c r="H26" s="133" t="s">
        <v>11</v>
      </c>
      <c r="I26" s="232" t="s">
        <v>16</v>
      </c>
      <c r="J26" s="231"/>
    </row>
    <row r="27" spans="1:10" s="108" customFormat="1" x14ac:dyDescent="0.2">
      <c r="A27" s="237"/>
      <c r="B27" s="136" t="s">
        <v>13</v>
      </c>
      <c r="C27" s="137" t="s">
        <v>36</v>
      </c>
      <c r="D27" s="137" t="s">
        <v>36</v>
      </c>
      <c r="E27" s="232"/>
      <c r="F27" s="136" t="s">
        <v>13</v>
      </c>
      <c r="G27" s="137" t="s">
        <v>36</v>
      </c>
      <c r="H27" s="137" t="s">
        <v>36</v>
      </c>
      <c r="I27" s="232"/>
      <c r="J27" s="231"/>
    </row>
    <row r="28" spans="1:10" x14ac:dyDescent="0.2">
      <c r="A28" s="170">
        <v>2011</v>
      </c>
      <c r="B28" s="154"/>
      <c r="C28" s="154"/>
      <c r="D28" s="154"/>
      <c r="E28" s="171"/>
      <c r="F28" s="154"/>
      <c r="G28" s="154"/>
      <c r="H28" s="154"/>
      <c r="I28" s="171"/>
      <c r="J28" s="177"/>
    </row>
    <row r="29" spans="1:10" x14ac:dyDescent="0.2">
      <c r="A29" s="173" t="s">
        <v>17</v>
      </c>
      <c r="B29" s="174">
        <v>1501685075</v>
      </c>
      <c r="C29" s="174">
        <v>104337044</v>
      </c>
      <c r="D29" s="174">
        <v>84755213</v>
      </c>
      <c r="E29" s="171">
        <f>SUM(B29:D29)</f>
        <v>1690777332</v>
      </c>
      <c r="F29" s="174">
        <v>124774713</v>
      </c>
      <c r="G29" s="174">
        <v>16341644</v>
      </c>
      <c r="H29" s="174">
        <v>445421</v>
      </c>
      <c r="I29" s="175">
        <f t="shared" ref="I29:I40" si="3">SUM(F29:H29)</f>
        <v>141561778</v>
      </c>
      <c r="J29" s="171">
        <f>E29+I29</f>
        <v>1832339110</v>
      </c>
    </row>
    <row r="30" spans="1:10" x14ac:dyDescent="0.2">
      <c r="A30" s="173" t="s">
        <v>18</v>
      </c>
      <c r="B30" s="174">
        <v>1667512614</v>
      </c>
      <c r="C30" s="174">
        <v>338458907</v>
      </c>
      <c r="D30" s="174">
        <v>70441679</v>
      </c>
      <c r="E30" s="171">
        <f>SUM(B30:D30)</f>
        <v>2076413200</v>
      </c>
      <c r="F30" s="174">
        <v>138624728</v>
      </c>
      <c r="G30" s="174">
        <v>21821155</v>
      </c>
      <c r="H30" s="174">
        <v>601584</v>
      </c>
      <c r="I30" s="175">
        <f t="shared" si="3"/>
        <v>161047467</v>
      </c>
      <c r="J30" s="171">
        <f>E30+I30</f>
        <v>2237460667</v>
      </c>
    </row>
    <row r="31" spans="1:10" x14ac:dyDescent="0.2">
      <c r="A31" s="173" t="s">
        <v>19</v>
      </c>
      <c r="B31" s="174">
        <v>1868440580</v>
      </c>
      <c r="C31" s="174">
        <v>472210812</v>
      </c>
      <c r="D31" s="174">
        <v>618035397</v>
      </c>
      <c r="E31" s="171">
        <f>SUM(B31:D31)</f>
        <v>2958686789</v>
      </c>
      <c r="F31" s="174">
        <v>125688925</v>
      </c>
      <c r="G31" s="174">
        <v>24346220</v>
      </c>
      <c r="H31" s="174">
        <v>424190</v>
      </c>
      <c r="I31" s="175">
        <f t="shared" si="3"/>
        <v>150459335</v>
      </c>
      <c r="J31" s="171">
        <f>E31+I31</f>
        <v>3109146124</v>
      </c>
    </row>
    <row r="32" spans="1:10" x14ac:dyDescent="0.2">
      <c r="A32" s="173" t="s">
        <v>20</v>
      </c>
      <c r="B32" s="174">
        <v>2014188166</v>
      </c>
      <c r="C32" s="174">
        <v>459816160</v>
      </c>
      <c r="D32" s="174">
        <v>160019507</v>
      </c>
      <c r="E32" s="171">
        <f>SUM(B32:D32)</f>
        <v>2634023833</v>
      </c>
      <c r="F32" s="174">
        <v>149798286</v>
      </c>
      <c r="G32" s="174">
        <v>32772390</v>
      </c>
      <c r="H32" s="174">
        <v>501034</v>
      </c>
      <c r="I32" s="175">
        <f t="shared" si="3"/>
        <v>183071710</v>
      </c>
      <c r="J32" s="171">
        <f t="shared" ref="J29:J40" si="4">E32+I32</f>
        <v>2817095543</v>
      </c>
    </row>
    <row r="33" spans="1:12" x14ac:dyDescent="0.2">
      <c r="A33" s="173" t="s">
        <v>21</v>
      </c>
      <c r="B33" s="174">
        <v>2263850043</v>
      </c>
      <c r="C33" s="174">
        <v>271966412</v>
      </c>
      <c r="D33" s="174">
        <v>490335766</v>
      </c>
      <c r="E33" s="171">
        <f>SUM(B33:D33)</f>
        <v>3026152221</v>
      </c>
      <c r="F33" s="174">
        <v>161653083</v>
      </c>
      <c r="G33" s="174">
        <v>33973058</v>
      </c>
      <c r="H33" s="174">
        <v>305525</v>
      </c>
      <c r="I33" s="175">
        <f t="shared" si="3"/>
        <v>195931666</v>
      </c>
      <c r="J33" s="171">
        <f>E33+I33</f>
        <v>3222083887</v>
      </c>
    </row>
    <row r="34" spans="1:12" x14ac:dyDescent="0.2">
      <c r="A34" s="173" t="s">
        <v>22</v>
      </c>
      <c r="B34" s="174">
        <v>2846981693</v>
      </c>
      <c r="C34" s="174">
        <v>472392804</v>
      </c>
      <c r="D34" s="174">
        <v>421068845</v>
      </c>
      <c r="E34" s="171">
        <f>SUM(B34:D34)</f>
        <v>3740443342</v>
      </c>
      <c r="F34" s="174">
        <v>169687715</v>
      </c>
      <c r="G34" s="174">
        <v>39252156</v>
      </c>
      <c r="H34" s="174">
        <v>1295200</v>
      </c>
      <c r="I34" s="175">
        <f t="shared" si="3"/>
        <v>210235071</v>
      </c>
      <c r="J34" s="171">
        <f>E34+I34</f>
        <v>3950678413</v>
      </c>
    </row>
    <row r="35" spans="1:12" x14ac:dyDescent="0.2">
      <c r="A35" s="173" t="s">
        <v>23</v>
      </c>
      <c r="B35" s="174">
        <v>1526057447</v>
      </c>
      <c r="C35" s="174">
        <v>362244236</v>
      </c>
      <c r="D35" s="174">
        <v>512054111</v>
      </c>
      <c r="E35" s="171">
        <f>SUM(B35:D35)</f>
        <v>2400355794</v>
      </c>
      <c r="F35" s="174">
        <v>172106590</v>
      </c>
      <c r="G35" s="174">
        <v>42640975</v>
      </c>
      <c r="H35" s="174">
        <v>1830883</v>
      </c>
      <c r="I35" s="175">
        <f t="shared" si="3"/>
        <v>216578448</v>
      </c>
      <c r="J35" s="171">
        <f>E35+I35</f>
        <v>2616934242</v>
      </c>
    </row>
    <row r="36" spans="1:12" x14ac:dyDescent="0.2">
      <c r="A36" s="173" t="s">
        <v>24</v>
      </c>
      <c r="B36" s="174">
        <v>2107003996</v>
      </c>
      <c r="C36" s="174">
        <v>484591362</v>
      </c>
      <c r="D36" s="174">
        <v>452191842</v>
      </c>
      <c r="E36" s="171">
        <f>SUM(B36:D36)</f>
        <v>3043787200</v>
      </c>
      <c r="F36" s="174">
        <v>234556726</v>
      </c>
      <c r="G36" s="174">
        <v>47362890</v>
      </c>
      <c r="H36" s="174">
        <v>417960</v>
      </c>
      <c r="I36" s="175">
        <f t="shared" si="3"/>
        <v>282337576</v>
      </c>
      <c r="J36" s="171">
        <f>E36+I36</f>
        <v>3326124776</v>
      </c>
    </row>
    <row r="37" spans="1:12" x14ac:dyDescent="0.2">
      <c r="A37" s="173" t="s">
        <v>26</v>
      </c>
      <c r="B37" s="174">
        <v>1919019956</v>
      </c>
      <c r="C37" s="174">
        <v>441384619</v>
      </c>
      <c r="D37" s="174">
        <v>384545788</v>
      </c>
      <c r="E37" s="171">
        <f>SUM(B37:D37)</f>
        <v>2744950363</v>
      </c>
      <c r="F37" s="174">
        <v>162522934</v>
      </c>
      <c r="G37" s="174">
        <v>48708589</v>
      </c>
      <c r="H37" s="174">
        <v>1530168</v>
      </c>
      <c r="I37" s="175">
        <f t="shared" si="3"/>
        <v>212761691</v>
      </c>
      <c r="J37" s="171">
        <f>E37+I37</f>
        <v>2957712054</v>
      </c>
    </row>
    <row r="38" spans="1:12" x14ac:dyDescent="0.2">
      <c r="A38" s="173" t="s">
        <v>27</v>
      </c>
      <c r="B38" s="174">
        <v>1974106634</v>
      </c>
      <c r="C38" s="174">
        <v>256454489</v>
      </c>
      <c r="D38" s="174">
        <v>235120819</v>
      </c>
      <c r="E38" s="171">
        <f>SUM(B38:D38)</f>
        <v>2465681942</v>
      </c>
      <c r="F38" s="174">
        <v>128597145</v>
      </c>
      <c r="G38" s="174">
        <v>40339224</v>
      </c>
      <c r="H38" s="174">
        <v>1454645</v>
      </c>
      <c r="I38" s="175">
        <f t="shared" si="3"/>
        <v>170391014</v>
      </c>
      <c r="J38" s="171">
        <f>E38+I38</f>
        <v>2636072956</v>
      </c>
    </row>
    <row r="39" spans="1:12" x14ac:dyDescent="0.2">
      <c r="A39" s="173" t="s">
        <v>28</v>
      </c>
      <c r="B39" s="174">
        <v>1646120335</v>
      </c>
      <c r="C39" s="174">
        <v>499759435</v>
      </c>
      <c r="D39" s="174">
        <v>252906300</v>
      </c>
      <c r="E39" s="171">
        <f>SUM(B39:D39)</f>
        <v>2398786070</v>
      </c>
      <c r="F39" s="174">
        <v>171238889</v>
      </c>
      <c r="G39" s="174">
        <v>52980784</v>
      </c>
      <c r="H39" s="174">
        <v>1475858</v>
      </c>
      <c r="I39" s="175">
        <f t="shared" si="3"/>
        <v>225695531</v>
      </c>
      <c r="J39" s="171">
        <f>E39+I39</f>
        <v>2624481601</v>
      </c>
    </row>
    <row r="40" spans="1:12" x14ac:dyDescent="0.2">
      <c r="A40" s="173" t="s">
        <v>29</v>
      </c>
      <c r="B40" s="174">
        <v>2605759200</v>
      </c>
      <c r="C40" s="174">
        <v>488422008</v>
      </c>
      <c r="D40" s="174">
        <v>347070000</v>
      </c>
      <c r="E40" s="171">
        <f>SUM(B40:D40)</f>
        <v>3441251208</v>
      </c>
      <c r="F40" s="174">
        <v>158911447</v>
      </c>
      <c r="G40" s="174">
        <v>37434805</v>
      </c>
      <c r="H40" s="174">
        <v>912530</v>
      </c>
      <c r="I40" s="175">
        <f t="shared" si="3"/>
        <v>197258782</v>
      </c>
      <c r="J40" s="171">
        <f>E40+I40</f>
        <v>3638509990</v>
      </c>
    </row>
    <row r="41" spans="1:12" x14ac:dyDescent="0.2">
      <c r="A41" s="147" t="s">
        <v>8</v>
      </c>
      <c r="B41" s="138">
        <f>SUM(B29:B40)</f>
        <v>23940725739</v>
      </c>
      <c r="C41" s="138">
        <f>SUM(C29:C40)</f>
        <v>4652038288</v>
      </c>
      <c r="D41" s="138">
        <f>SUM(D29:D40)</f>
        <v>4028545267</v>
      </c>
      <c r="E41" s="138">
        <f>SUM(E29:E40)</f>
        <v>32621309294</v>
      </c>
      <c r="F41" s="138">
        <f>SUM(F29:F40)</f>
        <v>1898161181</v>
      </c>
      <c r="G41" s="138">
        <f>SUM(G29:G40)</f>
        <v>437973890</v>
      </c>
      <c r="H41" s="138">
        <f>SUM(H29:H40)</f>
        <v>11194998</v>
      </c>
      <c r="I41" s="138">
        <f>SUM(I29:I40)</f>
        <v>2347330069</v>
      </c>
      <c r="J41" s="148">
        <f>SUM(J29:J40)</f>
        <v>34968639363</v>
      </c>
      <c r="L41" s="179"/>
    </row>
    <row r="42" spans="1:12" x14ac:dyDescent="0.2">
      <c r="A42" s="120" t="s">
        <v>45</v>
      </c>
    </row>
    <row r="43" spans="1:12" x14ac:dyDescent="0.2">
      <c r="A43" s="120" t="s">
        <v>46</v>
      </c>
    </row>
    <row r="44" spans="1:12" x14ac:dyDescent="0.2">
      <c r="A44" s="178" t="s">
        <v>43</v>
      </c>
    </row>
    <row r="45" spans="1:12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honeticPr fontId="5" type="noConversion"/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L45"/>
  <sheetViews>
    <sheetView showGridLines="0" workbookViewId="0">
      <selection activeCell="B47" sqref="B47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3" t="s">
        <v>50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x14ac:dyDescent="0.2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5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1" t="s">
        <v>49</v>
      </c>
    </row>
    <row r="5" spans="1:10" ht="11.25" customHeight="1" x14ac:dyDescent="0.2">
      <c r="A5" s="236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1"/>
    </row>
    <row r="6" spans="1:10" x14ac:dyDescent="0.2">
      <c r="A6" s="236"/>
      <c r="B6" s="168" t="s">
        <v>10</v>
      </c>
      <c r="C6" s="169"/>
      <c r="D6" s="133" t="s">
        <v>11</v>
      </c>
      <c r="E6" s="232" t="s">
        <v>16</v>
      </c>
      <c r="F6" s="168" t="s">
        <v>10</v>
      </c>
      <c r="G6" s="169"/>
      <c r="H6" s="133" t="s">
        <v>11</v>
      </c>
      <c r="I6" s="232" t="s">
        <v>16</v>
      </c>
      <c r="J6" s="231"/>
    </row>
    <row r="7" spans="1:10" x14ac:dyDescent="0.2">
      <c r="A7" s="237"/>
      <c r="B7" s="134" t="s">
        <v>13</v>
      </c>
      <c r="C7" s="135" t="s">
        <v>36</v>
      </c>
      <c r="D7" s="135" t="s">
        <v>36</v>
      </c>
      <c r="E7" s="232"/>
      <c r="F7" s="134" t="s">
        <v>13</v>
      </c>
      <c r="G7" s="135" t="s">
        <v>36</v>
      </c>
      <c r="H7" s="135" t="s">
        <v>36</v>
      </c>
      <c r="I7" s="232"/>
      <c r="J7" s="231"/>
    </row>
    <row r="8" spans="1:10" x14ac:dyDescent="0.2">
      <c r="A8" s="170">
        <v>2012</v>
      </c>
      <c r="B8" s="154"/>
      <c r="C8" s="154"/>
      <c r="D8" s="154"/>
      <c r="E8" s="171"/>
      <c r="F8" s="154"/>
      <c r="G8" s="154"/>
      <c r="H8" s="154"/>
      <c r="I8" s="172"/>
      <c r="J8" s="171"/>
    </row>
    <row r="9" spans="1:10" x14ac:dyDescent="0.2">
      <c r="A9" s="173" t="s">
        <v>17</v>
      </c>
      <c r="B9" s="174">
        <v>1144056276</v>
      </c>
      <c r="C9" s="174">
        <v>324450340</v>
      </c>
      <c r="D9" s="174">
        <v>19521560</v>
      </c>
      <c r="E9" s="171">
        <f t="shared" ref="E9:E20" si="0">SUM(B9:D9)</f>
        <v>1488028176</v>
      </c>
      <c r="F9" s="174">
        <v>1958101306</v>
      </c>
      <c r="G9" s="174">
        <v>385510052</v>
      </c>
      <c r="H9" s="174">
        <v>17193800</v>
      </c>
      <c r="I9" s="175">
        <f t="shared" ref="I9:I20" si="1">SUM(F9:H9)</f>
        <v>2360805158</v>
      </c>
      <c r="J9" s="171">
        <f>I9+E9</f>
        <v>3848833334</v>
      </c>
    </row>
    <row r="10" spans="1:10" x14ac:dyDescent="0.2">
      <c r="A10" s="173" t="s">
        <v>18</v>
      </c>
      <c r="B10" s="174">
        <v>1058134488</v>
      </c>
      <c r="C10" s="174">
        <v>256375004</v>
      </c>
      <c r="D10" s="174">
        <v>15644790</v>
      </c>
      <c r="E10" s="171">
        <f t="shared" si="0"/>
        <v>1330154282</v>
      </c>
      <c r="F10" s="174">
        <v>1708297447</v>
      </c>
      <c r="G10" s="174">
        <v>371231198</v>
      </c>
      <c r="H10" s="174">
        <v>13800278</v>
      </c>
      <c r="I10" s="175">
        <f t="shared" si="1"/>
        <v>2093328923</v>
      </c>
      <c r="J10" s="171">
        <f>I10+E10</f>
        <v>3423483205</v>
      </c>
    </row>
    <row r="11" spans="1:10" x14ac:dyDescent="0.2">
      <c r="A11" s="173" t="s">
        <v>19</v>
      </c>
      <c r="B11" s="174">
        <v>1327870633</v>
      </c>
      <c r="C11" s="174">
        <v>346249593</v>
      </c>
      <c r="D11" s="174">
        <v>27335412</v>
      </c>
      <c r="E11" s="171">
        <f t="shared" si="0"/>
        <v>1701455638</v>
      </c>
      <c r="F11" s="174">
        <v>2183121458</v>
      </c>
      <c r="G11" s="174">
        <v>447171398</v>
      </c>
      <c r="H11" s="174">
        <v>20029012</v>
      </c>
      <c r="I11" s="175">
        <f t="shared" si="1"/>
        <v>2650321868</v>
      </c>
      <c r="J11" s="171">
        <f>I11+E11</f>
        <v>4351777506</v>
      </c>
    </row>
    <row r="12" spans="1:10" x14ac:dyDescent="0.2">
      <c r="A12" s="181" t="s">
        <v>20</v>
      </c>
      <c r="B12" s="180">
        <v>1029299524</v>
      </c>
      <c r="C12" s="180">
        <v>328794159</v>
      </c>
      <c r="D12" s="180">
        <v>21113235</v>
      </c>
      <c r="E12" s="175">
        <f t="shared" si="0"/>
        <v>1379206918</v>
      </c>
      <c r="F12" s="180">
        <v>1642677685</v>
      </c>
      <c r="G12" s="180">
        <v>468152925</v>
      </c>
      <c r="H12" s="180">
        <v>45896082</v>
      </c>
      <c r="I12" s="175">
        <f t="shared" si="1"/>
        <v>2156726692</v>
      </c>
      <c r="J12" s="171">
        <f>I12+E12</f>
        <v>3535933610</v>
      </c>
    </row>
    <row r="13" spans="1:10" x14ac:dyDescent="0.2">
      <c r="A13" s="181" t="s">
        <v>21</v>
      </c>
      <c r="B13" s="180">
        <v>1245677422</v>
      </c>
      <c r="C13" s="180">
        <v>420994245</v>
      </c>
      <c r="D13" s="180">
        <v>18056753</v>
      </c>
      <c r="E13" s="175">
        <f t="shared" si="0"/>
        <v>1684728420</v>
      </c>
      <c r="F13" s="180">
        <v>2244705911</v>
      </c>
      <c r="G13" s="180">
        <v>493735955</v>
      </c>
      <c r="H13" s="180">
        <v>16139680</v>
      </c>
      <c r="I13" s="175">
        <f t="shared" si="1"/>
        <v>2754581546</v>
      </c>
      <c r="J13" s="171">
        <f>I13+E13</f>
        <v>4439309966</v>
      </c>
    </row>
    <row r="14" spans="1:10" x14ac:dyDescent="0.2">
      <c r="A14" s="181" t="s">
        <v>22</v>
      </c>
      <c r="B14" s="180">
        <v>1251702281</v>
      </c>
      <c r="C14" s="180">
        <v>324832464</v>
      </c>
      <c r="D14" s="180">
        <v>223129116</v>
      </c>
      <c r="E14" s="175">
        <f t="shared" si="0"/>
        <v>1799663861</v>
      </c>
      <c r="F14" s="180">
        <v>2544008968</v>
      </c>
      <c r="G14" s="180">
        <v>440800024</v>
      </c>
      <c r="H14" s="180">
        <v>22808809</v>
      </c>
      <c r="I14" s="175">
        <f t="shared" si="1"/>
        <v>3007617801</v>
      </c>
      <c r="J14" s="171">
        <f t="shared" ref="J9:J20" si="2">I14+E14</f>
        <v>4807281662</v>
      </c>
    </row>
    <row r="15" spans="1:10" x14ac:dyDescent="0.2">
      <c r="A15" s="181" t="s">
        <v>23</v>
      </c>
      <c r="B15" s="180">
        <v>1367246909</v>
      </c>
      <c r="C15" s="180">
        <v>284914765</v>
      </c>
      <c r="D15" s="180">
        <v>18625024</v>
      </c>
      <c r="E15" s="175">
        <f t="shared" si="0"/>
        <v>1670786698</v>
      </c>
      <c r="F15" s="180">
        <v>2697944371</v>
      </c>
      <c r="G15" s="180">
        <v>448167837</v>
      </c>
      <c r="H15" s="180">
        <v>17008689</v>
      </c>
      <c r="I15" s="175">
        <f t="shared" si="1"/>
        <v>3163120897</v>
      </c>
      <c r="J15" s="171">
        <f>I15+E15</f>
        <v>4833907595</v>
      </c>
    </row>
    <row r="16" spans="1:10" x14ac:dyDescent="0.2">
      <c r="A16" s="181" t="s">
        <v>24</v>
      </c>
      <c r="B16" s="180">
        <v>1518977088</v>
      </c>
      <c r="C16" s="180">
        <v>352847260</v>
      </c>
      <c r="D16" s="180">
        <v>22500280</v>
      </c>
      <c r="E16" s="175">
        <f t="shared" si="0"/>
        <v>1894324628</v>
      </c>
      <c r="F16" s="180">
        <v>3020055710</v>
      </c>
      <c r="G16" s="180">
        <v>526372086</v>
      </c>
      <c r="H16" s="180">
        <v>211587665</v>
      </c>
      <c r="I16" s="175">
        <f t="shared" si="1"/>
        <v>3758015461</v>
      </c>
      <c r="J16" s="171">
        <f>I16+E16</f>
        <v>5652340089</v>
      </c>
    </row>
    <row r="17" spans="1:10" x14ac:dyDescent="0.2">
      <c r="A17" s="181" t="s">
        <v>26</v>
      </c>
      <c r="B17" s="180">
        <v>1170440141</v>
      </c>
      <c r="C17" s="180">
        <v>337489200</v>
      </c>
      <c r="D17" s="180">
        <v>28252852</v>
      </c>
      <c r="E17" s="175">
        <f t="shared" si="0"/>
        <v>1536182193</v>
      </c>
      <c r="F17" s="180">
        <v>2257990676</v>
      </c>
      <c r="G17" s="180">
        <v>453968044</v>
      </c>
      <c r="H17" s="180">
        <v>168311627</v>
      </c>
      <c r="I17" s="175">
        <f t="shared" si="1"/>
        <v>2880270347</v>
      </c>
      <c r="J17" s="171">
        <f>I17+E17</f>
        <v>4416452540</v>
      </c>
    </row>
    <row r="18" spans="1:10" x14ac:dyDescent="0.2">
      <c r="A18" s="181" t="s">
        <v>27</v>
      </c>
      <c r="B18" s="180">
        <v>1475740898</v>
      </c>
      <c r="C18" s="180">
        <v>365453830</v>
      </c>
      <c r="D18" s="180">
        <v>19708668</v>
      </c>
      <c r="E18" s="175">
        <f t="shared" si="0"/>
        <v>1860903396</v>
      </c>
      <c r="F18" s="180">
        <v>2738506322</v>
      </c>
      <c r="G18" s="180">
        <v>560511669</v>
      </c>
      <c r="H18" s="180">
        <v>14827816</v>
      </c>
      <c r="I18" s="175">
        <f t="shared" si="1"/>
        <v>3313845807</v>
      </c>
      <c r="J18" s="171">
        <f>I18+E18</f>
        <v>5174749203</v>
      </c>
    </row>
    <row r="19" spans="1:10" x14ac:dyDescent="0.2">
      <c r="A19" s="181" t="s">
        <v>28</v>
      </c>
      <c r="B19" s="180">
        <v>1321536021</v>
      </c>
      <c r="C19" s="180">
        <v>361051346</v>
      </c>
      <c r="D19" s="180">
        <v>66506630</v>
      </c>
      <c r="E19" s="175">
        <f t="shared" si="0"/>
        <v>1749093997</v>
      </c>
      <c r="F19" s="180">
        <v>2469817257</v>
      </c>
      <c r="G19" s="180">
        <v>532719106</v>
      </c>
      <c r="H19" s="180">
        <v>64329454</v>
      </c>
      <c r="I19" s="172">
        <f t="shared" si="1"/>
        <v>3066865817</v>
      </c>
      <c r="J19" s="171">
        <f>I19+E19</f>
        <v>4815959814</v>
      </c>
    </row>
    <row r="20" spans="1:10" x14ac:dyDescent="0.2">
      <c r="A20" s="181" t="s">
        <v>29</v>
      </c>
      <c r="B20" s="180">
        <v>1370401181</v>
      </c>
      <c r="C20" s="180">
        <v>371460686</v>
      </c>
      <c r="D20" s="180">
        <v>84402617</v>
      </c>
      <c r="E20" s="185">
        <f t="shared" si="0"/>
        <v>1826264484</v>
      </c>
      <c r="F20" s="180">
        <v>2721631153</v>
      </c>
      <c r="G20" s="180">
        <v>588483138</v>
      </c>
      <c r="H20" s="180">
        <v>254240624</v>
      </c>
      <c r="I20" s="172">
        <f t="shared" si="1"/>
        <v>3564354915</v>
      </c>
      <c r="J20" s="171">
        <f>I20+E20</f>
        <v>5390619399</v>
      </c>
    </row>
    <row r="21" spans="1:10" x14ac:dyDescent="0.2">
      <c r="A21" s="182" t="s">
        <v>8</v>
      </c>
      <c r="B21" s="183">
        <f t="shared" ref="B21:I21" si="3">SUM(B9:B20)</f>
        <v>15281082862</v>
      </c>
      <c r="C21" s="183">
        <f>SUM(C9:C20)</f>
        <v>4074912892</v>
      </c>
      <c r="D21" s="183">
        <f>SUM(D9:D20)</f>
        <v>564796937</v>
      </c>
      <c r="E21" s="183">
        <f>SUM(E9:E20)</f>
        <v>19920792691</v>
      </c>
      <c r="F21" s="183">
        <f>SUM(F9:F20)</f>
        <v>28186858264</v>
      </c>
      <c r="G21" s="183">
        <f>SUM(G9:G20)</f>
        <v>5716823432</v>
      </c>
      <c r="H21" s="183">
        <f>SUM(H9:H20)</f>
        <v>866173536</v>
      </c>
      <c r="I21" s="183">
        <f>SUM(I9:I20)</f>
        <v>34769855232</v>
      </c>
      <c r="J21" s="184">
        <f>SUM(J9:J20)</f>
        <v>54690647923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5" t="s">
        <v>48</v>
      </c>
      <c r="B24" s="221" t="s">
        <v>51</v>
      </c>
      <c r="C24" s="229"/>
      <c r="D24" s="229"/>
      <c r="E24" s="229"/>
      <c r="F24" s="229"/>
      <c r="G24" s="229"/>
      <c r="H24" s="229"/>
      <c r="I24" s="230"/>
      <c r="J24" s="231" t="s">
        <v>52</v>
      </c>
    </row>
    <row r="25" spans="1:10" s="108" customFormat="1" x14ac:dyDescent="0.2">
      <c r="A25" s="236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1"/>
    </row>
    <row r="26" spans="1:10" s="108" customFormat="1" x14ac:dyDescent="0.2">
      <c r="A26" s="236"/>
      <c r="B26" s="168" t="s">
        <v>10</v>
      </c>
      <c r="C26" s="169"/>
      <c r="D26" s="133" t="s">
        <v>11</v>
      </c>
      <c r="E26" s="232" t="s">
        <v>16</v>
      </c>
      <c r="F26" s="168" t="s">
        <v>10</v>
      </c>
      <c r="G26" s="169"/>
      <c r="H26" s="133" t="s">
        <v>11</v>
      </c>
      <c r="I26" s="232" t="s">
        <v>16</v>
      </c>
      <c r="J26" s="231"/>
    </row>
    <row r="27" spans="1:10" s="108" customFormat="1" x14ac:dyDescent="0.2">
      <c r="A27" s="237"/>
      <c r="B27" s="136" t="s">
        <v>13</v>
      </c>
      <c r="C27" s="137" t="s">
        <v>36</v>
      </c>
      <c r="D27" s="137" t="s">
        <v>36</v>
      </c>
      <c r="E27" s="232"/>
      <c r="F27" s="136" t="s">
        <v>13</v>
      </c>
      <c r="G27" s="137" t="s">
        <v>36</v>
      </c>
      <c r="H27" s="137" t="s">
        <v>36</v>
      </c>
      <c r="I27" s="232"/>
      <c r="J27" s="231"/>
    </row>
    <row r="28" spans="1:10" x14ac:dyDescent="0.2">
      <c r="A28" s="170">
        <v>2012</v>
      </c>
      <c r="B28" s="154"/>
      <c r="C28" s="154"/>
      <c r="D28" s="154"/>
      <c r="E28" s="171"/>
      <c r="F28" s="154"/>
      <c r="G28" s="154"/>
      <c r="H28" s="154"/>
      <c r="I28" s="171"/>
      <c r="J28" s="177"/>
    </row>
    <row r="29" spans="1:10" x14ac:dyDescent="0.2">
      <c r="A29" s="173" t="s">
        <v>17</v>
      </c>
      <c r="B29" s="174">
        <v>1055779883</v>
      </c>
      <c r="C29" s="174">
        <v>124762754</v>
      </c>
      <c r="D29" s="174">
        <v>402018890</v>
      </c>
      <c r="E29" s="171">
        <f t="shared" ref="E29:E40" si="4">SUM(B29:D29)</f>
        <v>1582561527</v>
      </c>
      <c r="F29" s="174">
        <v>176312332</v>
      </c>
      <c r="G29" s="174">
        <v>60459242</v>
      </c>
      <c r="H29" s="174">
        <v>932295</v>
      </c>
      <c r="I29" s="175">
        <f t="shared" ref="I29:I40" si="5">SUM(F29:H29)</f>
        <v>237703869</v>
      </c>
      <c r="J29" s="171">
        <f>E29+I29</f>
        <v>1820265396</v>
      </c>
    </row>
    <row r="30" spans="1:10" x14ac:dyDescent="0.2">
      <c r="A30" s="173" t="s">
        <v>18</v>
      </c>
      <c r="B30" s="174">
        <v>1092042664</v>
      </c>
      <c r="C30" s="174">
        <v>84498273</v>
      </c>
      <c r="D30" s="174">
        <v>324511678</v>
      </c>
      <c r="E30" s="171">
        <f t="shared" si="4"/>
        <v>1501052615</v>
      </c>
      <c r="F30" s="174">
        <v>125407664</v>
      </c>
      <c r="G30" s="174">
        <v>41745951</v>
      </c>
      <c r="H30" s="174">
        <v>1923010</v>
      </c>
      <c r="I30" s="175">
        <f t="shared" si="5"/>
        <v>169076625</v>
      </c>
      <c r="J30" s="171">
        <f>E30+I30</f>
        <v>1670129240</v>
      </c>
    </row>
    <row r="31" spans="1:10" x14ac:dyDescent="0.2">
      <c r="A31" s="173" t="s">
        <v>19</v>
      </c>
      <c r="B31" s="174">
        <v>1642933166</v>
      </c>
      <c r="C31" s="174">
        <v>152318557</v>
      </c>
      <c r="D31" s="174">
        <v>419146864</v>
      </c>
      <c r="E31" s="171">
        <f t="shared" si="4"/>
        <v>2214398587</v>
      </c>
      <c r="F31" s="174">
        <v>170687487</v>
      </c>
      <c r="G31" s="174">
        <v>53222111</v>
      </c>
      <c r="H31" s="174">
        <v>1487142</v>
      </c>
      <c r="I31" s="175">
        <f t="shared" si="5"/>
        <v>225396740</v>
      </c>
      <c r="J31" s="171">
        <f>E31+I31</f>
        <v>2439795327</v>
      </c>
    </row>
    <row r="32" spans="1:10" x14ac:dyDescent="0.2">
      <c r="A32" s="173" t="s">
        <v>20</v>
      </c>
      <c r="B32" s="174">
        <v>1439796220</v>
      </c>
      <c r="C32" s="174">
        <v>317306127</v>
      </c>
      <c r="D32" s="174">
        <v>268461309</v>
      </c>
      <c r="E32" s="171">
        <f t="shared" si="4"/>
        <v>2025563656</v>
      </c>
      <c r="F32" s="174">
        <v>112685506</v>
      </c>
      <c r="G32" s="174">
        <v>30836719</v>
      </c>
      <c r="H32" s="174">
        <v>414183</v>
      </c>
      <c r="I32" s="175">
        <f t="shared" si="5"/>
        <v>143936408</v>
      </c>
      <c r="J32" s="171">
        <f>E32+I32</f>
        <v>2169500064</v>
      </c>
    </row>
    <row r="33" spans="1:12" x14ac:dyDescent="0.2">
      <c r="A33" s="173" t="s">
        <v>21</v>
      </c>
      <c r="B33" s="174">
        <v>1048537698</v>
      </c>
      <c r="C33" s="174">
        <v>227835386</v>
      </c>
      <c r="D33" s="174">
        <v>358992910</v>
      </c>
      <c r="E33" s="171">
        <f t="shared" si="4"/>
        <v>1635365994</v>
      </c>
      <c r="F33" s="174">
        <v>170038002</v>
      </c>
      <c r="G33" s="174">
        <v>31816038</v>
      </c>
      <c r="H33" s="174">
        <v>1742210</v>
      </c>
      <c r="I33" s="175">
        <f t="shared" si="5"/>
        <v>203596250</v>
      </c>
      <c r="J33" s="171">
        <f t="shared" ref="J29:J40" si="6">E33+I33</f>
        <v>1838962244</v>
      </c>
    </row>
    <row r="34" spans="1:12" x14ac:dyDescent="0.2">
      <c r="A34" s="173" t="s">
        <v>22</v>
      </c>
      <c r="B34" s="174">
        <v>1847470196</v>
      </c>
      <c r="C34" s="174">
        <v>228094951</v>
      </c>
      <c r="D34" s="174">
        <v>259246985</v>
      </c>
      <c r="E34" s="171">
        <f t="shared" si="4"/>
        <v>2334812132</v>
      </c>
      <c r="F34" s="174">
        <v>197134595</v>
      </c>
      <c r="G34" s="174">
        <v>59258176</v>
      </c>
      <c r="H34" s="174">
        <v>217162</v>
      </c>
      <c r="I34" s="175">
        <f t="shared" si="5"/>
        <v>256609933</v>
      </c>
      <c r="J34" s="171">
        <f>E34+I34</f>
        <v>2591422065</v>
      </c>
    </row>
    <row r="35" spans="1:12" x14ac:dyDescent="0.2">
      <c r="A35" s="173" t="s">
        <v>23</v>
      </c>
      <c r="B35" s="174">
        <v>734161765</v>
      </c>
      <c r="C35" s="174">
        <v>408071100</v>
      </c>
      <c r="D35" s="174">
        <v>214137504</v>
      </c>
      <c r="E35" s="171">
        <f t="shared" si="4"/>
        <v>1356370369</v>
      </c>
      <c r="F35" s="174">
        <v>183265668</v>
      </c>
      <c r="G35" s="174">
        <v>54374175</v>
      </c>
      <c r="H35" s="174">
        <v>1814583</v>
      </c>
      <c r="I35" s="175">
        <f t="shared" si="5"/>
        <v>239454426</v>
      </c>
      <c r="J35" s="171">
        <f>E35+I35</f>
        <v>1595824795</v>
      </c>
    </row>
    <row r="36" spans="1:12" x14ac:dyDescent="0.2">
      <c r="A36" s="173" t="s">
        <v>24</v>
      </c>
      <c r="B36" s="174">
        <v>1986912409</v>
      </c>
      <c r="C36" s="174">
        <v>108681925</v>
      </c>
      <c r="D36" s="174">
        <v>184528451</v>
      </c>
      <c r="E36" s="171">
        <f t="shared" si="4"/>
        <v>2280122785</v>
      </c>
      <c r="F36" s="174">
        <v>227388363</v>
      </c>
      <c r="G36" s="174">
        <v>57877754</v>
      </c>
      <c r="H36" s="174">
        <v>1210700</v>
      </c>
      <c r="I36" s="175">
        <f t="shared" si="5"/>
        <v>286476817</v>
      </c>
      <c r="J36" s="171">
        <f t="shared" si="6"/>
        <v>2566599602</v>
      </c>
    </row>
    <row r="37" spans="1:12" x14ac:dyDescent="0.2">
      <c r="A37" s="173" t="s">
        <v>26</v>
      </c>
      <c r="B37" s="174">
        <v>1395889314</v>
      </c>
      <c r="C37" s="174">
        <v>295860588</v>
      </c>
      <c r="D37" s="174">
        <v>536392113</v>
      </c>
      <c r="E37" s="171">
        <f t="shared" si="4"/>
        <v>2228142015</v>
      </c>
      <c r="F37" s="174">
        <v>177958072</v>
      </c>
      <c r="G37" s="174">
        <v>60130184</v>
      </c>
      <c r="H37" s="174">
        <v>338670</v>
      </c>
      <c r="I37" s="175">
        <f t="shared" si="5"/>
        <v>238426926</v>
      </c>
      <c r="J37" s="171">
        <f>E37+I37</f>
        <v>2466568941</v>
      </c>
    </row>
    <row r="38" spans="1:12" x14ac:dyDescent="0.2">
      <c r="A38" s="173" t="s">
        <v>27</v>
      </c>
      <c r="B38" s="174">
        <v>1161650725</v>
      </c>
      <c r="C38" s="174">
        <v>352610582</v>
      </c>
      <c r="D38" s="174">
        <v>561016488</v>
      </c>
      <c r="E38" s="171">
        <f t="shared" si="4"/>
        <v>2075277795</v>
      </c>
      <c r="F38" s="174">
        <v>214495108</v>
      </c>
      <c r="G38" s="174">
        <v>75493011</v>
      </c>
      <c r="H38" s="174">
        <v>498900</v>
      </c>
      <c r="I38" s="175">
        <f t="shared" si="5"/>
        <v>290487019</v>
      </c>
      <c r="J38" s="171">
        <f>E38+I38</f>
        <v>2365764814</v>
      </c>
    </row>
    <row r="39" spans="1:12" x14ac:dyDescent="0.2">
      <c r="A39" s="173" t="s">
        <v>28</v>
      </c>
      <c r="B39" s="174">
        <v>1499456610</v>
      </c>
      <c r="C39" s="174">
        <v>773288524</v>
      </c>
      <c r="D39" s="174">
        <v>345281259</v>
      </c>
      <c r="E39" s="171">
        <f t="shared" si="4"/>
        <v>2618026393</v>
      </c>
      <c r="F39" s="174">
        <v>186404594</v>
      </c>
      <c r="G39" s="174">
        <v>77101896</v>
      </c>
      <c r="H39" s="174">
        <v>553699</v>
      </c>
      <c r="I39" s="175">
        <f t="shared" si="5"/>
        <v>264060189</v>
      </c>
      <c r="J39" s="171">
        <f>E39+I39</f>
        <v>2882086582</v>
      </c>
    </row>
    <row r="40" spans="1:12" x14ac:dyDescent="0.2">
      <c r="A40" s="173" t="s">
        <v>29</v>
      </c>
      <c r="B40" s="174">
        <v>2175563054</v>
      </c>
      <c r="C40" s="174">
        <v>348968174</v>
      </c>
      <c r="D40" s="174">
        <v>715808000</v>
      </c>
      <c r="E40" s="171">
        <f t="shared" si="4"/>
        <v>3240339228</v>
      </c>
      <c r="F40" s="174">
        <v>169402637</v>
      </c>
      <c r="G40" s="174">
        <v>53596440</v>
      </c>
      <c r="H40" s="174">
        <v>181500</v>
      </c>
      <c r="I40" s="175">
        <f t="shared" si="5"/>
        <v>223180577</v>
      </c>
      <c r="J40" s="171">
        <f>E40+I40</f>
        <v>3463519805</v>
      </c>
    </row>
    <row r="41" spans="1:12" x14ac:dyDescent="0.2">
      <c r="A41" s="147" t="s">
        <v>8</v>
      </c>
      <c r="B41" s="138">
        <f>SUM(B29:B40)</f>
        <v>17080193704</v>
      </c>
      <c r="C41" s="138">
        <f>SUM(C29:C40)</f>
        <v>3422296941</v>
      </c>
      <c r="D41" s="138">
        <f>SUM(D29:D40)</f>
        <v>4589542451</v>
      </c>
      <c r="E41" s="138">
        <f>SUM(E29:E40)</f>
        <v>25092033096</v>
      </c>
      <c r="F41" s="138">
        <f>SUM(F29:F40)</f>
        <v>2111180028</v>
      </c>
      <c r="G41" s="138">
        <f>SUM(G29:G40)</f>
        <v>655911697</v>
      </c>
      <c r="H41" s="138">
        <f>SUM(H29:H40)</f>
        <v>11314054</v>
      </c>
      <c r="I41" s="138">
        <f>SUM(I29:I40)</f>
        <v>2778405779</v>
      </c>
      <c r="J41" s="148">
        <f>SUM(J29:J40)</f>
        <v>27870438875</v>
      </c>
      <c r="L41" s="179"/>
    </row>
    <row r="42" spans="1:12" x14ac:dyDescent="0.2">
      <c r="A42" s="120" t="s">
        <v>45</v>
      </c>
    </row>
    <row r="43" spans="1:12" x14ac:dyDescent="0.2">
      <c r="A43" s="120" t="s">
        <v>46</v>
      </c>
    </row>
    <row r="44" spans="1:12" x14ac:dyDescent="0.2">
      <c r="A44" s="178" t="s">
        <v>43</v>
      </c>
    </row>
    <row r="45" spans="1:12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honeticPr fontId="5" type="noConversion"/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45"/>
  <sheetViews>
    <sheetView showGridLines="0" workbookViewId="0">
      <selection activeCell="B46" sqref="B46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3" t="s">
        <v>50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x14ac:dyDescent="0.2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5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1" t="s">
        <v>49</v>
      </c>
    </row>
    <row r="5" spans="1:10" ht="11.25" customHeight="1" x14ac:dyDescent="0.2">
      <c r="A5" s="236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1"/>
    </row>
    <row r="6" spans="1:10" x14ac:dyDescent="0.2">
      <c r="A6" s="236"/>
      <c r="B6" s="168" t="s">
        <v>10</v>
      </c>
      <c r="C6" s="169"/>
      <c r="D6" s="133" t="s">
        <v>11</v>
      </c>
      <c r="E6" s="232" t="s">
        <v>16</v>
      </c>
      <c r="F6" s="168" t="s">
        <v>10</v>
      </c>
      <c r="G6" s="169"/>
      <c r="H6" s="133" t="s">
        <v>11</v>
      </c>
      <c r="I6" s="232" t="s">
        <v>16</v>
      </c>
      <c r="J6" s="231"/>
    </row>
    <row r="7" spans="1:10" x14ac:dyDescent="0.2">
      <c r="A7" s="237"/>
      <c r="B7" s="134" t="s">
        <v>13</v>
      </c>
      <c r="C7" s="135" t="s">
        <v>36</v>
      </c>
      <c r="D7" s="135" t="s">
        <v>36</v>
      </c>
      <c r="E7" s="232"/>
      <c r="F7" s="134" t="s">
        <v>13</v>
      </c>
      <c r="G7" s="135" t="s">
        <v>36</v>
      </c>
      <c r="H7" s="135" t="s">
        <v>36</v>
      </c>
      <c r="I7" s="232"/>
      <c r="J7" s="231"/>
    </row>
    <row r="8" spans="1:10" x14ac:dyDescent="0.2">
      <c r="A8" s="170">
        <v>2013</v>
      </c>
      <c r="B8" s="186"/>
      <c r="C8" s="186"/>
      <c r="D8" s="186"/>
      <c r="E8" s="171"/>
      <c r="F8" s="186"/>
      <c r="G8" s="186"/>
      <c r="H8" s="186"/>
      <c r="I8" s="172"/>
      <c r="J8" s="171"/>
    </row>
    <row r="9" spans="1:10" x14ac:dyDescent="0.2">
      <c r="A9" s="173" t="s">
        <v>17</v>
      </c>
      <c r="B9" s="174">
        <v>1408322281</v>
      </c>
      <c r="C9" s="174">
        <v>380446152</v>
      </c>
      <c r="D9" s="174">
        <v>13649934</v>
      </c>
      <c r="E9" s="171">
        <f t="shared" ref="E9:E17" si="0">SUM(B9:D9)</f>
        <v>1802418367</v>
      </c>
      <c r="F9" s="174">
        <v>2617893882</v>
      </c>
      <c r="G9" s="174">
        <v>572491422</v>
      </c>
      <c r="H9" s="174">
        <v>24365223</v>
      </c>
      <c r="I9" s="175">
        <f t="shared" ref="I9:I20" si="1">SUM(F9:H9)</f>
        <v>3214750527</v>
      </c>
      <c r="J9" s="171">
        <f>I9+E9</f>
        <v>5017168894</v>
      </c>
    </row>
    <row r="10" spans="1:10" x14ac:dyDescent="0.2">
      <c r="A10" s="173" t="s">
        <v>18</v>
      </c>
      <c r="B10" s="174">
        <v>1180854727</v>
      </c>
      <c r="C10" s="174">
        <v>289858066</v>
      </c>
      <c r="D10" s="174">
        <v>10522892</v>
      </c>
      <c r="E10" s="171">
        <f t="shared" si="0"/>
        <v>1481235685</v>
      </c>
      <c r="F10" s="174">
        <v>2231950665</v>
      </c>
      <c r="G10" s="174">
        <v>443488565</v>
      </c>
      <c r="H10" s="174">
        <v>63302768</v>
      </c>
      <c r="I10" s="175">
        <f t="shared" si="1"/>
        <v>2738741998</v>
      </c>
      <c r="J10" s="171">
        <f>I10+E10</f>
        <v>4219977683</v>
      </c>
    </row>
    <row r="11" spans="1:10" x14ac:dyDescent="0.2">
      <c r="A11" s="173" t="s">
        <v>19</v>
      </c>
      <c r="B11" s="174">
        <v>1610055907</v>
      </c>
      <c r="C11" s="174">
        <v>435610400</v>
      </c>
      <c r="D11" s="174">
        <v>26696009</v>
      </c>
      <c r="E11" s="171">
        <f t="shared" si="0"/>
        <v>2072362316</v>
      </c>
      <c r="F11" s="174">
        <v>2992681537</v>
      </c>
      <c r="G11" s="174">
        <v>625075106</v>
      </c>
      <c r="H11" s="174">
        <v>67084040</v>
      </c>
      <c r="I11" s="175">
        <f t="shared" si="1"/>
        <v>3684840683</v>
      </c>
      <c r="J11" s="171">
        <f>I11+E11</f>
        <v>5757202999</v>
      </c>
    </row>
    <row r="12" spans="1:10" x14ac:dyDescent="0.2">
      <c r="A12" s="181" t="s">
        <v>20</v>
      </c>
      <c r="B12" s="180">
        <v>1849107746</v>
      </c>
      <c r="C12" s="180">
        <v>467915369</v>
      </c>
      <c r="D12" s="180">
        <v>27763083</v>
      </c>
      <c r="E12" s="175">
        <f t="shared" si="0"/>
        <v>2344786198</v>
      </c>
      <c r="F12" s="180">
        <v>3311349234</v>
      </c>
      <c r="G12" s="180">
        <v>687763726</v>
      </c>
      <c r="H12" s="180">
        <v>42425822</v>
      </c>
      <c r="I12" s="175">
        <f t="shared" si="1"/>
        <v>4041538782</v>
      </c>
      <c r="J12" s="171">
        <f>I12+E12</f>
        <v>6386324980</v>
      </c>
    </row>
    <row r="13" spans="1:10" x14ac:dyDescent="0.2">
      <c r="A13" s="181" t="s">
        <v>21</v>
      </c>
      <c r="B13" s="180">
        <v>1760173691</v>
      </c>
      <c r="C13" s="180">
        <v>556678326</v>
      </c>
      <c r="D13" s="180">
        <v>34674504</v>
      </c>
      <c r="E13" s="175">
        <f t="shared" si="0"/>
        <v>2351526521</v>
      </c>
      <c r="F13" s="180">
        <v>3482739684</v>
      </c>
      <c r="G13" s="180">
        <v>744701446</v>
      </c>
      <c r="H13" s="180">
        <v>29280820</v>
      </c>
      <c r="I13" s="175">
        <f t="shared" si="1"/>
        <v>4256721950</v>
      </c>
      <c r="J13" s="171">
        <f>I13+E13</f>
        <v>6608248471</v>
      </c>
    </row>
    <row r="14" spans="1:10" x14ac:dyDescent="0.2">
      <c r="A14" s="181" t="s">
        <v>22</v>
      </c>
      <c r="B14" s="180">
        <v>212652213</v>
      </c>
      <c r="C14" s="180">
        <v>316594592</v>
      </c>
      <c r="D14" s="180">
        <v>3785881</v>
      </c>
      <c r="E14" s="175">
        <f t="shared" si="0"/>
        <v>533032686</v>
      </c>
      <c r="F14" s="180">
        <v>883992245</v>
      </c>
      <c r="G14" s="180">
        <v>464127230</v>
      </c>
      <c r="H14" s="180">
        <v>26248884</v>
      </c>
      <c r="I14" s="175">
        <f t="shared" si="1"/>
        <v>1374368359</v>
      </c>
      <c r="J14" s="171">
        <f>I14+E14</f>
        <v>1907401045</v>
      </c>
    </row>
    <row r="15" spans="1:10" x14ac:dyDescent="0.2">
      <c r="A15" s="181" t="s">
        <v>23</v>
      </c>
      <c r="B15" s="180">
        <v>2007896622</v>
      </c>
      <c r="C15" s="180">
        <v>446912417</v>
      </c>
      <c r="D15" s="180">
        <v>27755896</v>
      </c>
      <c r="E15" s="175">
        <f t="shared" si="0"/>
        <v>2482564935</v>
      </c>
      <c r="F15" s="180">
        <v>3773727275</v>
      </c>
      <c r="G15" s="180">
        <v>797263354</v>
      </c>
      <c r="H15" s="180">
        <v>27834800</v>
      </c>
      <c r="I15" s="175">
        <f t="shared" si="1"/>
        <v>4598825429</v>
      </c>
      <c r="J15" s="171">
        <f>I15+E15</f>
        <v>7081390364</v>
      </c>
    </row>
    <row r="16" spans="1:10" x14ac:dyDescent="0.2">
      <c r="A16" s="181" t="s">
        <v>24</v>
      </c>
      <c r="B16" s="180">
        <v>2086969089</v>
      </c>
      <c r="C16" s="180">
        <v>525179973</v>
      </c>
      <c r="D16" s="180">
        <v>24231057</v>
      </c>
      <c r="E16" s="175">
        <f t="shared" si="0"/>
        <v>2636380119</v>
      </c>
      <c r="F16" s="180">
        <v>3650211919</v>
      </c>
      <c r="G16" s="180">
        <v>759311869</v>
      </c>
      <c r="H16" s="180">
        <v>30883189</v>
      </c>
      <c r="I16" s="175">
        <f t="shared" si="1"/>
        <v>4440406977</v>
      </c>
      <c r="J16" s="171">
        <f>I16+E16</f>
        <v>7076787096</v>
      </c>
    </row>
    <row r="17" spans="1:10" x14ac:dyDescent="0.2">
      <c r="A17" s="181" t="s">
        <v>26</v>
      </c>
      <c r="B17" s="180">
        <v>1793955168</v>
      </c>
      <c r="C17" s="180">
        <v>521038175</v>
      </c>
      <c r="D17" s="180">
        <v>29534297</v>
      </c>
      <c r="E17" s="175">
        <f t="shared" si="0"/>
        <v>2344527640</v>
      </c>
      <c r="F17" s="180">
        <v>3124317842</v>
      </c>
      <c r="G17" s="180">
        <v>639542023</v>
      </c>
      <c r="H17" s="180">
        <v>102475997</v>
      </c>
      <c r="I17" s="175">
        <f t="shared" si="1"/>
        <v>3866335862</v>
      </c>
      <c r="J17" s="171">
        <f>I17+E17</f>
        <v>6210863502</v>
      </c>
    </row>
    <row r="18" spans="1:10" x14ac:dyDescent="0.2">
      <c r="A18" s="181" t="s">
        <v>27</v>
      </c>
      <c r="B18" s="180">
        <v>2010662600</v>
      </c>
      <c r="C18" s="180">
        <v>458573094</v>
      </c>
      <c r="D18" s="180">
        <v>39041722</v>
      </c>
      <c r="E18" s="175">
        <f>SUM(B18:D18)</f>
        <v>2508277416</v>
      </c>
      <c r="F18" s="180">
        <v>3131497316</v>
      </c>
      <c r="G18" s="180">
        <v>705381244</v>
      </c>
      <c r="H18" s="180">
        <v>30654514</v>
      </c>
      <c r="I18" s="175">
        <f t="shared" si="1"/>
        <v>3867533074</v>
      </c>
      <c r="J18" s="171">
        <f>I18+E18</f>
        <v>6375810490</v>
      </c>
    </row>
    <row r="19" spans="1:10" x14ac:dyDescent="0.2">
      <c r="A19" s="181" t="s">
        <v>28</v>
      </c>
      <c r="B19" s="180">
        <v>2091797025</v>
      </c>
      <c r="C19" s="180">
        <v>309802035</v>
      </c>
      <c r="D19" s="180">
        <v>78517121</v>
      </c>
      <c r="E19" s="175">
        <f>SUM(B19:D19)</f>
        <v>2480116181</v>
      </c>
      <c r="F19" s="180">
        <v>3512322242</v>
      </c>
      <c r="G19" s="180">
        <v>515550351</v>
      </c>
      <c r="H19" s="180">
        <v>118328049</v>
      </c>
      <c r="I19" s="172">
        <f t="shared" si="1"/>
        <v>4146200642</v>
      </c>
      <c r="J19" s="171">
        <f>I19+E19</f>
        <v>6626316823</v>
      </c>
    </row>
    <row r="20" spans="1:10" x14ac:dyDescent="0.2">
      <c r="A20" s="181" t="s">
        <v>29</v>
      </c>
      <c r="B20" s="180">
        <v>2245543700</v>
      </c>
      <c r="C20" s="180">
        <v>322593561</v>
      </c>
      <c r="D20" s="180">
        <v>172562666</v>
      </c>
      <c r="E20" s="185">
        <f>SUM(B20:D20)</f>
        <v>2740699927</v>
      </c>
      <c r="F20" s="180">
        <v>3779163315</v>
      </c>
      <c r="G20" s="180">
        <v>654355134</v>
      </c>
      <c r="H20" s="180">
        <v>41036597</v>
      </c>
      <c r="I20" s="172">
        <f t="shared" si="1"/>
        <v>4474555046</v>
      </c>
      <c r="J20" s="171">
        <f>I20+E20</f>
        <v>7215254973</v>
      </c>
    </row>
    <row r="21" spans="1:10" x14ac:dyDescent="0.2">
      <c r="A21" s="182" t="s">
        <v>8</v>
      </c>
      <c r="B21" s="183">
        <f>SUM(B9:B20)</f>
        <v>20257990769</v>
      </c>
      <c r="C21" s="183">
        <f>SUM(C9:C20)</f>
        <v>5031202160</v>
      </c>
      <c r="D21" s="183">
        <f>SUM(D9:D20)</f>
        <v>488735062</v>
      </c>
      <c r="E21" s="183">
        <f>SUM(E9:E20)</f>
        <v>25777927991</v>
      </c>
      <c r="F21" s="183">
        <f>SUM(F9:F20)</f>
        <v>36491847156</v>
      </c>
      <c r="G21" s="183">
        <f>SUM(G9:G20)</f>
        <v>7609051470</v>
      </c>
      <c r="H21" s="183">
        <f>SUM(H9:H20)</f>
        <v>603920703</v>
      </c>
      <c r="I21" s="183">
        <f>SUM(I9:I20)</f>
        <v>44704819329</v>
      </c>
      <c r="J21" s="184">
        <f>SUM(J9:J20)</f>
        <v>70482747320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5" t="s">
        <v>48</v>
      </c>
      <c r="B24" s="221" t="s">
        <v>51</v>
      </c>
      <c r="C24" s="229"/>
      <c r="D24" s="229"/>
      <c r="E24" s="229"/>
      <c r="F24" s="229"/>
      <c r="G24" s="229"/>
      <c r="H24" s="229"/>
      <c r="I24" s="230"/>
      <c r="J24" s="231" t="s">
        <v>52</v>
      </c>
    </row>
    <row r="25" spans="1:10" s="108" customFormat="1" x14ac:dyDescent="0.2">
      <c r="A25" s="236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1"/>
    </row>
    <row r="26" spans="1:10" s="108" customFormat="1" x14ac:dyDescent="0.2">
      <c r="A26" s="236"/>
      <c r="B26" s="168" t="s">
        <v>10</v>
      </c>
      <c r="C26" s="169"/>
      <c r="D26" s="133" t="s">
        <v>11</v>
      </c>
      <c r="E26" s="232" t="s">
        <v>16</v>
      </c>
      <c r="F26" s="168" t="s">
        <v>10</v>
      </c>
      <c r="G26" s="169"/>
      <c r="H26" s="133" t="s">
        <v>11</v>
      </c>
      <c r="I26" s="232" t="s">
        <v>16</v>
      </c>
      <c r="J26" s="231"/>
    </row>
    <row r="27" spans="1:10" s="108" customFormat="1" x14ac:dyDescent="0.2">
      <c r="A27" s="237"/>
      <c r="B27" s="136" t="s">
        <v>13</v>
      </c>
      <c r="C27" s="137" t="s">
        <v>36</v>
      </c>
      <c r="D27" s="137" t="s">
        <v>36</v>
      </c>
      <c r="E27" s="232"/>
      <c r="F27" s="136" t="s">
        <v>13</v>
      </c>
      <c r="G27" s="137" t="s">
        <v>36</v>
      </c>
      <c r="H27" s="137" t="s">
        <v>36</v>
      </c>
      <c r="I27" s="232"/>
      <c r="J27" s="231"/>
    </row>
    <row r="28" spans="1:10" x14ac:dyDescent="0.2">
      <c r="A28" s="170">
        <v>2013</v>
      </c>
      <c r="B28" s="186"/>
      <c r="C28" s="186"/>
      <c r="D28" s="186"/>
      <c r="E28" s="171"/>
      <c r="F28" s="186"/>
      <c r="G28" s="186"/>
      <c r="H28" s="186"/>
      <c r="I28" s="171"/>
      <c r="J28" s="177"/>
    </row>
    <row r="29" spans="1:10" x14ac:dyDescent="0.2">
      <c r="A29" s="173" t="s">
        <v>17</v>
      </c>
      <c r="B29" s="174">
        <v>858376774</v>
      </c>
      <c r="C29" s="174">
        <v>98277000</v>
      </c>
      <c r="D29" s="174">
        <v>421948837</v>
      </c>
      <c r="E29" s="171">
        <f t="shared" ref="E29:E40" si="2">SUM(B29:D29)</f>
        <v>1378602611</v>
      </c>
      <c r="F29" s="174">
        <v>226118499</v>
      </c>
      <c r="G29" s="174">
        <v>65781395</v>
      </c>
      <c r="H29" s="174">
        <v>189600</v>
      </c>
      <c r="I29" s="175">
        <f t="shared" ref="I29:I40" si="3">SUM(F29:H29)</f>
        <v>292089494</v>
      </c>
      <c r="J29" s="171">
        <f>E29+I29</f>
        <v>1670692105</v>
      </c>
    </row>
    <row r="30" spans="1:10" x14ac:dyDescent="0.2">
      <c r="A30" s="173" t="s">
        <v>18</v>
      </c>
      <c r="B30" s="174">
        <v>1047088409</v>
      </c>
      <c r="C30" s="174">
        <v>194116941</v>
      </c>
      <c r="D30" s="174">
        <v>107461812</v>
      </c>
      <c r="E30" s="171">
        <f t="shared" si="2"/>
        <v>1348667162</v>
      </c>
      <c r="F30" s="174">
        <v>186581060</v>
      </c>
      <c r="G30" s="174">
        <v>50483723</v>
      </c>
      <c r="H30" s="174">
        <v>1081299</v>
      </c>
      <c r="I30" s="175">
        <f t="shared" si="3"/>
        <v>238146082</v>
      </c>
      <c r="J30" s="171">
        <f>E30+I30</f>
        <v>1586813244</v>
      </c>
    </row>
    <row r="31" spans="1:10" x14ac:dyDescent="0.2">
      <c r="A31" s="173" t="s">
        <v>19</v>
      </c>
      <c r="B31" s="174">
        <v>1186168242</v>
      </c>
      <c r="C31" s="174">
        <v>505658988</v>
      </c>
      <c r="D31" s="174">
        <v>164022504</v>
      </c>
      <c r="E31" s="171">
        <f t="shared" si="2"/>
        <v>1855849734</v>
      </c>
      <c r="F31" s="174">
        <v>206364717</v>
      </c>
      <c r="G31" s="174">
        <v>73212636</v>
      </c>
      <c r="H31" s="174">
        <v>1164895</v>
      </c>
      <c r="I31" s="175">
        <f t="shared" si="3"/>
        <v>280742248</v>
      </c>
      <c r="J31" s="171">
        <f>E31+I31</f>
        <v>2136591982</v>
      </c>
    </row>
    <row r="32" spans="1:10" x14ac:dyDescent="0.2">
      <c r="A32" s="173" t="s">
        <v>20</v>
      </c>
      <c r="B32" s="174">
        <v>929049820</v>
      </c>
      <c r="C32" s="174">
        <v>166242916</v>
      </c>
      <c r="D32" s="174">
        <v>529455361</v>
      </c>
      <c r="E32" s="171">
        <f t="shared" si="2"/>
        <v>1624748097</v>
      </c>
      <c r="F32" s="174">
        <v>203516499</v>
      </c>
      <c r="G32" s="174">
        <v>87145122</v>
      </c>
      <c r="H32" s="174">
        <v>1375495</v>
      </c>
      <c r="I32" s="175">
        <f t="shared" si="3"/>
        <v>292037116</v>
      </c>
      <c r="J32" s="171">
        <f>E32+I32</f>
        <v>1916785213</v>
      </c>
    </row>
    <row r="33" spans="1:12" x14ac:dyDescent="0.2">
      <c r="A33" s="173" t="s">
        <v>21</v>
      </c>
      <c r="B33" s="174">
        <v>2146412125</v>
      </c>
      <c r="C33" s="174">
        <v>468475783</v>
      </c>
      <c r="D33" s="174">
        <v>207570000</v>
      </c>
      <c r="E33" s="171">
        <f t="shared" si="2"/>
        <v>2822457908</v>
      </c>
      <c r="F33" s="174">
        <v>223081130</v>
      </c>
      <c r="G33" s="174">
        <v>94419371</v>
      </c>
      <c r="H33" s="174">
        <v>662966</v>
      </c>
      <c r="I33" s="175">
        <f t="shared" si="3"/>
        <v>318163467</v>
      </c>
      <c r="J33" s="171">
        <f>E33+I33</f>
        <v>3140621375</v>
      </c>
    </row>
    <row r="34" spans="1:12" x14ac:dyDescent="0.2">
      <c r="A34" s="173" t="s">
        <v>22</v>
      </c>
      <c r="B34" s="174">
        <v>1176789053</v>
      </c>
      <c r="C34" s="174">
        <v>502942514</v>
      </c>
      <c r="D34" s="174">
        <v>0</v>
      </c>
      <c r="E34" s="171">
        <f t="shared" si="2"/>
        <v>1679731567</v>
      </c>
      <c r="F34" s="174">
        <v>0</v>
      </c>
      <c r="G34" s="174">
        <v>0</v>
      </c>
      <c r="H34" s="174">
        <v>0</v>
      </c>
      <c r="I34" s="175">
        <f t="shared" si="3"/>
        <v>0</v>
      </c>
      <c r="J34" s="171">
        <f>E34+I34</f>
        <v>1679731567</v>
      </c>
    </row>
    <row r="35" spans="1:12" x14ac:dyDescent="0.2">
      <c r="A35" s="173" t="s">
        <v>23</v>
      </c>
      <c r="B35" s="174">
        <v>1169588133</v>
      </c>
      <c r="C35" s="174">
        <v>478653219</v>
      </c>
      <c r="D35" s="174">
        <v>612682830</v>
      </c>
      <c r="E35" s="171">
        <f t="shared" si="2"/>
        <v>2260924182</v>
      </c>
      <c r="F35" s="174">
        <v>266915350</v>
      </c>
      <c r="G35" s="174">
        <v>109922282</v>
      </c>
      <c r="H35" s="174">
        <v>699999</v>
      </c>
      <c r="I35" s="175">
        <f t="shared" si="3"/>
        <v>377537631</v>
      </c>
      <c r="J35" s="171">
        <f>E35+I35</f>
        <v>2638461813</v>
      </c>
    </row>
    <row r="36" spans="1:12" x14ac:dyDescent="0.2">
      <c r="A36" s="173" t="s">
        <v>24</v>
      </c>
      <c r="B36" s="174">
        <v>1707990423</v>
      </c>
      <c r="C36" s="174">
        <v>845706629</v>
      </c>
      <c r="D36" s="174">
        <v>300508110</v>
      </c>
      <c r="E36" s="171">
        <f t="shared" si="2"/>
        <v>2854205162</v>
      </c>
      <c r="F36" s="174">
        <v>267264292</v>
      </c>
      <c r="G36" s="174">
        <v>114399564</v>
      </c>
      <c r="H36" s="174">
        <v>1416299</v>
      </c>
      <c r="I36" s="175">
        <f t="shared" si="3"/>
        <v>383080155</v>
      </c>
      <c r="J36" s="171">
        <f>E36+I36</f>
        <v>3237285317</v>
      </c>
    </row>
    <row r="37" spans="1:12" x14ac:dyDescent="0.2">
      <c r="A37" s="173" t="s">
        <v>26</v>
      </c>
      <c r="B37" s="174">
        <v>1375613455</v>
      </c>
      <c r="C37" s="174">
        <v>342356692</v>
      </c>
      <c r="D37" s="174">
        <v>556799232</v>
      </c>
      <c r="E37" s="171">
        <f t="shared" si="2"/>
        <v>2274769379</v>
      </c>
      <c r="F37" s="174">
        <v>207263283</v>
      </c>
      <c r="G37" s="174">
        <v>79678261</v>
      </c>
      <c r="H37" s="174">
        <v>1670528</v>
      </c>
      <c r="I37" s="175">
        <f t="shared" si="3"/>
        <v>288612072</v>
      </c>
      <c r="J37" s="171">
        <f>E37+I37</f>
        <v>2563381451</v>
      </c>
    </row>
    <row r="38" spans="1:12" x14ac:dyDescent="0.2">
      <c r="A38" s="173" t="s">
        <v>27</v>
      </c>
      <c r="B38" s="174">
        <v>1587383628</v>
      </c>
      <c r="C38" s="174">
        <v>107430970</v>
      </c>
      <c r="D38" s="174">
        <v>775672851</v>
      </c>
      <c r="E38" s="171">
        <f t="shared" si="2"/>
        <v>2470487449</v>
      </c>
      <c r="F38" s="174">
        <v>206888851</v>
      </c>
      <c r="G38" s="174">
        <v>58898463</v>
      </c>
      <c r="H38" s="174">
        <v>1422856</v>
      </c>
      <c r="I38" s="175">
        <f t="shared" si="3"/>
        <v>267210170</v>
      </c>
      <c r="J38" s="171">
        <f>E38+I38</f>
        <v>2737697619</v>
      </c>
    </row>
    <row r="39" spans="1:12" x14ac:dyDescent="0.2">
      <c r="A39" s="173" t="s">
        <v>28</v>
      </c>
      <c r="B39" s="174">
        <v>2139107323</v>
      </c>
      <c r="C39" s="174">
        <v>493868415</v>
      </c>
      <c r="D39" s="174">
        <v>366529840</v>
      </c>
      <c r="E39" s="171">
        <f t="shared" si="2"/>
        <v>2999505578</v>
      </c>
      <c r="F39" s="174">
        <v>225571048</v>
      </c>
      <c r="G39" s="174">
        <v>61180981</v>
      </c>
      <c r="H39" s="174">
        <v>1115682</v>
      </c>
      <c r="I39" s="175">
        <f t="shared" si="3"/>
        <v>287867711</v>
      </c>
      <c r="J39" s="171">
        <f>E39+I39</f>
        <v>3287373289</v>
      </c>
    </row>
    <row r="40" spans="1:12" x14ac:dyDescent="0.2">
      <c r="A40" s="173" t="s">
        <v>29</v>
      </c>
      <c r="B40" s="174">
        <v>2128088858</v>
      </c>
      <c r="C40" s="174">
        <v>249165667</v>
      </c>
      <c r="D40" s="174">
        <v>303486351</v>
      </c>
      <c r="E40" s="171">
        <f t="shared" si="2"/>
        <v>2680740876</v>
      </c>
      <c r="F40" s="174">
        <v>249226864</v>
      </c>
      <c r="G40" s="174">
        <v>50328314</v>
      </c>
      <c r="H40" s="174">
        <v>1136159</v>
      </c>
      <c r="I40" s="175">
        <f t="shared" si="3"/>
        <v>300691337</v>
      </c>
      <c r="J40" s="171">
        <f>E40+I40</f>
        <v>2981432213</v>
      </c>
    </row>
    <row r="41" spans="1:12" x14ac:dyDescent="0.2">
      <c r="A41" s="147" t="s">
        <v>8</v>
      </c>
      <c r="B41" s="138">
        <f>SUM(B29:B40)</f>
        <v>17451656243</v>
      </c>
      <c r="C41" s="138">
        <f>SUM(C29:C40)</f>
        <v>4452895734</v>
      </c>
      <c r="D41" s="138">
        <f>SUM(D29:D40)</f>
        <v>4346137728</v>
      </c>
      <c r="E41" s="138">
        <f>SUM(E29:E40)</f>
        <v>26250689705</v>
      </c>
      <c r="F41" s="138">
        <f>SUM(F29:F40)</f>
        <v>2468791593</v>
      </c>
      <c r="G41" s="138">
        <f>SUM(G29:G40)</f>
        <v>845450112</v>
      </c>
      <c r="H41" s="138">
        <f>SUM(H29:H40)</f>
        <v>11935778</v>
      </c>
      <c r="I41" s="138">
        <f>SUM(I29:I40)</f>
        <v>3326177483</v>
      </c>
      <c r="J41" s="148">
        <f>SUM(J29:J40)</f>
        <v>29576867188</v>
      </c>
      <c r="L41" s="179"/>
    </row>
    <row r="42" spans="1:12" x14ac:dyDescent="0.2">
      <c r="A42" s="120" t="s">
        <v>45</v>
      </c>
    </row>
    <row r="43" spans="1:12" x14ac:dyDescent="0.2">
      <c r="A43" s="120" t="s">
        <v>46</v>
      </c>
    </row>
    <row r="44" spans="1:12" x14ac:dyDescent="0.2">
      <c r="A44" s="178" t="s">
        <v>43</v>
      </c>
    </row>
    <row r="45" spans="1:12" x14ac:dyDescent="0.2">
      <c r="C45" s="108"/>
    </row>
  </sheetData>
  <mergeCells count="11">
    <mergeCell ref="A1:J1"/>
    <mergeCell ref="A2:J2"/>
    <mergeCell ref="A4:A7"/>
    <mergeCell ref="J4:J7"/>
    <mergeCell ref="E6:E7"/>
    <mergeCell ref="I6:I7"/>
    <mergeCell ref="A24:A27"/>
    <mergeCell ref="B24:I24"/>
    <mergeCell ref="J24:J27"/>
    <mergeCell ref="E26:E27"/>
    <mergeCell ref="I26:I2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L45"/>
  <sheetViews>
    <sheetView showGridLines="0" workbookViewId="0">
      <selection activeCell="A47" sqref="A47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3" t="s">
        <v>50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x14ac:dyDescent="0.2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5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1" t="s">
        <v>49</v>
      </c>
    </row>
    <row r="5" spans="1:10" ht="11.25" customHeight="1" x14ac:dyDescent="0.2">
      <c r="A5" s="236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1"/>
    </row>
    <row r="6" spans="1:10" x14ac:dyDescent="0.2">
      <c r="A6" s="236"/>
      <c r="B6" s="168" t="s">
        <v>10</v>
      </c>
      <c r="C6" s="169"/>
      <c r="D6" s="133" t="s">
        <v>11</v>
      </c>
      <c r="E6" s="232" t="s">
        <v>16</v>
      </c>
      <c r="F6" s="168" t="s">
        <v>10</v>
      </c>
      <c r="G6" s="169"/>
      <c r="H6" s="133" t="s">
        <v>11</v>
      </c>
      <c r="I6" s="232" t="s">
        <v>16</v>
      </c>
      <c r="J6" s="231"/>
    </row>
    <row r="7" spans="1:10" x14ac:dyDescent="0.2">
      <c r="A7" s="237"/>
      <c r="B7" s="134" t="s">
        <v>13</v>
      </c>
      <c r="C7" s="135" t="s">
        <v>36</v>
      </c>
      <c r="D7" s="135" t="s">
        <v>36</v>
      </c>
      <c r="E7" s="232"/>
      <c r="F7" s="134" t="s">
        <v>13</v>
      </c>
      <c r="G7" s="135" t="s">
        <v>36</v>
      </c>
      <c r="H7" s="135" t="s">
        <v>36</v>
      </c>
      <c r="I7" s="232"/>
      <c r="J7" s="231"/>
    </row>
    <row r="8" spans="1:10" x14ac:dyDescent="0.2">
      <c r="A8" s="170">
        <v>2014</v>
      </c>
      <c r="B8" s="187"/>
      <c r="C8" s="187"/>
      <c r="D8" s="187"/>
      <c r="E8" s="171"/>
      <c r="F8" s="187"/>
      <c r="G8" s="187"/>
      <c r="H8" s="187"/>
      <c r="I8" s="172"/>
      <c r="J8" s="171"/>
    </row>
    <row r="9" spans="1:10" x14ac:dyDescent="0.2">
      <c r="A9" s="173" t="s">
        <v>17</v>
      </c>
      <c r="B9" s="174">
        <v>2020784474</v>
      </c>
      <c r="C9" s="174">
        <v>252055061</v>
      </c>
      <c r="D9" s="174">
        <v>40519140</v>
      </c>
      <c r="E9" s="171">
        <f t="shared" ref="E9:E19" si="0">SUM(B9:D9)</f>
        <v>2313358675</v>
      </c>
      <c r="F9" s="174">
        <v>3382983770</v>
      </c>
      <c r="G9" s="174">
        <v>415260087</v>
      </c>
      <c r="H9" s="174">
        <v>43729924</v>
      </c>
      <c r="I9" s="175">
        <f t="shared" ref="I9:I19" si="1">SUM(F9:H9)</f>
        <v>3841973781</v>
      </c>
      <c r="J9" s="171">
        <f>I9+E9</f>
        <v>6155332456</v>
      </c>
    </row>
    <row r="10" spans="1:10" x14ac:dyDescent="0.2">
      <c r="A10" s="173" t="s">
        <v>18</v>
      </c>
      <c r="B10" s="174">
        <v>2075526278</v>
      </c>
      <c r="C10" s="174">
        <v>405256432</v>
      </c>
      <c r="D10" s="174">
        <v>67608787</v>
      </c>
      <c r="E10" s="171">
        <f t="shared" si="0"/>
        <v>2548391497</v>
      </c>
      <c r="F10" s="174">
        <v>3030368611</v>
      </c>
      <c r="G10" s="174">
        <v>582439161</v>
      </c>
      <c r="H10" s="174">
        <v>118223096</v>
      </c>
      <c r="I10" s="175">
        <f t="shared" si="1"/>
        <v>3731030868</v>
      </c>
      <c r="J10" s="171">
        <f>I10+E10</f>
        <v>6279422365</v>
      </c>
    </row>
    <row r="11" spans="1:10" x14ac:dyDescent="0.2">
      <c r="A11" s="173" t="s">
        <v>19</v>
      </c>
      <c r="B11" s="174">
        <v>1785428052</v>
      </c>
      <c r="C11" s="174">
        <v>371606209</v>
      </c>
      <c r="D11" s="174">
        <v>72277391</v>
      </c>
      <c r="E11" s="171">
        <f t="shared" si="0"/>
        <v>2229311652</v>
      </c>
      <c r="F11" s="174">
        <v>2615598351</v>
      </c>
      <c r="G11" s="174">
        <v>432982854</v>
      </c>
      <c r="H11" s="174">
        <v>102984201</v>
      </c>
      <c r="I11" s="175">
        <f t="shared" si="1"/>
        <v>3151565406</v>
      </c>
      <c r="J11" s="171">
        <f>I11+E11</f>
        <v>5380877058</v>
      </c>
    </row>
    <row r="12" spans="1:10" x14ac:dyDescent="0.2">
      <c r="A12" s="181" t="s">
        <v>20</v>
      </c>
      <c r="B12" s="180">
        <v>1993422327</v>
      </c>
      <c r="C12" s="180">
        <v>370205481</v>
      </c>
      <c r="D12" s="180">
        <v>128620174</v>
      </c>
      <c r="E12" s="175">
        <f t="shared" si="0"/>
        <v>2492247982</v>
      </c>
      <c r="F12" s="180">
        <v>3048155276</v>
      </c>
      <c r="G12" s="180">
        <v>518767092</v>
      </c>
      <c r="H12" s="180">
        <v>113994792</v>
      </c>
      <c r="I12" s="175">
        <f t="shared" si="1"/>
        <v>3680917160</v>
      </c>
      <c r="J12" s="171">
        <f>I12+E12</f>
        <v>6173165142</v>
      </c>
    </row>
    <row r="13" spans="1:10" x14ac:dyDescent="0.2">
      <c r="A13" s="181" t="s">
        <v>21</v>
      </c>
      <c r="B13" s="180">
        <v>2445169986</v>
      </c>
      <c r="C13" s="180">
        <v>423278779</v>
      </c>
      <c r="D13" s="180">
        <v>94484780</v>
      </c>
      <c r="E13" s="175">
        <f t="shared" si="0"/>
        <v>2962933545</v>
      </c>
      <c r="F13" s="180">
        <v>3398246188</v>
      </c>
      <c r="G13" s="180">
        <v>663346060</v>
      </c>
      <c r="H13" s="180">
        <v>103131460</v>
      </c>
      <c r="I13" s="175">
        <f t="shared" si="1"/>
        <v>4164723708</v>
      </c>
      <c r="J13" s="171">
        <f>I13+E13</f>
        <v>7127657253</v>
      </c>
    </row>
    <row r="14" spans="1:10" x14ac:dyDescent="0.2">
      <c r="A14" s="181" t="s">
        <v>22</v>
      </c>
      <c r="B14" s="180">
        <v>2138631564</v>
      </c>
      <c r="C14" s="180">
        <v>325769993</v>
      </c>
      <c r="D14" s="180">
        <v>74065541</v>
      </c>
      <c r="E14" s="175">
        <f t="shared" si="0"/>
        <v>2538467098</v>
      </c>
      <c r="F14" s="180">
        <v>2982129276</v>
      </c>
      <c r="G14" s="180">
        <v>629901100</v>
      </c>
      <c r="H14" s="180">
        <v>101473141</v>
      </c>
      <c r="I14" s="175">
        <f t="shared" si="1"/>
        <v>3713503517</v>
      </c>
      <c r="J14" s="171">
        <f>I14+E14</f>
        <v>6251970615</v>
      </c>
    </row>
    <row r="15" spans="1:10" x14ac:dyDescent="0.2">
      <c r="A15" s="181" t="s">
        <v>23</v>
      </c>
      <c r="B15" s="180">
        <v>2546377801</v>
      </c>
      <c r="C15" s="180">
        <v>372552575</v>
      </c>
      <c r="D15" s="180">
        <v>125616888</v>
      </c>
      <c r="E15" s="175">
        <f t="shared" si="0"/>
        <v>3044547264</v>
      </c>
      <c r="F15" s="180">
        <v>3236609141</v>
      </c>
      <c r="G15" s="180">
        <v>630254071</v>
      </c>
      <c r="H15" s="180">
        <v>108812863</v>
      </c>
      <c r="I15" s="175">
        <f t="shared" si="1"/>
        <v>3975676075</v>
      </c>
      <c r="J15" s="171">
        <f>I15+E15</f>
        <v>7020223339</v>
      </c>
    </row>
    <row r="16" spans="1:10" x14ac:dyDescent="0.2">
      <c r="A16" s="181" t="s">
        <v>24</v>
      </c>
      <c r="B16" s="180">
        <v>2323896613</v>
      </c>
      <c r="C16" s="180">
        <v>420340784</v>
      </c>
      <c r="D16" s="180">
        <v>107679915</v>
      </c>
      <c r="E16" s="175">
        <f t="shared" si="0"/>
        <v>2851917312</v>
      </c>
      <c r="F16" s="180">
        <v>3026605740</v>
      </c>
      <c r="G16" s="180">
        <v>629846411</v>
      </c>
      <c r="H16" s="180">
        <v>103166398</v>
      </c>
      <c r="I16" s="175">
        <f t="shared" si="1"/>
        <v>3759618549</v>
      </c>
      <c r="J16" s="171">
        <f>I16+E16</f>
        <v>6611535861</v>
      </c>
    </row>
    <row r="17" spans="1:10" x14ac:dyDescent="0.2">
      <c r="A17" s="181" t="s">
        <v>26</v>
      </c>
      <c r="B17" s="180">
        <v>2620444954</v>
      </c>
      <c r="C17" s="180">
        <v>441838221</v>
      </c>
      <c r="D17" s="180">
        <v>84250369</v>
      </c>
      <c r="E17" s="175">
        <f t="shared" si="0"/>
        <v>3146533544</v>
      </c>
      <c r="F17" s="180">
        <v>3448847746</v>
      </c>
      <c r="G17" s="180">
        <v>642769225</v>
      </c>
      <c r="H17" s="180">
        <v>90346710</v>
      </c>
      <c r="I17" s="175">
        <f t="shared" si="1"/>
        <v>4181963681</v>
      </c>
      <c r="J17" s="171">
        <f>I17+E17</f>
        <v>7328497225</v>
      </c>
    </row>
    <row r="18" spans="1:10" x14ac:dyDescent="0.2">
      <c r="A18" s="181" t="s">
        <v>27</v>
      </c>
      <c r="B18" s="180">
        <v>2755031795</v>
      </c>
      <c r="C18" s="180">
        <v>776430023</v>
      </c>
      <c r="D18" s="180">
        <v>90729077</v>
      </c>
      <c r="E18" s="175">
        <f t="shared" si="0"/>
        <v>3622190895</v>
      </c>
      <c r="F18" s="180">
        <v>3337949115</v>
      </c>
      <c r="G18" s="180">
        <v>377753949</v>
      </c>
      <c r="H18" s="180">
        <v>101181363</v>
      </c>
      <c r="I18" s="175">
        <f t="shared" si="1"/>
        <v>3816884427</v>
      </c>
      <c r="J18" s="171">
        <f>I18+E18</f>
        <v>7439075322</v>
      </c>
    </row>
    <row r="19" spans="1:10" x14ac:dyDescent="0.2">
      <c r="A19" s="181" t="s">
        <v>28</v>
      </c>
      <c r="B19" s="180">
        <v>2437442337</v>
      </c>
      <c r="C19" s="180">
        <v>625850476</v>
      </c>
      <c r="D19" s="180">
        <v>90990542</v>
      </c>
      <c r="E19" s="175">
        <f t="shared" si="0"/>
        <v>3154283355</v>
      </c>
      <c r="F19" s="180">
        <v>2944205619</v>
      </c>
      <c r="G19" s="180">
        <v>361843897</v>
      </c>
      <c r="H19" s="180">
        <v>62833451</v>
      </c>
      <c r="I19" s="172">
        <f t="shared" si="1"/>
        <v>3368882967</v>
      </c>
      <c r="J19" s="171">
        <f>I19+E19</f>
        <v>6523166322</v>
      </c>
    </row>
    <row r="20" spans="1:10" x14ac:dyDescent="0.2">
      <c r="A20" s="181" t="s">
        <v>29</v>
      </c>
      <c r="B20" s="180">
        <v>2737371852</v>
      </c>
      <c r="C20" s="180">
        <v>729193128</v>
      </c>
      <c r="D20" s="180">
        <v>106724003</v>
      </c>
      <c r="E20" s="185">
        <f t="shared" ref="E20" si="2">SUM(B20:D20)</f>
        <v>3573288983</v>
      </c>
      <c r="F20" s="180">
        <v>3173306603</v>
      </c>
      <c r="G20" s="180">
        <v>398517370</v>
      </c>
      <c r="H20" s="180">
        <v>117556417</v>
      </c>
      <c r="I20" s="172">
        <f t="shared" ref="I20" si="3">SUM(F20:H20)</f>
        <v>3689380390</v>
      </c>
      <c r="J20" s="171">
        <f>I20+E20</f>
        <v>7262669373</v>
      </c>
    </row>
    <row r="21" spans="1:10" x14ac:dyDescent="0.2">
      <c r="A21" s="182" t="s">
        <v>8</v>
      </c>
      <c r="B21" s="183">
        <f>SUM(B9:B20)</f>
        <v>27879528033</v>
      </c>
      <c r="C21" s="183">
        <f>SUM(C9:C20)</f>
        <v>5514377162</v>
      </c>
      <c r="D21" s="183">
        <f>SUM(D9:D20)</f>
        <v>1083566607</v>
      </c>
      <c r="E21" s="183">
        <f>SUM(E9:E20)</f>
        <v>34477471802</v>
      </c>
      <c r="F21" s="183">
        <f>SUM(F9:F20)</f>
        <v>37625005436</v>
      </c>
      <c r="G21" s="183">
        <f>SUM(G9:G20)</f>
        <v>6283681277</v>
      </c>
      <c r="H21" s="183">
        <f>SUM(H9:H20)</f>
        <v>1167433816</v>
      </c>
      <c r="I21" s="183">
        <f>SUM(I9:I20)</f>
        <v>45076120529</v>
      </c>
      <c r="J21" s="184">
        <f>SUM(J9:J20)</f>
        <v>79553592331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5" t="s">
        <v>48</v>
      </c>
      <c r="B24" s="221" t="s">
        <v>51</v>
      </c>
      <c r="C24" s="229"/>
      <c r="D24" s="229"/>
      <c r="E24" s="229"/>
      <c r="F24" s="229"/>
      <c r="G24" s="229"/>
      <c r="H24" s="229"/>
      <c r="I24" s="230"/>
      <c r="J24" s="231" t="s">
        <v>52</v>
      </c>
    </row>
    <row r="25" spans="1:10" s="108" customFormat="1" x14ac:dyDescent="0.2">
      <c r="A25" s="236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1"/>
    </row>
    <row r="26" spans="1:10" s="108" customFormat="1" x14ac:dyDescent="0.2">
      <c r="A26" s="236"/>
      <c r="B26" s="168" t="s">
        <v>10</v>
      </c>
      <c r="C26" s="169"/>
      <c r="D26" s="133" t="s">
        <v>11</v>
      </c>
      <c r="E26" s="232" t="s">
        <v>16</v>
      </c>
      <c r="F26" s="168" t="s">
        <v>10</v>
      </c>
      <c r="G26" s="169"/>
      <c r="H26" s="133" t="s">
        <v>11</v>
      </c>
      <c r="I26" s="232" t="s">
        <v>16</v>
      </c>
      <c r="J26" s="231"/>
    </row>
    <row r="27" spans="1:10" s="108" customFormat="1" x14ac:dyDescent="0.2">
      <c r="A27" s="237"/>
      <c r="B27" s="136" t="s">
        <v>13</v>
      </c>
      <c r="C27" s="137" t="s">
        <v>36</v>
      </c>
      <c r="D27" s="137" t="s">
        <v>36</v>
      </c>
      <c r="E27" s="232"/>
      <c r="F27" s="136" t="s">
        <v>13</v>
      </c>
      <c r="G27" s="137" t="s">
        <v>36</v>
      </c>
      <c r="H27" s="137" t="s">
        <v>36</v>
      </c>
      <c r="I27" s="232"/>
      <c r="J27" s="231"/>
    </row>
    <row r="28" spans="1:10" x14ac:dyDescent="0.2">
      <c r="A28" s="170">
        <v>2014</v>
      </c>
      <c r="B28" s="187"/>
      <c r="C28" s="187"/>
      <c r="D28" s="187"/>
      <c r="E28" s="171"/>
      <c r="F28" s="187"/>
      <c r="G28" s="187"/>
      <c r="H28" s="187"/>
      <c r="I28" s="171"/>
      <c r="J28" s="177"/>
    </row>
    <row r="29" spans="1:10" x14ac:dyDescent="0.2">
      <c r="A29" s="173" t="s">
        <v>17</v>
      </c>
      <c r="B29" s="174">
        <v>1071483774</v>
      </c>
      <c r="C29" s="174">
        <v>80751828</v>
      </c>
      <c r="D29" s="174">
        <v>300470273</v>
      </c>
      <c r="E29" s="171">
        <f>SUM(B29:D29)</f>
        <v>1452705875</v>
      </c>
      <c r="F29" s="174">
        <v>296168563</v>
      </c>
      <c r="G29" s="174">
        <v>63677349</v>
      </c>
      <c r="H29" s="174">
        <v>9628307</v>
      </c>
      <c r="I29" s="175">
        <f t="shared" ref="I29:I38" si="4">SUM(F29:H29)</f>
        <v>369474219</v>
      </c>
      <c r="J29" s="171">
        <f>E29+I29</f>
        <v>1822180094</v>
      </c>
    </row>
    <row r="30" spans="1:10" x14ac:dyDescent="0.2">
      <c r="A30" s="173" t="s">
        <v>18</v>
      </c>
      <c r="B30" s="174">
        <v>1233916741</v>
      </c>
      <c r="C30" s="174">
        <v>260855966</v>
      </c>
      <c r="D30" s="174">
        <v>501848050</v>
      </c>
      <c r="E30" s="171">
        <f>SUM(B30:D30)</f>
        <v>1996620757</v>
      </c>
      <c r="F30" s="174">
        <v>298691089</v>
      </c>
      <c r="G30" s="174">
        <v>79485337</v>
      </c>
      <c r="H30" s="174">
        <v>1153782</v>
      </c>
      <c r="I30" s="175">
        <f t="shared" si="4"/>
        <v>379330208</v>
      </c>
      <c r="J30" s="171">
        <f>E30+I30</f>
        <v>2375950965</v>
      </c>
    </row>
    <row r="31" spans="1:10" x14ac:dyDescent="0.2">
      <c r="A31" s="173" t="s">
        <v>19</v>
      </c>
      <c r="B31" s="174">
        <v>1237842621</v>
      </c>
      <c r="C31" s="174">
        <v>70147194</v>
      </c>
      <c r="D31" s="174">
        <v>992247140</v>
      </c>
      <c r="E31" s="171">
        <f t="shared" ref="E31:E40" si="5">SUM(B31:D31)</f>
        <v>2300236955</v>
      </c>
      <c r="F31" s="174">
        <v>251458262</v>
      </c>
      <c r="G31" s="174">
        <v>68038936</v>
      </c>
      <c r="H31" s="174">
        <v>699996</v>
      </c>
      <c r="I31" s="175">
        <f t="shared" si="4"/>
        <v>320197194</v>
      </c>
      <c r="J31" s="171">
        <f>E31+I31</f>
        <v>2620434149</v>
      </c>
    </row>
    <row r="32" spans="1:10" x14ac:dyDescent="0.2">
      <c r="A32" s="173" t="s">
        <v>20</v>
      </c>
      <c r="B32" s="174">
        <v>1550905167</v>
      </c>
      <c r="C32" s="174">
        <v>350018523</v>
      </c>
      <c r="D32" s="174">
        <v>445219616</v>
      </c>
      <c r="E32" s="171">
        <f t="shared" si="5"/>
        <v>2346143306</v>
      </c>
      <c r="F32" s="174">
        <v>303146976</v>
      </c>
      <c r="G32" s="174">
        <v>73460904</v>
      </c>
      <c r="H32" s="174">
        <v>2994814</v>
      </c>
      <c r="I32" s="175">
        <f t="shared" si="4"/>
        <v>379602694</v>
      </c>
      <c r="J32" s="171">
        <f>E32+I32</f>
        <v>2725746000</v>
      </c>
    </row>
    <row r="33" spans="1:12" x14ac:dyDescent="0.2">
      <c r="A33" s="173" t="s">
        <v>21</v>
      </c>
      <c r="B33" s="174">
        <v>1276659505</v>
      </c>
      <c r="C33" s="174">
        <v>449766402</v>
      </c>
      <c r="D33" s="174">
        <v>81982002</v>
      </c>
      <c r="E33" s="171">
        <f t="shared" si="5"/>
        <v>1808407909</v>
      </c>
      <c r="F33" s="174">
        <v>342241273</v>
      </c>
      <c r="G33" s="174">
        <v>83347751</v>
      </c>
      <c r="H33" s="174">
        <v>2862158</v>
      </c>
      <c r="I33" s="175">
        <f t="shared" si="4"/>
        <v>428451182</v>
      </c>
      <c r="J33" s="171">
        <f>E33+I33</f>
        <v>2236859091</v>
      </c>
    </row>
    <row r="34" spans="1:12" x14ac:dyDescent="0.2">
      <c r="A34" s="173" t="s">
        <v>22</v>
      </c>
      <c r="B34" s="174">
        <v>1563258789</v>
      </c>
      <c r="C34" s="174">
        <v>375912104</v>
      </c>
      <c r="D34" s="174">
        <v>246898601</v>
      </c>
      <c r="E34" s="171">
        <f t="shared" si="5"/>
        <v>2186069494</v>
      </c>
      <c r="F34" s="174">
        <v>288887631</v>
      </c>
      <c r="G34" s="174">
        <v>73789987</v>
      </c>
      <c r="H34" s="174">
        <v>2588104</v>
      </c>
      <c r="I34" s="175">
        <f t="shared" si="4"/>
        <v>365265722</v>
      </c>
      <c r="J34" s="171">
        <f>E34+I34</f>
        <v>2551335216</v>
      </c>
    </row>
    <row r="35" spans="1:12" x14ac:dyDescent="0.2">
      <c r="A35" s="173" t="s">
        <v>23</v>
      </c>
      <c r="B35" s="174">
        <v>1999768471</v>
      </c>
      <c r="C35" s="174">
        <v>65208626</v>
      </c>
      <c r="D35" s="174">
        <v>552036388</v>
      </c>
      <c r="E35" s="171">
        <f t="shared" si="5"/>
        <v>2617013485</v>
      </c>
      <c r="F35" s="174">
        <v>354872220</v>
      </c>
      <c r="G35" s="174">
        <v>86096563</v>
      </c>
      <c r="H35" s="174">
        <v>2573737</v>
      </c>
      <c r="I35" s="175">
        <f t="shared" si="4"/>
        <v>443542520</v>
      </c>
      <c r="J35" s="171">
        <f>E35+I35</f>
        <v>3060556005</v>
      </c>
    </row>
    <row r="36" spans="1:12" x14ac:dyDescent="0.2">
      <c r="A36" s="173" t="s">
        <v>24</v>
      </c>
      <c r="B36" s="174">
        <v>1334837951</v>
      </c>
      <c r="C36" s="174">
        <v>303605551</v>
      </c>
      <c r="D36" s="174">
        <v>232067547</v>
      </c>
      <c r="E36" s="171">
        <f t="shared" si="5"/>
        <v>1870511049</v>
      </c>
      <c r="F36" s="174">
        <v>385116113</v>
      </c>
      <c r="G36" s="174">
        <v>98373368</v>
      </c>
      <c r="H36" s="174">
        <v>3581128</v>
      </c>
      <c r="I36" s="175">
        <f t="shared" si="4"/>
        <v>487070609</v>
      </c>
      <c r="J36" s="171">
        <f>E36+I36</f>
        <v>2357581658</v>
      </c>
    </row>
    <row r="37" spans="1:12" x14ac:dyDescent="0.2">
      <c r="A37" s="173" t="s">
        <v>26</v>
      </c>
      <c r="B37" s="174">
        <v>1753765205</v>
      </c>
      <c r="C37" s="174">
        <v>48556428</v>
      </c>
      <c r="D37" s="174">
        <v>298270104</v>
      </c>
      <c r="E37" s="171">
        <f t="shared" si="5"/>
        <v>2100591737</v>
      </c>
      <c r="F37" s="174">
        <v>363794187</v>
      </c>
      <c r="G37" s="174">
        <v>113302895</v>
      </c>
      <c r="H37" s="174">
        <v>1361353</v>
      </c>
      <c r="I37" s="175">
        <f t="shared" si="4"/>
        <v>478458435</v>
      </c>
      <c r="J37" s="171">
        <f>E37+I37</f>
        <v>2579050172</v>
      </c>
    </row>
    <row r="38" spans="1:12" x14ac:dyDescent="0.2">
      <c r="A38" s="173" t="s">
        <v>27</v>
      </c>
      <c r="B38" s="174">
        <v>1249580280</v>
      </c>
      <c r="C38" s="174">
        <v>450327502</v>
      </c>
      <c r="D38" s="174">
        <v>380737436</v>
      </c>
      <c r="E38" s="171">
        <f t="shared" si="5"/>
        <v>2080645218</v>
      </c>
      <c r="F38" s="174">
        <v>348762850</v>
      </c>
      <c r="G38" s="174">
        <v>112371067</v>
      </c>
      <c r="H38" s="174">
        <v>1277115</v>
      </c>
      <c r="I38" s="175">
        <f t="shared" si="4"/>
        <v>462411032</v>
      </c>
      <c r="J38" s="171">
        <f>E38+I38</f>
        <v>2543056250</v>
      </c>
    </row>
    <row r="39" spans="1:12" x14ac:dyDescent="0.2">
      <c r="A39" s="173" t="s">
        <v>28</v>
      </c>
      <c r="B39" s="174">
        <v>1371889753</v>
      </c>
      <c r="C39" s="174">
        <v>195816090</v>
      </c>
      <c r="D39" s="174">
        <v>369910127</v>
      </c>
      <c r="E39" s="171">
        <f t="shared" si="5"/>
        <v>1937615970</v>
      </c>
      <c r="F39" s="174">
        <v>312453397</v>
      </c>
      <c r="G39" s="174">
        <v>78428515</v>
      </c>
      <c r="H39" s="174">
        <v>1397981</v>
      </c>
      <c r="I39" s="175">
        <f t="shared" ref="I39" si="6">SUM(F39:H39)</f>
        <v>392279893</v>
      </c>
      <c r="J39" s="171">
        <f>E39+I39</f>
        <v>2329895863</v>
      </c>
    </row>
    <row r="40" spans="1:12" x14ac:dyDescent="0.2">
      <c r="A40" s="173" t="s">
        <v>29</v>
      </c>
      <c r="B40" s="174">
        <v>2191048198</v>
      </c>
      <c r="C40" s="174">
        <v>262793413</v>
      </c>
      <c r="D40" s="174">
        <v>363085606</v>
      </c>
      <c r="E40" s="171">
        <f t="shared" si="5"/>
        <v>2816927217</v>
      </c>
      <c r="F40" s="174">
        <v>303172302</v>
      </c>
      <c r="G40" s="174">
        <v>105778170</v>
      </c>
      <c r="H40" s="174">
        <v>4810890</v>
      </c>
      <c r="I40" s="175">
        <f>SUM(F40:H40)</f>
        <v>413761362</v>
      </c>
      <c r="J40" s="171">
        <f>E40+I40</f>
        <v>3230688579</v>
      </c>
    </row>
    <row r="41" spans="1:12" x14ac:dyDescent="0.2">
      <c r="A41" s="147" t="s">
        <v>8</v>
      </c>
      <c r="B41" s="138">
        <f>SUM(B29:B40)</f>
        <v>17834956455</v>
      </c>
      <c r="C41" s="138">
        <f>SUM(C29:C40)</f>
        <v>2913759627</v>
      </c>
      <c r="D41" s="138">
        <f>SUM(D29:D40)</f>
        <v>4764772890</v>
      </c>
      <c r="E41" s="138">
        <f>SUM(E29:E40)</f>
        <v>25513488972</v>
      </c>
      <c r="F41" s="138">
        <f>SUM(F29:F40)</f>
        <v>3848764863</v>
      </c>
      <c r="G41" s="138">
        <f>SUM(G29:G40)</f>
        <v>1036150842</v>
      </c>
      <c r="H41" s="138">
        <f>SUM(H29:H40)</f>
        <v>34929365</v>
      </c>
      <c r="I41" s="138">
        <f>SUM(I29:I40)</f>
        <v>4919845070</v>
      </c>
      <c r="J41" s="148">
        <f>SUM(J29:J40)</f>
        <v>30433334042</v>
      </c>
      <c r="L41" s="179"/>
    </row>
    <row r="42" spans="1:12" x14ac:dyDescent="0.2">
      <c r="A42" s="120" t="s">
        <v>45</v>
      </c>
    </row>
    <row r="43" spans="1:12" x14ac:dyDescent="0.2">
      <c r="A43" s="120" t="s">
        <v>46</v>
      </c>
    </row>
    <row r="44" spans="1:12" x14ac:dyDescent="0.2">
      <c r="A44" s="178" t="s">
        <v>43</v>
      </c>
    </row>
    <row r="45" spans="1:12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L45"/>
  <sheetViews>
    <sheetView showGridLines="0" workbookViewId="0">
      <selection activeCell="A47" sqref="A47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3" t="s">
        <v>50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x14ac:dyDescent="0.2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5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1" t="s">
        <v>49</v>
      </c>
    </row>
    <row r="5" spans="1:10" ht="11.25" customHeight="1" x14ac:dyDescent="0.2">
      <c r="A5" s="236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1"/>
    </row>
    <row r="6" spans="1:10" x14ac:dyDescent="0.2">
      <c r="A6" s="236"/>
      <c r="B6" s="168" t="s">
        <v>10</v>
      </c>
      <c r="C6" s="169"/>
      <c r="D6" s="133" t="s">
        <v>11</v>
      </c>
      <c r="E6" s="232" t="s">
        <v>16</v>
      </c>
      <c r="F6" s="168" t="s">
        <v>10</v>
      </c>
      <c r="G6" s="169"/>
      <c r="H6" s="133" t="s">
        <v>11</v>
      </c>
      <c r="I6" s="232" t="s">
        <v>16</v>
      </c>
      <c r="J6" s="231"/>
    </row>
    <row r="7" spans="1:10" x14ac:dyDescent="0.2">
      <c r="A7" s="237"/>
      <c r="B7" s="134" t="s">
        <v>13</v>
      </c>
      <c r="C7" s="135" t="s">
        <v>36</v>
      </c>
      <c r="D7" s="135" t="s">
        <v>36</v>
      </c>
      <c r="E7" s="232"/>
      <c r="F7" s="134" t="s">
        <v>13</v>
      </c>
      <c r="G7" s="135" t="s">
        <v>36</v>
      </c>
      <c r="H7" s="135" t="s">
        <v>36</v>
      </c>
      <c r="I7" s="232"/>
      <c r="J7" s="231"/>
    </row>
    <row r="8" spans="1:10" x14ac:dyDescent="0.2">
      <c r="A8" s="170">
        <v>2015</v>
      </c>
      <c r="B8" s="188"/>
      <c r="C8" s="188"/>
      <c r="D8" s="188"/>
      <c r="E8" s="171"/>
      <c r="F8" s="188"/>
      <c r="G8" s="188"/>
      <c r="H8" s="188"/>
      <c r="I8" s="172"/>
      <c r="J8" s="171"/>
    </row>
    <row r="9" spans="1:10" x14ac:dyDescent="0.2">
      <c r="A9" s="173" t="s">
        <v>17</v>
      </c>
      <c r="B9" s="174">
        <v>2813314107</v>
      </c>
      <c r="C9" s="174">
        <v>574450453</v>
      </c>
      <c r="D9" s="174">
        <v>62395094</v>
      </c>
      <c r="E9" s="171">
        <f t="shared" ref="E9:E20" si="0">SUM(B9:D9)</f>
        <v>3450159654</v>
      </c>
      <c r="F9" s="174">
        <v>3259398679</v>
      </c>
      <c r="G9" s="174">
        <v>321912739</v>
      </c>
      <c r="H9" s="174">
        <v>59653782</v>
      </c>
      <c r="I9" s="175">
        <f t="shared" ref="I9:I20" si="1">SUM(F9:H9)</f>
        <v>3640965200</v>
      </c>
      <c r="J9" s="191">
        <f>I9+E9</f>
        <v>7091124854</v>
      </c>
    </row>
    <row r="10" spans="1:10" x14ac:dyDescent="0.2">
      <c r="A10" s="173" t="s">
        <v>18</v>
      </c>
      <c r="B10" s="174">
        <v>1827088367</v>
      </c>
      <c r="C10" s="174">
        <v>501003276</v>
      </c>
      <c r="D10" s="174">
        <v>58659336</v>
      </c>
      <c r="E10" s="171">
        <f t="shared" si="0"/>
        <v>2386750979</v>
      </c>
      <c r="F10" s="174">
        <v>1755217501</v>
      </c>
      <c r="G10" s="174">
        <v>221236835</v>
      </c>
      <c r="H10" s="174">
        <v>38540677</v>
      </c>
      <c r="I10" s="175">
        <f t="shared" si="1"/>
        <v>2014995013</v>
      </c>
      <c r="J10" s="191">
        <f>I10+E10</f>
        <v>4401745992</v>
      </c>
    </row>
    <row r="11" spans="1:10" x14ac:dyDescent="0.2">
      <c r="A11" s="173" t="s">
        <v>19</v>
      </c>
      <c r="B11" s="174">
        <v>2718420860</v>
      </c>
      <c r="C11" s="174">
        <v>709038773</v>
      </c>
      <c r="D11" s="174">
        <v>138976603</v>
      </c>
      <c r="E11" s="171">
        <f t="shared" si="0"/>
        <v>3566436236</v>
      </c>
      <c r="F11" s="174">
        <v>2753264881</v>
      </c>
      <c r="G11" s="174">
        <v>311569368</v>
      </c>
      <c r="H11" s="174">
        <v>43637159</v>
      </c>
      <c r="I11" s="175">
        <f t="shared" si="1"/>
        <v>3108471408</v>
      </c>
      <c r="J11" s="171">
        <f>I11+E11</f>
        <v>6674907644</v>
      </c>
    </row>
    <row r="12" spans="1:10" x14ac:dyDescent="0.2">
      <c r="A12" s="181" t="s">
        <v>20</v>
      </c>
      <c r="B12" s="180">
        <v>2697655651</v>
      </c>
      <c r="C12" s="180">
        <v>600125839</v>
      </c>
      <c r="D12" s="180">
        <v>43931023</v>
      </c>
      <c r="E12" s="175">
        <f t="shared" si="0"/>
        <v>3341712513</v>
      </c>
      <c r="F12" s="180">
        <v>3530501074</v>
      </c>
      <c r="G12" s="180">
        <v>315032275</v>
      </c>
      <c r="H12" s="180">
        <v>69964454</v>
      </c>
      <c r="I12" s="175">
        <f t="shared" si="1"/>
        <v>3915497803</v>
      </c>
      <c r="J12" s="191">
        <f>I12+E12</f>
        <v>7257210316</v>
      </c>
    </row>
    <row r="13" spans="1:10" x14ac:dyDescent="0.2">
      <c r="A13" s="181" t="s">
        <v>21</v>
      </c>
      <c r="B13" s="180">
        <v>1553329414</v>
      </c>
      <c r="C13" s="180">
        <v>643053903</v>
      </c>
      <c r="D13" s="180">
        <v>48768756</v>
      </c>
      <c r="E13" s="175">
        <f t="shared" si="0"/>
        <v>2245152073</v>
      </c>
      <c r="F13" s="180">
        <v>715140498</v>
      </c>
      <c r="G13" s="180">
        <v>231412717</v>
      </c>
      <c r="H13" s="180">
        <v>310426075</v>
      </c>
      <c r="I13" s="175">
        <f t="shared" si="1"/>
        <v>1256979290</v>
      </c>
      <c r="J13" s="191">
        <f>I13+E13</f>
        <v>3502131363</v>
      </c>
    </row>
    <row r="14" spans="1:10" x14ac:dyDescent="0.2">
      <c r="A14" s="181" t="s">
        <v>22</v>
      </c>
      <c r="B14" s="180">
        <v>1943172098</v>
      </c>
      <c r="C14" s="180">
        <v>587657271</v>
      </c>
      <c r="D14" s="180">
        <v>61139826</v>
      </c>
      <c r="E14" s="175">
        <f t="shared" si="0"/>
        <v>2591969195</v>
      </c>
      <c r="F14" s="180">
        <v>927673709</v>
      </c>
      <c r="G14" s="180">
        <v>386517052</v>
      </c>
      <c r="H14" s="180">
        <v>24840519</v>
      </c>
      <c r="I14" s="175">
        <f t="shared" si="1"/>
        <v>1339031280</v>
      </c>
      <c r="J14" s="191">
        <f>I14+E14</f>
        <v>3931000475</v>
      </c>
    </row>
    <row r="15" spans="1:10" x14ac:dyDescent="0.2">
      <c r="A15" s="181" t="s">
        <v>23</v>
      </c>
      <c r="B15" s="180">
        <v>1931627854</v>
      </c>
      <c r="C15" s="180">
        <v>602652112</v>
      </c>
      <c r="D15" s="180">
        <v>73749904</v>
      </c>
      <c r="E15" s="175">
        <f t="shared" si="0"/>
        <v>2608029870</v>
      </c>
      <c r="F15" s="180">
        <v>880993946</v>
      </c>
      <c r="G15" s="180">
        <v>346355440</v>
      </c>
      <c r="H15" s="180">
        <v>18908925</v>
      </c>
      <c r="I15" s="175">
        <f t="shared" si="1"/>
        <v>1246258311</v>
      </c>
      <c r="J15" s="191">
        <f>I15+E15</f>
        <v>3854288181</v>
      </c>
    </row>
    <row r="16" spans="1:10" x14ac:dyDescent="0.2">
      <c r="A16" s="181" t="s">
        <v>24</v>
      </c>
      <c r="B16" s="180">
        <v>1839745971</v>
      </c>
      <c r="C16" s="180">
        <v>572963906</v>
      </c>
      <c r="D16" s="180">
        <v>70941783</v>
      </c>
      <c r="E16" s="175">
        <f t="shared" si="0"/>
        <v>2483651660</v>
      </c>
      <c r="F16" s="180">
        <v>899591792</v>
      </c>
      <c r="G16" s="180">
        <v>21648464</v>
      </c>
      <c r="H16" s="180">
        <v>352055060</v>
      </c>
      <c r="I16" s="175">
        <f t="shared" si="1"/>
        <v>1273295316</v>
      </c>
      <c r="J16" s="191">
        <f>I16+E16</f>
        <v>3756946976</v>
      </c>
    </row>
    <row r="17" spans="1:10" x14ac:dyDescent="0.2">
      <c r="A17" s="181" t="s">
        <v>26</v>
      </c>
      <c r="B17" s="180">
        <v>1863310822</v>
      </c>
      <c r="C17" s="180">
        <v>525292046</v>
      </c>
      <c r="D17" s="180">
        <v>57093957</v>
      </c>
      <c r="E17" s="175">
        <f t="shared" si="0"/>
        <v>2445696825</v>
      </c>
      <c r="F17" s="180">
        <v>924803398</v>
      </c>
      <c r="G17" s="180">
        <v>381522272</v>
      </c>
      <c r="H17" s="180">
        <v>26913551</v>
      </c>
      <c r="I17" s="175">
        <f t="shared" si="1"/>
        <v>1333239221</v>
      </c>
      <c r="J17" s="191">
        <f>I17+E17</f>
        <v>3778936046</v>
      </c>
    </row>
    <row r="18" spans="1:10" x14ac:dyDescent="0.2">
      <c r="A18" s="181" t="s">
        <v>27</v>
      </c>
      <c r="B18" s="180">
        <v>1308510309</v>
      </c>
      <c r="C18" s="180">
        <v>519472852</v>
      </c>
      <c r="D18" s="180">
        <v>55799392</v>
      </c>
      <c r="E18" s="175">
        <f t="shared" si="0"/>
        <v>1883782553</v>
      </c>
      <c r="F18" s="180">
        <v>720278762</v>
      </c>
      <c r="G18" s="180">
        <v>387346620</v>
      </c>
      <c r="H18" s="180">
        <v>56782508</v>
      </c>
      <c r="I18" s="175">
        <f t="shared" si="1"/>
        <v>1164407890</v>
      </c>
      <c r="J18" s="191">
        <f>I18+E18</f>
        <v>3048190443</v>
      </c>
    </row>
    <row r="19" spans="1:10" x14ac:dyDescent="0.2">
      <c r="A19" s="181" t="s">
        <v>28</v>
      </c>
      <c r="B19" s="180">
        <v>1442453583</v>
      </c>
      <c r="C19" s="180">
        <v>478787787</v>
      </c>
      <c r="D19" s="180">
        <v>50347715</v>
      </c>
      <c r="E19" s="175">
        <f t="shared" si="0"/>
        <v>1971589085</v>
      </c>
      <c r="F19" s="180">
        <v>712466871</v>
      </c>
      <c r="G19" s="180">
        <v>307937586</v>
      </c>
      <c r="H19" s="180">
        <v>27278444</v>
      </c>
      <c r="I19" s="172">
        <f t="shared" si="1"/>
        <v>1047682901</v>
      </c>
      <c r="J19" s="191">
        <f>I19+E19</f>
        <v>3019271986</v>
      </c>
    </row>
    <row r="20" spans="1:10" x14ac:dyDescent="0.2">
      <c r="A20" s="181" t="s">
        <v>29</v>
      </c>
      <c r="B20" s="180">
        <v>1567419722</v>
      </c>
      <c r="C20" s="180">
        <v>643130119</v>
      </c>
      <c r="D20" s="180">
        <v>45334505</v>
      </c>
      <c r="E20" s="185">
        <f t="shared" si="0"/>
        <v>2255884346</v>
      </c>
      <c r="F20" s="180">
        <v>786926823</v>
      </c>
      <c r="G20" s="180">
        <v>304221947</v>
      </c>
      <c r="H20" s="180">
        <v>18754601</v>
      </c>
      <c r="I20" s="172">
        <f t="shared" si="1"/>
        <v>1109903371</v>
      </c>
      <c r="J20" s="191">
        <f>I20+E20</f>
        <v>3365787717</v>
      </c>
    </row>
    <row r="21" spans="1:10" x14ac:dyDescent="0.2">
      <c r="A21" s="182" t="s">
        <v>8</v>
      </c>
      <c r="B21" s="183">
        <f>SUM(B9:B20)</f>
        <v>23506048758</v>
      </c>
      <c r="C21" s="183">
        <f>SUM(C9:C20)</f>
        <v>6957628337</v>
      </c>
      <c r="D21" s="183">
        <f>SUM(D9:D20)</f>
        <v>767137894</v>
      </c>
      <c r="E21" s="183">
        <f>SUM(E9:E20)</f>
        <v>31230814989</v>
      </c>
      <c r="F21" s="183">
        <f>SUM(F9:F20)</f>
        <v>17866257934</v>
      </c>
      <c r="G21" s="183">
        <f>SUM(G9:G20)</f>
        <v>3536713315</v>
      </c>
      <c r="H21" s="183">
        <f>SUM(H9:H20)</f>
        <v>1047755755</v>
      </c>
      <c r="I21" s="183">
        <f>SUM(I9:I20)</f>
        <v>22450727004</v>
      </c>
      <c r="J21" s="184">
        <f>SUM(J9:J20)</f>
        <v>53681541993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5" t="s">
        <v>48</v>
      </c>
      <c r="B24" s="221" t="s">
        <v>51</v>
      </c>
      <c r="C24" s="229"/>
      <c r="D24" s="229"/>
      <c r="E24" s="229"/>
      <c r="F24" s="229"/>
      <c r="G24" s="229"/>
      <c r="H24" s="229"/>
      <c r="I24" s="230"/>
      <c r="J24" s="231" t="s">
        <v>52</v>
      </c>
    </row>
    <row r="25" spans="1:10" s="108" customFormat="1" x14ac:dyDescent="0.2">
      <c r="A25" s="236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1"/>
    </row>
    <row r="26" spans="1:10" s="108" customFormat="1" x14ac:dyDescent="0.2">
      <c r="A26" s="236"/>
      <c r="B26" s="168" t="s">
        <v>10</v>
      </c>
      <c r="C26" s="169"/>
      <c r="D26" s="133" t="s">
        <v>11</v>
      </c>
      <c r="E26" s="232" t="s">
        <v>16</v>
      </c>
      <c r="F26" s="168" t="s">
        <v>10</v>
      </c>
      <c r="G26" s="169"/>
      <c r="H26" s="133" t="s">
        <v>11</v>
      </c>
      <c r="I26" s="232" t="s">
        <v>16</v>
      </c>
      <c r="J26" s="231"/>
    </row>
    <row r="27" spans="1:10" s="108" customFormat="1" x14ac:dyDescent="0.2">
      <c r="A27" s="237"/>
      <c r="B27" s="136" t="s">
        <v>13</v>
      </c>
      <c r="C27" s="137" t="s">
        <v>36</v>
      </c>
      <c r="D27" s="137" t="s">
        <v>36</v>
      </c>
      <c r="E27" s="232"/>
      <c r="F27" s="136" t="s">
        <v>13</v>
      </c>
      <c r="G27" s="137" t="s">
        <v>36</v>
      </c>
      <c r="H27" s="137" t="s">
        <v>36</v>
      </c>
      <c r="I27" s="232"/>
      <c r="J27" s="231"/>
    </row>
    <row r="28" spans="1:10" x14ac:dyDescent="0.2">
      <c r="A28" s="170">
        <v>2015</v>
      </c>
      <c r="B28" s="188"/>
      <c r="C28" s="188"/>
      <c r="D28" s="188"/>
      <c r="E28" s="171"/>
      <c r="F28" s="188"/>
      <c r="G28" s="188"/>
      <c r="H28" s="188"/>
      <c r="I28" s="171"/>
      <c r="J28" s="177"/>
    </row>
    <row r="29" spans="1:10" x14ac:dyDescent="0.2">
      <c r="A29" s="173" t="s">
        <v>17</v>
      </c>
      <c r="B29" s="174">
        <v>1001422772</v>
      </c>
      <c r="C29" s="174">
        <v>61130000</v>
      </c>
      <c r="D29" s="174">
        <v>158008260</v>
      </c>
      <c r="E29" s="171">
        <f>SUM(B29:D29)</f>
        <v>1220561032</v>
      </c>
      <c r="F29" s="174">
        <v>511187520</v>
      </c>
      <c r="G29" s="174">
        <v>118246799</v>
      </c>
      <c r="H29" s="174">
        <v>1737233</v>
      </c>
      <c r="I29" s="175">
        <f t="shared" ref="I29:I39" si="2">SUM(F29:H29)</f>
        <v>631171552</v>
      </c>
      <c r="J29" s="191">
        <f>E29+I29</f>
        <v>1851732584</v>
      </c>
    </row>
    <row r="30" spans="1:10" x14ac:dyDescent="0.2">
      <c r="A30" s="173" t="s">
        <v>18</v>
      </c>
      <c r="B30" s="174">
        <v>955690543</v>
      </c>
      <c r="C30" s="174">
        <v>155879505</v>
      </c>
      <c r="D30" s="174">
        <v>603519806</v>
      </c>
      <c r="E30" s="171">
        <f>SUM(B30:D30)</f>
        <v>1715089854</v>
      </c>
      <c r="F30" s="174">
        <v>152793874</v>
      </c>
      <c r="G30" s="174">
        <v>37923809</v>
      </c>
      <c r="H30" s="174">
        <v>913250</v>
      </c>
      <c r="I30" s="175">
        <f t="shared" si="2"/>
        <v>191630933</v>
      </c>
      <c r="J30" s="191">
        <f>E30+I30</f>
        <v>1906720787</v>
      </c>
    </row>
    <row r="31" spans="1:10" x14ac:dyDescent="0.2">
      <c r="A31" s="173" t="s">
        <v>19</v>
      </c>
      <c r="B31" s="174">
        <v>831759761</v>
      </c>
      <c r="C31" s="174">
        <v>38830000</v>
      </c>
      <c r="D31" s="174">
        <v>442135168</v>
      </c>
      <c r="E31" s="171">
        <f t="shared" ref="E31:E40" si="3">SUM(B31:D31)</f>
        <v>1312724929</v>
      </c>
      <c r="F31" s="174">
        <v>290473522</v>
      </c>
      <c r="G31" s="174">
        <v>80233251</v>
      </c>
      <c r="H31" s="174">
        <v>741990</v>
      </c>
      <c r="I31" s="175">
        <f t="shared" si="2"/>
        <v>371448763</v>
      </c>
      <c r="J31" s="191">
        <f>E31+I31</f>
        <v>1684173692</v>
      </c>
    </row>
    <row r="32" spans="1:10" x14ac:dyDescent="0.2">
      <c r="A32" s="173" t="s">
        <v>20</v>
      </c>
      <c r="B32" s="174">
        <v>843427727</v>
      </c>
      <c r="C32" s="174">
        <v>108000000</v>
      </c>
      <c r="D32" s="174">
        <v>397961435</v>
      </c>
      <c r="E32" s="171">
        <f t="shared" si="3"/>
        <v>1349389162</v>
      </c>
      <c r="F32" s="174">
        <v>445229747</v>
      </c>
      <c r="G32" s="174">
        <v>66152988</v>
      </c>
      <c r="H32" s="174">
        <v>2286814</v>
      </c>
      <c r="I32" s="175">
        <f t="shared" si="2"/>
        <v>513669549</v>
      </c>
      <c r="J32" s="191">
        <f>E32+I32</f>
        <v>1863058711</v>
      </c>
    </row>
    <row r="33" spans="1:12" x14ac:dyDescent="0.2">
      <c r="A33" s="173" t="s">
        <v>21</v>
      </c>
      <c r="B33" s="174">
        <v>1068810147</v>
      </c>
      <c r="C33" s="174">
        <v>229345458</v>
      </c>
      <c r="D33" s="174">
        <v>520281065</v>
      </c>
      <c r="E33" s="171">
        <f t="shared" si="3"/>
        <v>1818436670</v>
      </c>
      <c r="F33" s="174">
        <v>103571413</v>
      </c>
      <c r="G33" s="174">
        <v>40959879</v>
      </c>
      <c r="H33" s="174">
        <v>224124</v>
      </c>
      <c r="I33" s="175">
        <f t="shared" si="2"/>
        <v>144755416</v>
      </c>
      <c r="J33" s="191">
        <f>E33+I33</f>
        <v>1963192086</v>
      </c>
    </row>
    <row r="34" spans="1:12" x14ac:dyDescent="0.2">
      <c r="A34" s="173" t="s">
        <v>22</v>
      </c>
      <c r="B34" s="174">
        <v>1091832209</v>
      </c>
      <c r="C34" s="174">
        <v>15490000</v>
      </c>
      <c r="D34" s="174">
        <v>479172225</v>
      </c>
      <c r="E34" s="171">
        <f t="shared" si="3"/>
        <v>1586494434</v>
      </c>
      <c r="F34" s="174">
        <v>138442034</v>
      </c>
      <c r="G34" s="174">
        <v>71316902</v>
      </c>
      <c r="H34" s="174">
        <v>1829136</v>
      </c>
      <c r="I34" s="175">
        <f t="shared" si="2"/>
        <v>211588072</v>
      </c>
      <c r="J34" s="191">
        <f>E34+I34</f>
        <v>1798082506</v>
      </c>
    </row>
    <row r="35" spans="1:12" x14ac:dyDescent="0.2">
      <c r="A35" s="173" t="s">
        <v>23</v>
      </c>
      <c r="B35" s="174">
        <v>1341820732</v>
      </c>
      <c r="C35" s="174">
        <v>46854394</v>
      </c>
      <c r="D35" s="174">
        <v>331121942</v>
      </c>
      <c r="E35" s="171">
        <f t="shared" si="3"/>
        <v>1719797068</v>
      </c>
      <c r="F35" s="174">
        <v>154104254</v>
      </c>
      <c r="G35" s="174">
        <v>43441169</v>
      </c>
      <c r="H35" s="174">
        <v>1723359</v>
      </c>
      <c r="I35" s="175">
        <f t="shared" si="2"/>
        <v>199268782</v>
      </c>
      <c r="J35" s="191">
        <f>E35+I35</f>
        <v>1919065850</v>
      </c>
    </row>
    <row r="36" spans="1:12" x14ac:dyDescent="0.2">
      <c r="A36" s="173" t="s">
        <v>24</v>
      </c>
      <c r="B36" s="174">
        <v>1375410151</v>
      </c>
      <c r="C36" s="174">
        <v>55995018</v>
      </c>
      <c r="D36" s="174">
        <v>271662091</v>
      </c>
      <c r="E36" s="171">
        <f t="shared" si="3"/>
        <v>1703067260</v>
      </c>
      <c r="F36" s="174">
        <v>166982123</v>
      </c>
      <c r="G36" s="174">
        <v>67272601</v>
      </c>
      <c r="H36" s="174">
        <v>2466043</v>
      </c>
      <c r="I36" s="175">
        <f t="shared" si="2"/>
        <v>236720767</v>
      </c>
      <c r="J36" s="191">
        <f>E36+I36</f>
        <v>1939788027</v>
      </c>
    </row>
    <row r="37" spans="1:12" x14ac:dyDescent="0.2">
      <c r="A37" s="173" t="s">
        <v>26</v>
      </c>
      <c r="B37" s="174">
        <v>813364012</v>
      </c>
      <c r="C37" s="174">
        <v>60215842</v>
      </c>
      <c r="D37" s="174">
        <v>401032000</v>
      </c>
      <c r="E37" s="171">
        <f t="shared" si="3"/>
        <v>1274611854</v>
      </c>
      <c r="F37" s="174">
        <v>176782700</v>
      </c>
      <c r="G37" s="174">
        <v>66043545</v>
      </c>
      <c r="H37" s="174">
        <v>847500</v>
      </c>
      <c r="I37" s="175">
        <f t="shared" si="2"/>
        <v>243673745</v>
      </c>
      <c r="J37" s="191">
        <f>E37+I37</f>
        <v>1518285599</v>
      </c>
    </row>
    <row r="38" spans="1:12" x14ac:dyDescent="0.2">
      <c r="A38" s="173" t="s">
        <v>27</v>
      </c>
      <c r="B38" s="174">
        <v>1102780767</v>
      </c>
      <c r="C38" s="174">
        <v>71464280</v>
      </c>
      <c r="D38" s="174">
        <v>213320000</v>
      </c>
      <c r="E38" s="171">
        <f t="shared" si="3"/>
        <v>1387565047</v>
      </c>
      <c r="F38" s="174">
        <v>105565398</v>
      </c>
      <c r="G38" s="174">
        <v>55406787</v>
      </c>
      <c r="H38" s="174">
        <v>692518</v>
      </c>
      <c r="I38" s="175">
        <f t="shared" si="2"/>
        <v>161664703</v>
      </c>
      <c r="J38" s="191">
        <f>E38+I38</f>
        <v>1549229750</v>
      </c>
    </row>
    <row r="39" spans="1:12" x14ac:dyDescent="0.2">
      <c r="A39" s="173" t="s">
        <v>28</v>
      </c>
      <c r="B39" s="174">
        <v>760454440</v>
      </c>
      <c r="C39" s="174">
        <v>53124257</v>
      </c>
      <c r="D39" s="174">
        <v>35236392</v>
      </c>
      <c r="E39" s="171">
        <f t="shared" si="3"/>
        <v>848815089</v>
      </c>
      <c r="F39" s="174">
        <v>88080554</v>
      </c>
      <c r="G39" s="174">
        <v>40276809</v>
      </c>
      <c r="H39" s="174">
        <v>439102</v>
      </c>
      <c r="I39" s="175">
        <f t="shared" si="2"/>
        <v>128796465</v>
      </c>
      <c r="J39" s="191">
        <f>E39+I39</f>
        <v>977611554</v>
      </c>
    </row>
    <row r="40" spans="1:12" x14ac:dyDescent="0.2">
      <c r="A40" s="173" t="s">
        <v>29</v>
      </c>
      <c r="B40" s="174">
        <v>975140647</v>
      </c>
      <c r="C40" s="174">
        <v>155085737</v>
      </c>
      <c r="D40" s="174">
        <v>30388474</v>
      </c>
      <c r="E40" s="171">
        <f t="shared" si="3"/>
        <v>1160614858</v>
      </c>
      <c r="F40" s="174">
        <v>104259491</v>
      </c>
      <c r="G40" s="174">
        <v>56487213</v>
      </c>
      <c r="H40" s="174">
        <v>316714</v>
      </c>
      <c r="I40" s="175">
        <f>SUM(F40:H40)</f>
        <v>161063418</v>
      </c>
      <c r="J40" s="191">
        <f>E40+I40</f>
        <v>1321678276</v>
      </c>
    </row>
    <row r="41" spans="1:12" x14ac:dyDescent="0.2">
      <c r="A41" s="147" t="s">
        <v>8</v>
      </c>
      <c r="B41" s="138">
        <f>SUM(B29:B40)</f>
        <v>12161913908</v>
      </c>
      <c r="C41" s="138">
        <f>SUM(C29:C40)</f>
        <v>1051414491</v>
      </c>
      <c r="D41" s="138">
        <f>SUM(D29:D40)</f>
        <v>3883838858</v>
      </c>
      <c r="E41" s="138">
        <f>SUM(E29:E40)</f>
        <v>17097167257</v>
      </c>
      <c r="F41" s="138">
        <f>SUM(F29:F40)</f>
        <v>2437472630</v>
      </c>
      <c r="G41" s="138">
        <f>SUM(G29:G40)</f>
        <v>743761752</v>
      </c>
      <c r="H41" s="138">
        <f>SUM(H29:H40)</f>
        <v>14217783</v>
      </c>
      <c r="I41" s="138">
        <f>SUM(I29:I40)</f>
        <v>3195452165</v>
      </c>
      <c r="J41" s="148">
        <f>SUM(J29:J40)</f>
        <v>20292619422</v>
      </c>
      <c r="L41" s="179"/>
    </row>
    <row r="42" spans="1:12" x14ac:dyDescent="0.2">
      <c r="A42" s="120" t="s">
        <v>45</v>
      </c>
    </row>
    <row r="43" spans="1:12" x14ac:dyDescent="0.2">
      <c r="A43" s="120" t="s">
        <v>46</v>
      </c>
    </row>
    <row r="44" spans="1:12" x14ac:dyDescent="0.2">
      <c r="A44" s="178" t="s">
        <v>43</v>
      </c>
    </row>
    <row r="45" spans="1:12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45"/>
  <sheetViews>
    <sheetView showGridLines="0" workbookViewId="0">
      <selection activeCell="B45" sqref="B45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3" t="s">
        <v>50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x14ac:dyDescent="0.2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5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1" t="s">
        <v>49</v>
      </c>
    </row>
    <row r="5" spans="1:10" ht="11.25" customHeight="1" x14ac:dyDescent="0.2">
      <c r="A5" s="236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1"/>
    </row>
    <row r="6" spans="1:10" x14ac:dyDescent="0.2">
      <c r="A6" s="236"/>
      <c r="B6" s="168" t="s">
        <v>10</v>
      </c>
      <c r="C6" s="169"/>
      <c r="D6" s="133" t="s">
        <v>11</v>
      </c>
      <c r="E6" s="232" t="s">
        <v>16</v>
      </c>
      <c r="F6" s="168" t="s">
        <v>10</v>
      </c>
      <c r="G6" s="169"/>
      <c r="H6" s="133" t="s">
        <v>11</v>
      </c>
      <c r="I6" s="232" t="s">
        <v>16</v>
      </c>
      <c r="J6" s="231"/>
    </row>
    <row r="7" spans="1:10" x14ac:dyDescent="0.2">
      <c r="A7" s="237"/>
      <c r="B7" s="134" t="s">
        <v>13</v>
      </c>
      <c r="C7" s="135" t="s">
        <v>36</v>
      </c>
      <c r="D7" s="135" t="s">
        <v>36</v>
      </c>
      <c r="E7" s="232"/>
      <c r="F7" s="134" t="s">
        <v>13</v>
      </c>
      <c r="G7" s="135" t="s">
        <v>36</v>
      </c>
      <c r="H7" s="135" t="s">
        <v>36</v>
      </c>
      <c r="I7" s="232"/>
      <c r="J7" s="231"/>
    </row>
    <row r="8" spans="1:10" x14ac:dyDescent="0.2">
      <c r="A8" s="170">
        <v>2016</v>
      </c>
      <c r="B8" s="189"/>
      <c r="C8" s="189"/>
      <c r="D8" s="189"/>
      <c r="E8" s="171"/>
      <c r="F8" s="189"/>
      <c r="G8" s="189"/>
      <c r="H8" s="189"/>
      <c r="I8" s="172"/>
      <c r="J8" s="171"/>
    </row>
    <row r="9" spans="1:10" x14ac:dyDescent="0.2">
      <c r="A9" s="173" t="s">
        <v>17</v>
      </c>
      <c r="B9" s="174">
        <v>1052807701</v>
      </c>
      <c r="C9" s="174">
        <v>419011859</v>
      </c>
      <c r="D9" s="174">
        <v>34425562</v>
      </c>
      <c r="E9" s="191">
        <f t="shared" ref="E9:E20" si="0">SUM(B9:D9)</f>
        <v>1506245122</v>
      </c>
      <c r="F9" s="192">
        <v>576085269</v>
      </c>
      <c r="G9" s="192">
        <v>251736441</v>
      </c>
      <c r="H9" s="192">
        <v>14042627</v>
      </c>
      <c r="I9" s="193">
        <f t="shared" ref="I9:I20" si="1">SUM(F9:H9)</f>
        <v>841864337</v>
      </c>
      <c r="J9" s="171">
        <f>I9+E9</f>
        <v>2348109459</v>
      </c>
    </row>
    <row r="10" spans="1:10" x14ac:dyDescent="0.2">
      <c r="A10" s="173" t="s">
        <v>18</v>
      </c>
      <c r="B10" s="174">
        <v>1144143748</v>
      </c>
      <c r="C10" s="174">
        <v>414267990</v>
      </c>
      <c r="D10" s="174">
        <v>36171054</v>
      </c>
      <c r="E10" s="191">
        <f t="shared" si="0"/>
        <v>1594582792</v>
      </c>
      <c r="F10" s="192">
        <v>531210736</v>
      </c>
      <c r="G10" s="192">
        <v>202783006</v>
      </c>
      <c r="H10" s="192">
        <v>11587598</v>
      </c>
      <c r="I10" s="193">
        <f t="shared" si="1"/>
        <v>745581340</v>
      </c>
      <c r="J10" s="171">
        <f>I10+E10</f>
        <v>2340164132</v>
      </c>
    </row>
    <row r="11" spans="1:10" x14ac:dyDescent="0.2">
      <c r="A11" s="173" t="s">
        <v>19</v>
      </c>
      <c r="B11" s="174">
        <v>1652132997</v>
      </c>
      <c r="C11" s="174">
        <v>511438649</v>
      </c>
      <c r="D11" s="174">
        <v>48541576</v>
      </c>
      <c r="E11" s="191">
        <f t="shared" si="0"/>
        <v>2212113222</v>
      </c>
      <c r="F11" s="192">
        <v>728647393</v>
      </c>
      <c r="G11" s="192">
        <v>252352468</v>
      </c>
      <c r="H11" s="192">
        <v>15910472</v>
      </c>
      <c r="I11" s="193">
        <f t="shared" si="1"/>
        <v>996910333</v>
      </c>
      <c r="J11" s="171">
        <f>I11+E11</f>
        <v>3209023555</v>
      </c>
    </row>
    <row r="12" spans="1:10" x14ac:dyDescent="0.2">
      <c r="A12" s="181" t="s">
        <v>20</v>
      </c>
      <c r="B12" s="180">
        <v>1235649993</v>
      </c>
      <c r="C12" s="180">
        <v>455466330</v>
      </c>
      <c r="D12" s="180">
        <v>37350329</v>
      </c>
      <c r="E12" s="193">
        <f t="shared" si="0"/>
        <v>1728466652</v>
      </c>
      <c r="F12" s="180">
        <v>745219927</v>
      </c>
      <c r="G12" s="180">
        <v>221617868</v>
      </c>
      <c r="H12" s="180">
        <v>24511601</v>
      </c>
      <c r="I12" s="193">
        <f t="shared" si="1"/>
        <v>991349396</v>
      </c>
      <c r="J12" s="171">
        <f>I12+E12</f>
        <v>2719816048</v>
      </c>
    </row>
    <row r="13" spans="1:10" x14ac:dyDescent="0.2">
      <c r="A13" s="181" t="s">
        <v>21</v>
      </c>
      <c r="B13" s="180">
        <v>1364286692</v>
      </c>
      <c r="C13" s="180">
        <v>449427957</v>
      </c>
      <c r="D13" s="180">
        <v>45422499</v>
      </c>
      <c r="E13" s="175">
        <f t="shared" si="0"/>
        <v>1859137148</v>
      </c>
      <c r="F13" s="180">
        <v>840496458</v>
      </c>
      <c r="G13" s="180">
        <v>226758288</v>
      </c>
      <c r="H13" s="180">
        <v>18791117</v>
      </c>
      <c r="I13" s="193">
        <f t="shared" si="1"/>
        <v>1086045863</v>
      </c>
      <c r="J13" s="171">
        <f>I13+E13</f>
        <v>2945183011</v>
      </c>
    </row>
    <row r="14" spans="1:10" x14ac:dyDescent="0.2">
      <c r="A14" s="181" t="s">
        <v>22</v>
      </c>
      <c r="B14" s="180">
        <v>1537265343</v>
      </c>
      <c r="C14" s="180">
        <v>452881825</v>
      </c>
      <c r="D14" s="180">
        <v>36152036</v>
      </c>
      <c r="E14" s="193">
        <f t="shared" si="0"/>
        <v>2026299204</v>
      </c>
      <c r="F14" s="180">
        <v>1106822242</v>
      </c>
      <c r="G14" s="180">
        <v>292647697</v>
      </c>
      <c r="H14" s="180">
        <v>21966951</v>
      </c>
      <c r="I14" s="193">
        <f t="shared" si="1"/>
        <v>1421436890</v>
      </c>
      <c r="J14" s="171">
        <f>I14+E14</f>
        <v>3447736094</v>
      </c>
    </row>
    <row r="15" spans="1:10" x14ac:dyDescent="0.2">
      <c r="A15" s="181" t="s">
        <v>23</v>
      </c>
      <c r="B15" s="180">
        <v>1360293809</v>
      </c>
      <c r="C15" s="180">
        <v>392101840</v>
      </c>
      <c r="D15" s="180">
        <v>52603638</v>
      </c>
      <c r="E15" s="193">
        <f t="shared" si="0"/>
        <v>1804999287</v>
      </c>
      <c r="F15" s="180">
        <v>904693511</v>
      </c>
      <c r="G15" s="180">
        <v>260493795</v>
      </c>
      <c r="H15" s="180">
        <v>17730833</v>
      </c>
      <c r="I15" s="193">
        <f t="shared" si="1"/>
        <v>1182918139</v>
      </c>
      <c r="J15" s="171">
        <f>I15+E15</f>
        <v>2987917426</v>
      </c>
    </row>
    <row r="16" spans="1:10" x14ac:dyDescent="0.2">
      <c r="A16" s="181" t="s">
        <v>24</v>
      </c>
      <c r="B16" s="180">
        <v>1455690801</v>
      </c>
      <c r="C16" s="180">
        <v>438752544</v>
      </c>
      <c r="D16" s="180">
        <v>35113901</v>
      </c>
      <c r="E16" s="193">
        <f t="shared" si="0"/>
        <v>1929557246</v>
      </c>
      <c r="F16" s="180">
        <v>961352889</v>
      </c>
      <c r="G16" s="180">
        <v>284126923</v>
      </c>
      <c r="H16" s="180">
        <v>18509447</v>
      </c>
      <c r="I16" s="193">
        <f t="shared" si="1"/>
        <v>1263989259</v>
      </c>
      <c r="J16" s="171">
        <f>I16+E16</f>
        <v>3193546505</v>
      </c>
    </row>
    <row r="17" spans="1:10" x14ac:dyDescent="0.2">
      <c r="A17" s="181" t="s">
        <v>26</v>
      </c>
      <c r="B17" s="180">
        <v>1064807118</v>
      </c>
      <c r="C17" s="180">
        <v>357712065</v>
      </c>
      <c r="D17" s="180">
        <v>48234070</v>
      </c>
      <c r="E17" s="193">
        <f t="shared" si="0"/>
        <v>1470753253</v>
      </c>
      <c r="F17" s="180">
        <v>663433913</v>
      </c>
      <c r="G17" s="180">
        <v>272012528</v>
      </c>
      <c r="H17" s="180">
        <v>12124669</v>
      </c>
      <c r="I17" s="193">
        <f t="shared" si="1"/>
        <v>947571110</v>
      </c>
      <c r="J17" s="171">
        <f>I17+E17</f>
        <v>2418324363</v>
      </c>
    </row>
    <row r="18" spans="1:10" x14ac:dyDescent="0.2">
      <c r="A18" s="181" t="s">
        <v>27</v>
      </c>
      <c r="B18" s="180">
        <v>1285099656</v>
      </c>
      <c r="C18" s="180">
        <v>382604334</v>
      </c>
      <c r="D18" s="180">
        <v>34855263</v>
      </c>
      <c r="E18" s="193">
        <f t="shared" si="0"/>
        <v>1702559253</v>
      </c>
      <c r="F18" s="180">
        <v>919675623</v>
      </c>
      <c r="G18" s="180">
        <v>263958131</v>
      </c>
      <c r="H18" s="180">
        <v>14944485</v>
      </c>
      <c r="I18" s="193">
        <f t="shared" si="1"/>
        <v>1198578239</v>
      </c>
      <c r="J18" s="171">
        <f>I18+E18</f>
        <v>2901137492</v>
      </c>
    </row>
    <row r="19" spans="1:10" x14ac:dyDescent="0.2">
      <c r="A19" s="181" t="s">
        <v>28</v>
      </c>
      <c r="B19" s="180">
        <v>1249848830</v>
      </c>
      <c r="C19" s="180">
        <v>397520048</v>
      </c>
      <c r="D19" s="180">
        <v>33402939</v>
      </c>
      <c r="E19" s="193">
        <f t="shared" si="0"/>
        <v>1680771817</v>
      </c>
      <c r="F19" s="180">
        <v>823105023</v>
      </c>
      <c r="G19" s="180">
        <v>282764354</v>
      </c>
      <c r="H19" s="180">
        <v>29146893</v>
      </c>
      <c r="I19" s="194">
        <f t="shared" si="1"/>
        <v>1135016270</v>
      </c>
      <c r="J19" s="171">
        <f>I19+E19</f>
        <v>2815788087</v>
      </c>
    </row>
    <row r="20" spans="1:10" x14ac:dyDescent="0.2">
      <c r="A20" s="181" t="s">
        <v>29</v>
      </c>
      <c r="B20" s="180">
        <v>1760581952</v>
      </c>
      <c r="C20" s="180">
        <v>411661432</v>
      </c>
      <c r="D20" s="180">
        <v>30640229</v>
      </c>
      <c r="E20" s="185">
        <f t="shared" si="0"/>
        <v>2202883613</v>
      </c>
      <c r="F20" s="180">
        <v>1352359281</v>
      </c>
      <c r="G20" s="180">
        <v>287804582</v>
      </c>
      <c r="H20" s="180">
        <v>20788917</v>
      </c>
      <c r="I20" s="172">
        <f t="shared" si="1"/>
        <v>1660952780</v>
      </c>
      <c r="J20" s="171">
        <f>I20+E20</f>
        <v>3863836393</v>
      </c>
    </row>
    <row r="21" spans="1:10" x14ac:dyDescent="0.2">
      <c r="A21" s="182" t="s">
        <v>8</v>
      </c>
      <c r="B21" s="183">
        <f>SUM(B9:B20)</f>
        <v>16162608640</v>
      </c>
      <c r="C21" s="183">
        <f>SUM(C9:C20)</f>
        <v>5082846873</v>
      </c>
      <c r="D21" s="183">
        <f>SUM(D9:D20)</f>
        <v>472913096</v>
      </c>
      <c r="E21" s="183">
        <f>SUM(E9:E20)</f>
        <v>21718368609</v>
      </c>
      <c r="F21" s="183">
        <f>SUM(F9:F20)</f>
        <v>10153102265</v>
      </c>
      <c r="G21" s="183">
        <f>SUM(G9:G20)</f>
        <v>3099056081</v>
      </c>
      <c r="H21" s="183">
        <f>SUM(H9:H20)</f>
        <v>220055610</v>
      </c>
      <c r="I21" s="183">
        <f>SUM(I9:I20)</f>
        <v>13472213956</v>
      </c>
      <c r="J21" s="184">
        <f>SUM(J9:J20)</f>
        <v>35190582565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5" t="s">
        <v>48</v>
      </c>
      <c r="B24" s="221" t="s">
        <v>51</v>
      </c>
      <c r="C24" s="229"/>
      <c r="D24" s="229"/>
      <c r="E24" s="229"/>
      <c r="F24" s="229"/>
      <c r="G24" s="229"/>
      <c r="H24" s="229"/>
      <c r="I24" s="230"/>
      <c r="J24" s="231" t="s">
        <v>52</v>
      </c>
    </row>
    <row r="25" spans="1:10" s="108" customFormat="1" x14ac:dyDescent="0.2">
      <c r="A25" s="236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1"/>
    </row>
    <row r="26" spans="1:10" s="108" customFormat="1" x14ac:dyDescent="0.2">
      <c r="A26" s="236"/>
      <c r="B26" s="168" t="s">
        <v>10</v>
      </c>
      <c r="C26" s="169"/>
      <c r="D26" s="133" t="s">
        <v>11</v>
      </c>
      <c r="E26" s="232" t="s">
        <v>16</v>
      </c>
      <c r="F26" s="168" t="s">
        <v>10</v>
      </c>
      <c r="G26" s="169"/>
      <c r="H26" s="133" t="s">
        <v>11</v>
      </c>
      <c r="I26" s="232" t="s">
        <v>16</v>
      </c>
      <c r="J26" s="231"/>
    </row>
    <row r="27" spans="1:10" s="108" customFormat="1" x14ac:dyDescent="0.2">
      <c r="A27" s="237"/>
      <c r="B27" s="136" t="s">
        <v>13</v>
      </c>
      <c r="C27" s="137" t="s">
        <v>36</v>
      </c>
      <c r="D27" s="137" t="s">
        <v>36</v>
      </c>
      <c r="E27" s="232"/>
      <c r="F27" s="136" t="s">
        <v>13</v>
      </c>
      <c r="G27" s="137" t="s">
        <v>36</v>
      </c>
      <c r="H27" s="137" t="s">
        <v>36</v>
      </c>
      <c r="I27" s="232"/>
      <c r="J27" s="231"/>
    </row>
    <row r="28" spans="1:10" x14ac:dyDescent="0.2">
      <c r="A28" s="170">
        <v>2016</v>
      </c>
      <c r="B28" s="189"/>
      <c r="C28" s="189"/>
      <c r="D28" s="189"/>
      <c r="E28" s="171"/>
      <c r="F28" s="189"/>
      <c r="G28" s="189"/>
      <c r="H28" s="189"/>
      <c r="I28" s="171"/>
      <c r="J28" s="177"/>
    </row>
    <row r="29" spans="1:10" x14ac:dyDescent="0.2">
      <c r="A29" s="173" t="s">
        <v>17</v>
      </c>
      <c r="B29" s="174">
        <v>406872930</v>
      </c>
      <c r="C29" s="174">
        <v>198098555</v>
      </c>
      <c r="D29" s="174">
        <v>114200194</v>
      </c>
      <c r="E29" s="191">
        <f>SUM(B29:D29)</f>
        <v>719171679</v>
      </c>
      <c r="F29" s="174">
        <v>51491151</v>
      </c>
      <c r="G29" s="174">
        <v>30584026</v>
      </c>
      <c r="H29" s="174">
        <v>68821</v>
      </c>
      <c r="I29" s="175">
        <f t="shared" ref="I29:I39" si="2">SUM(F29:H29)</f>
        <v>82143998</v>
      </c>
      <c r="J29" s="171">
        <f>E29+I29</f>
        <v>801315677</v>
      </c>
    </row>
    <row r="30" spans="1:10" x14ac:dyDescent="0.2">
      <c r="A30" s="173" t="s">
        <v>18</v>
      </c>
      <c r="B30" s="174">
        <v>441592819</v>
      </c>
      <c r="C30" s="174">
        <v>91781009</v>
      </c>
      <c r="D30" s="174">
        <v>112986000</v>
      </c>
      <c r="E30" s="191">
        <f>SUM(B30:D30)</f>
        <v>646359828</v>
      </c>
      <c r="F30" s="174">
        <v>53801947</v>
      </c>
      <c r="G30" s="174">
        <v>38250471</v>
      </c>
      <c r="H30" s="174">
        <v>1220045</v>
      </c>
      <c r="I30" s="175">
        <f t="shared" si="2"/>
        <v>93272463</v>
      </c>
      <c r="J30" s="171">
        <f>E30+I30</f>
        <v>739632291</v>
      </c>
    </row>
    <row r="31" spans="1:10" x14ac:dyDescent="0.2">
      <c r="A31" s="173" t="s">
        <v>19</v>
      </c>
      <c r="B31" s="174">
        <v>642209465</v>
      </c>
      <c r="C31" s="174">
        <v>215869516</v>
      </c>
      <c r="D31" s="174">
        <v>54151360</v>
      </c>
      <c r="E31" s="191">
        <f t="shared" ref="E31:E40" si="3">SUM(B31:D31)</f>
        <v>912230341</v>
      </c>
      <c r="F31" s="174">
        <v>135770478</v>
      </c>
      <c r="G31" s="174">
        <v>56610440</v>
      </c>
      <c r="H31" s="174">
        <v>1660117</v>
      </c>
      <c r="I31" s="193">
        <f t="shared" si="2"/>
        <v>194041035</v>
      </c>
      <c r="J31" s="171">
        <f>E31+I31</f>
        <v>1106271376</v>
      </c>
    </row>
    <row r="32" spans="1:10" x14ac:dyDescent="0.2">
      <c r="A32" s="173" t="s">
        <v>20</v>
      </c>
      <c r="B32" s="174">
        <v>334857576</v>
      </c>
      <c r="C32" s="174">
        <v>65066726</v>
      </c>
      <c r="D32" s="174">
        <v>176425223</v>
      </c>
      <c r="E32" s="191">
        <f t="shared" si="3"/>
        <v>576349525</v>
      </c>
      <c r="F32" s="174">
        <v>74011435</v>
      </c>
      <c r="G32" s="174">
        <v>47761338</v>
      </c>
      <c r="H32" s="174">
        <v>317300</v>
      </c>
      <c r="I32" s="193">
        <f t="shared" si="2"/>
        <v>122090073</v>
      </c>
      <c r="J32" s="171">
        <f>E32+I32</f>
        <v>698439598</v>
      </c>
    </row>
    <row r="33" spans="1:12" x14ac:dyDescent="0.2">
      <c r="A33" s="173" t="s">
        <v>21</v>
      </c>
      <c r="B33" s="174">
        <v>533752145</v>
      </c>
      <c r="C33" s="174">
        <v>75510322</v>
      </c>
      <c r="D33" s="174">
        <v>95202822</v>
      </c>
      <c r="E33" s="171">
        <f t="shared" si="3"/>
        <v>704465289</v>
      </c>
      <c r="F33" s="174">
        <v>94724675</v>
      </c>
      <c r="G33" s="174">
        <v>50571594</v>
      </c>
      <c r="H33" s="174">
        <v>331615</v>
      </c>
      <c r="I33" s="175">
        <f t="shared" si="2"/>
        <v>145627884</v>
      </c>
      <c r="J33" s="171">
        <f>E33+I33</f>
        <v>850093173</v>
      </c>
    </row>
    <row r="34" spans="1:12" x14ac:dyDescent="0.2">
      <c r="A34" s="173" t="s">
        <v>22</v>
      </c>
      <c r="B34" s="174">
        <v>300574861</v>
      </c>
      <c r="C34" s="174">
        <v>207519307</v>
      </c>
      <c r="D34" s="174">
        <v>10600000</v>
      </c>
      <c r="E34" s="191">
        <f t="shared" si="3"/>
        <v>518694168</v>
      </c>
      <c r="F34" s="174">
        <v>134938670</v>
      </c>
      <c r="G34" s="174">
        <v>52716738</v>
      </c>
      <c r="H34" s="174">
        <v>93547</v>
      </c>
      <c r="I34" s="175">
        <f t="shared" si="2"/>
        <v>187748955</v>
      </c>
      <c r="J34" s="171">
        <f>E34+I34</f>
        <v>706443123</v>
      </c>
    </row>
    <row r="35" spans="1:12" x14ac:dyDescent="0.2">
      <c r="A35" s="173" t="s">
        <v>23</v>
      </c>
      <c r="B35" s="174">
        <v>450018735</v>
      </c>
      <c r="C35" s="174">
        <v>127884035</v>
      </c>
      <c r="D35" s="174">
        <v>25693619</v>
      </c>
      <c r="E35" s="191">
        <f t="shared" si="3"/>
        <v>603596389</v>
      </c>
      <c r="F35" s="174">
        <v>83944346</v>
      </c>
      <c r="G35" s="174">
        <v>34473691</v>
      </c>
      <c r="H35" s="174">
        <v>312000</v>
      </c>
      <c r="I35" s="175">
        <f t="shared" si="2"/>
        <v>118730037</v>
      </c>
      <c r="J35" s="171">
        <f>E35+I35</f>
        <v>722326426</v>
      </c>
    </row>
    <row r="36" spans="1:12" x14ac:dyDescent="0.2">
      <c r="A36" s="173" t="s">
        <v>24</v>
      </c>
      <c r="B36" s="174">
        <v>325165395</v>
      </c>
      <c r="C36" s="174">
        <v>128659419</v>
      </c>
      <c r="D36" s="174">
        <v>118016205</v>
      </c>
      <c r="E36" s="191">
        <f t="shared" si="3"/>
        <v>571841019</v>
      </c>
      <c r="F36" s="174">
        <v>101004897</v>
      </c>
      <c r="G36" s="174">
        <v>50503109</v>
      </c>
      <c r="H36" s="174">
        <v>732392</v>
      </c>
      <c r="I36" s="175">
        <f t="shared" si="2"/>
        <v>152240398</v>
      </c>
      <c r="J36" s="171">
        <f>E36+I36</f>
        <v>724081417</v>
      </c>
    </row>
    <row r="37" spans="1:12" x14ac:dyDescent="0.2">
      <c r="A37" s="173" t="s">
        <v>26</v>
      </c>
      <c r="B37" s="174">
        <v>211009154</v>
      </c>
      <c r="C37" s="174">
        <v>325974367</v>
      </c>
      <c r="D37" s="174">
        <v>0</v>
      </c>
      <c r="E37" s="191">
        <f t="shared" si="3"/>
        <v>536983521</v>
      </c>
      <c r="F37" s="174">
        <v>68256466</v>
      </c>
      <c r="G37" s="174">
        <v>30242812</v>
      </c>
      <c r="H37" s="174">
        <v>375083</v>
      </c>
      <c r="I37" s="175">
        <f t="shared" si="2"/>
        <v>98874361</v>
      </c>
      <c r="J37" s="171">
        <f>E37+I37</f>
        <v>635857882</v>
      </c>
    </row>
    <row r="38" spans="1:12" x14ac:dyDescent="0.2">
      <c r="A38" s="173" t="s">
        <v>27</v>
      </c>
      <c r="B38" s="174">
        <v>435701332</v>
      </c>
      <c r="C38" s="174">
        <v>130102165</v>
      </c>
      <c r="D38" s="174">
        <v>0</v>
      </c>
      <c r="E38" s="191">
        <f t="shared" si="3"/>
        <v>565803497</v>
      </c>
      <c r="F38" s="174">
        <v>117983578</v>
      </c>
      <c r="G38" s="174">
        <v>59344759</v>
      </c>
      <c r="H38" s="174">
        <v>249883</v>
      </c>
      <c r="I38" s="175">
        <f t="shared" si="2"/>
        <v>177578220</v>
      </c>
      <c r="J38" s="171">
        <f>E38+I38</f>
        <v>743381717</v>
      </c>
    </row>
    <row r="39" spans="1:12" x14ac:dyDescent="0.2">
      <c r="A39" s="173" t="s">
        <v>28</v>
      </c>
      <c r="B39" s="174">
        <v>446760270</v>
      </c>
      <c r="C39" s="174">
        <v>466901152</v>
      </c>
      <c r="D39" s="174">
        <v>44405000</v>
      </c>
      <c r="E39" s="191">
        <f t="shared" si="3"/>
        <v>958066422</v>
      </c>
      <c r="F39" s="174">
        <v>74093457</v>
      </c>
      <c r="G39" s="174">
        <v>129076655</v>
      </c>
      <c r="H39" s="174">
        <v>40000</v>
      </c>
      <c r="I39" s="175">
        <f t="shared" si="2"/>
        <v>203210112</v>
      </c>
      <c r="J39" s="171">
        <f>E39+I39</f>
        <v>1161276534</v>
      </c>
    </row>
    <row r="40" spans="1:12" x14ac:dyDescent="0.2">
      <c r="A40" s="173" t="s">
        <v>29</v>
      </c>
      <c r="B40" s="174">
        <v>355040423</v>
      </c>
      <c r="C40" s="174">
        <v>865452687</v>
      </c>
      <c r="D40" s="174">
        <v>44027000</v>
      </c>
      <c r="E40" s="171">
        <f t="shared" si="3"/>
        <v>1264520110</v>
      </c>
      <c r="F40" s="174">
        <v>168989582</v>
      </c>
      <c r="G40" s="174">
        <v>78871638</v>
      </c>
      <c r="H40" s="174">
        <v>1952098</v>
      </c>
      <c r="I40" s="175">
        <f>SUM(F40:H40)</f>
        <v>249813318</v>
      </c>
      <c r="J40" s="171">
        <f>E40+I40</f>
        <v>1514333428</v>
      </c>
    </row>
    <row r="41" spans="1:12" x14ac:dyDescent="0.2">
      <c r="A41" s="147" t="s">
        <v>8</v>
      </c>
      <c r="B41" s="138">
        <f>SUM(B29:B40)</f>
        <v>4883555105</v>
      </c>
      <c r="C41" s="138">
        <f>SUM(C29:C40)</f>
        <v>2898819260</v>
      </c>
      <c r="D41" s="138">
        <f>SUM(D29:D40)</f>
        <v>795707423</v>
      </c>
      <c r="E41" s="138">
        <f>SUM(E29:E40)</f>
        <v>8578081788</v>
      </c>
      <c r="F41" s="138">
        <f>SUM(F29:F40)</f>
        <v>1159010682</v>
      </c>
      <c r="G41" s="138">
        <f>SUM(G29:G40)</f>
        <v>659007271</v>
      </c>
      <c r="H41" s="138">
        <f>SUM(H29:H40)</f>
        <v>7352901</v>
      </c>
      <c r="I41" s="138">
        <f>SUM(I29:I40)</f>
        <v>1825370854</v>
      </c>
      <c r="J41" s="148">
        <f>SUM(J29:J40)</f>
        <v>10403452642</v>
      </c>
      <c r="L41" s="179"/>
    </row>
    <row r="42" spans="1:12" x14ac:dyDescent="0.2">
      <c r="A42" s="120" t="s">
        <v>45</v>
      </c>
    </row>
    <row r="43" spans="1:12" x14ac:dyDescent="0.2">
      <c r="A43" s="120" t="s">
        <v>46</v>
      </c>
    </row>
    <row r="44" spans="1:12" x14ac:dyDescent="0.2">
      <c r="A44" s="178" t="s">
        <v>43</v>
      </c>
    </row>
    <row r="45" spans="1:12" x14ac:dyDescent="0.2">
      <c r="C45" s="108"/>
    </row>
  </sheetData>
  <mergeCells count="11">
    <mergeCell ref="A1:J1"/>
    <mergeCell ref="A2:J2"/>
    <mergeCell ref="A4:A7"/>
    <mergeCell ref="J4:J7"/>
    <mergeCell ref="E6:E7"/>
    <mergeCell ref="I6:I7"/>
    <mergeCell ref="A24:A27"/>
    <mergeCell ref="B24:I24"/>
    <mergeCell ref="J24:J27"/>
    <mergeCell ref="E26:E27"/>
    <mergeCell ref="I26:I2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R46"/>
  <sheetViews>
    <sheetView workbookViewId="0">
      <selection activeCell="I20" sqref="I20"/>
    </sheetView>
  </sheetViews>
  <sheetFormatPr defaultColWidth="11.42578125" defaultRowHeight="12.75" x14ac:dyDescent="0.2"/>
  <cols>
    <col min="1" max="1" width="5.7109375" customWidth="1"/>
    <col min="2" max="2" width="9.7109375" customWidth="1"/>
    <col min="3" max="3" width="8.7109375" customWidth="1"/>
    <col min="4" max="4" width="10.7109375" customWidth="1"/>
    <col min="5" max="5" width="8.7109375" customWidth="1"/>
    <col min="6" max="6" width="10.7109375" customWidth="1"/>
    <col min="7" max="7" width="9.7109375" customWidth="1"/>
    <col min="8" max="8" width="8.7109375" customWidth="1"/>
    <col min="9" max="9" width="9.5703125" customWidth="1"/>
    <col min="10" max="10" width="8.85546875" customWidth="1"/>
    <col min="11" max="11" width="9.5703125" customWidth="1"/>
    <col min="12" max="12" width="9.42578125" customWidth="1"/>
    <col min="13" max="13" width="8.28515625" customWidth="1"/>
    <col min="14" max="14" width="8.7109375" customWidth="1"/>
    <col min="15" max="15" width="8.42578125" customWidth="1"/>
    <col min="16" max="16" width="8.7109375" customWidth="1"/>
    <col min="17" max="17" width="10.7109375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50" t="s">
        <v>2</v>
      </c>
      <c r="M3" s="37"/>
      <c r="N3" s="37"/>
      <c r="O3" s="37"/>
      <c r="P3" s="37"/>
      <c r="Q3" s="8"/>
    </row>
    <row r="4" spans="1:17" x14ac:dyDescent="0.2">
      <c r="A4" s="20" t="s">
        <v>3</v>
      </c>
      <c r="B4" s="19" t="s">
        <v>4</v>
      </c>
      <c r="C4" s="21"/>
      <c r="D4" s="21"/>
      <c r="E4" s="21"/>
      <c r="F4" s="21"/>
      <c r="G4" s="21"/>
      <c r="H4" s="21"/>
      <c r="I4" s="21"/>
      <c r="J4" s="21"/>
      <c r="K4" s="32"/>
      <c r="L4" s="20"/>
    </row>
    <row r="5" spans="1:17" x14ac:dyDescent="0.2">
      <c r="A5" s="23" t="s">
        <v>5</v>
      </c>
      <c r="B5" s="19" t="s">
        <v>6</v>
      </c>
      <c r="C5" s="21"/>
      <c r="D5" s="21"/>
      <c r="E5" s="22"/>
      <c r="F5" s="29"/>
      <c r="G5" s="19" t="s">
        <v>7</v>
      </c>
      <c r="H5" s="21"/>
      <c r="I5" s="21"/>
      <c r="J5" s="21"/>
      <c r="K5" s="2"/>
      <c r="L5" s="24" t="s">
        <v>8</v>
      </c>
    </row>
    <row r="6" spans="1:17" x14ac:dyDescent="0.2">
      <c r="A6" s="24" t="s">
        <v>9</v>
      </c>
      <c r="B6" s="25" t="s">
        <v>10</v>
      </c>
      <c r="C6" s="7"/>
      <c r="D6" s="7"/>
      <c r="E6" s="26" t="s">
        <v>11</v>
      </c>
      <c r="F6" s="5"/>
      <c r="G6" s="25" t="s">
        <v>10</v>
      </c>
      <c r="H6" s="7"/>
      <c r="I6" s="7"/>
      <c r="J6" s="26" t="s">
        <v>11</v>
      </c>
      <c r="K6" s="5"/>
      <c r="L6" s="24" t="s">
        <v>12</v>
      </c>
    </row>
    <row r="7" spans="1:17" x14ac:dyDescent="0.2">
      <c r="A7" s="27"/>
      <c r="B7" s="20" t="s">
        <v>13</v>
      </c>
      <c r="C7" s="12" t="s">
        <v>35</v>
      </c>
      <c r="D7" s="13" t="s">
        <v>36</v>
      </c>
      <c r="E7" s="13" t="s">
        <v>36</v>
      </c>
      <c r="F7" s="27" t="s">
        <v>16</v>
      </c>
      <c r="G7" s="3" t="s">
        <v>13</v>
      </c>
      <c r="H7" s="12" t="s">
        <v>35</v>
      </c>
      <c r="I7" s="13" t="s">
        <v>36</v>
      </c>
      <c r="J7" s="13" t="s">
        <v>36</v>
      </c>
      <c r="K7" s="27" t="s">
        <v>16</v>
      </c>
      <c r="L7" s="27" t="s">
        <v>4</v>
      </c>
    </row>
    <row r="8" spans="1:17" ht="12" customHeight="1" x14ac:dyDescent="0.2">
      <c r="A8" s="9">
        <v>1999</v>
      </c>
      <c r="B8" s="1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7" ht="12" customHeight="1" x14ac:dyDescent="0.2">
      <c r="A9" s="5" t="s">
        <v>17</v>
      </c>
      <c r="B9" s="14">
        <v>26060563</v>
      </c>
      <c r="C9" s="15" t="s">
        <v>25</v>
      </c>
      <c r="D9" s="15">
        <v>7644503</v>
      </c>
      <c r="E9" s="15">
        <v>0</v>
      </c>
      <c r="F9" s="31">
        <v>33705066</v>
      </c>
      <c r="G9" s="15">
        <v>26402790</v>
      </c>
      <c r="H9" s="15" t="s">
        <v>25</v>
      </c>
      <c r="I9" s="15">
        <v>8132206</v>
      </c>
      <c r="J9" s="15">
        <v>535122</v>
      </c>
      <c r="K9" s="31">
        <v>35070118</v>
      </c>
      <c r="L9" s="34">
        <v>68775184</v>
      </c>
    </row>
    <row r="10" spans="1:17" ht="12" customHeight="1" x14ac:dyDescent="0.2">
      <c r="A10" s="5" t="s">
        <v>18</v>
      </c>
      <c r="B10" s="14">
        <v>24751678</v>
      </c>
      <c r="C10" s="15" t="s">
        <v>25</v>
      </c>
      <c r="D10" s="15">
        <v>5662270</v>
      </c>
      <c r="E10" s="15">
        <v>2478366</v>
      </c>
      <c r="F10" s="31">
        <v>32892314</v>
      </c>
      <c r="G10" s="15">
        <v>23957391</v>
      </c>
      <c r="H10" s="15" t="s">
        <v>25</v>
      </c>
      <c r="I10" s="15">
        <v>7655986</v>
      </c>
      <c r="J10" s="15">
        <v>592500</v>
      </c>
      <c r="K10" s="31">
        <v>32205877</v>
      </c>
      <c r="L10" s="34">
        <v>65098191</v>
      </c>
    </row>
    <row r="11" spans="1:17" ht="12" customHeight="1" x14ac:dyDescent="0.2">
      <c r="A11" s="5" t="s">
        <v>19</v>
      </c>
      <c r="B11" s="14">
        <v>38084490</v>
      </c>
      <c r="C11" s="15" t="s">
        <v>25</v>
      </c>
      <c r="D11" s="15">
        <v>13134796</v>
      </c>
      <c r="E11" s="15">
        <v>96000</v>
      </c>
      <c r="F11" s="31">
        <v>51315286</v>
      </c>
      <c r="G11" s="15">
        <v>26951292</v>
      </c>
      <c r="H11" s="15" t="s">
        <v>25</v>
      </c>
      <c r="I11" s="15">
        <v>6990900</v>
      </c>
      <c r="J11" s="15">
        <v>373120</v>
      </c>
      <c r="K11" s="31">
        <v>34315312</v>
      </c>
      <c r="L11" s="34">
        <v>85630598</v>
      </c>
    </row>
    <row r="12" spans="1:17" ht="12" customHeight="1" x14ac:dyDescent="0.2">
      <c r="A12" s="5" t="s">
        <v>20</v>
      </c>
      <c r="B12" s="14">
        <v>34322446</v>
      </c>
      <c r="C12" s="15" t="s">
        <v>25</v>
      </c>
      <c r="D12" s="15">
        <v>9276755</v>
      </c>
      <c r="E12" s="15">
        <v>3937267</v>
      </c>
      <c r="F12" s="31">
        <v>47536468</v>
      </c>
      <c r="G12" s="15">
        <v>26695534</v>
      </c>
      <c r="H12" s="15" t="s">
        <v>25</v>
      </c>
      <c r="I12" s="15">
        <v>4705414</v>
      </c>
      <c r="J12" s="15">
        <v>377060</v>
      </c>
      <c r="K12" s="31">
        <v>31778008</v>
      </c>
      <c r="L12" s="34">
        <v>79314476</v>
      </c>
    </row>
    <row r="13" spans="1:17" ht="12" customHeight="1" x14ac:dyDescent="0.2">
      <c r="A13" s="5" t="s">
        <v>21</v>
      </c>
      <c r="B13" s="14">
        <v>31032754</v>
      </c>
      <c r="C13" s="15" t="s">
        <v>25</v>
      </c>
      <c r="D13" s="15">
        <v>10356279</v>
      </c>
      <c r="E13" s="15">
        <v>145400</v>
      </c>
      <c r="F13" s="31">
        <v>41534433</v>
      </c>
      <c r="G13" s="15">
        <v>33443880</v>
      </c>
      <c r="H13" s="15" t="s">
        <v>25</v>
      </c>
      <c r="I13" s="15">
        <v>8123886</v>
      </c>
      <c r="J13" s="15">
        <v>595155</v>
      </c>
      <c r="K13" s="31">
        <v>42162921</v>
      </c>
      <c r="L13" s="34">
        <v>83697354</v>
      </c>
    </row>
    <row r="14" spans="1:17" ht="12" customHeight="1" x14ac:dyDescent="0.2">
      <c r="A14" s="5" t="s">
        <v>22</v>
      </c>
      <c r="B14" s="14">
        <v>34906341</v>
      </c>
      <c r="C14" s="15" t="s">
        <v>25</v>
      </c>
      <c r="D14" s="15">
        <v>6277606</v>
      </c>
      <c r="E14" s="15">
        <v>69522</v>
      </c>
      <c r="F14" s="31">
        <v>41253469</v>
      </c>
      <c r="G14" s="15">
        <v>32187195</v>
      </c>
      <c r="H14" s="15" t="s">
        <v>25</v>
      </c>
      <c r="I14" s="15">
        <v>7248839</v>
      </c>
      <c r="J14" s="15">
        <v>242000</v>
      </c>
      <c r="K14" s="31">
        <v>39678034</v>
      </c>
      <c r="L14" s="34">
        <v>80931503</v>
      </c>
    </row>
    <row r="15" spans="1:17" ht="12" customHeight="1" x14ac:dyDescent="0.2">
      <c r="A15" s="5" t="s">
        <v>23</v>
      </c>
      <c r="B15" s="14">
        <v>31277809</v>
      </c>
      <c r="C15" s="15" t="s">
        <v>25</v>
      </c>
      <c r="D15" s="15">
        <v>14292072</v>
      </c>
      <c r="E15" s="15">
        <v>1491648</v>
      </c>
      <c r="F15" s="31">
        <v>47061529</v>
      </c>
      <c r="G15" s="15">
        <v>35172205</v>
      </c>
      <c r="H15" s="15" t="s">
        <v>25</v>
      </c>
      <c r="I15" s="15">
        <v>10258828</v>
      </c>
      <c r="J15" s="15">
        <v>740326</v>
      </c>
      <c r="K15" s="31">
        <v>46171359</v>
      </c>
      <c r="L15" s="34">
        <v>93232888</v>
      </c>
    </row>
    <row r="16" spans="1:17" ht="12" customHeight="1" x14ac:dyDescent="0.2">
      <c r="A16" s="5" t="s">
        <v>24</v>
      </c>
      <c r="B16" s="14">
        <v>30541860</v>
      </c>
      <c r="C16" s="15" t="s">
        <v>25</v>
      </c>
      <c r="D16" s="15">
        <v>8282440</v>
      </c>
      <c r="E16" s="15">
        <v>400000</v>
      </c>
      <c r="F16" s="31">
        <v>39224300</v>
      </c>
      <c r="G16" s="15">
        <v>35843915</v>
      </c>
      <c r="H16" s="15" t="s">
        <v>25</v>
      </c>
      <c r="I16" s="15">
        <v>7172307</v>
      </c>
      <c r="J16" s="15">
        <v>503950</v>
      </c>
      <c r="K16" s="31">
        <v>43520172</v>
      </c>
      <c r="L16" s="34">
        <v>82744472</v>
      </c>
    </row>
    <row r="17" spans="1:17" ht="12" customHeight="1" x14ac:dyDescent="0.2">
      <c r="A17" s="5" t="s">
        <v>26</v>
      </c>
      <c r="B17" s="14">
        <v>24096545</v>
      </c>
      <c r="C17" s="15" t="s">
        <v>25</v>
      </c>
      <c r="D17" s="15">
        <v>6650710</v>
      </c>
      <c r="E17" s="15">
        <v>172147</v>
      </c>
      <c r="F17" s="31">
        <v>30919402</v>
      </c>
      <c r="G17" s="15">
        <v>27297966</v>
      </c>
      <c r="H17" s="15" t="s">
        <v>25</v>
      </c>
      <c r="I17" s="15">
        <v>7821766</v>
      </c>
      <c r="J17" s="15">
        <v>622100</v>
      </c>
      <c r="K17" s="31">
        <v>35741832</v>
      </c>
      <c r="L17" s="34">
        <v>66661234</v>
      </c>
    </row>
    <row r="18" spans="1:17" ht="12" customHeight="1" x14ac:dyDescent="0.2">
      <c r="A18" s="5" t="s">
        <v>27</v>
      </c>
      <c r="B18" s="14">
        <v>25271361</v>
      </c>
      <c r="C18" s="15" t="s">
        <v>25</v>
      </c>
      <c r="D18" s="15">
        <v>10585150</v>
      </c>
      <c r="E18" s="15">
        <v>57944</v>
      </c>
      <c r="F18" s="31">
        <v>35914455</v>
      </c>
      <c r="G18" s="15">
        <v>28956677</v>
      </c>
      <c r="H18" s="15" t="s">
        <v>25</v>
      </c>
      <c r="I18" s="15">
        <v>4060425</v>
      </c>
      <c r="J18" s="15">
        <v>867203</v>
      </c>
      <c r="K18" s="31">
        <v>33884305</v>
      </c>
      <c r="L18" s="34">
        <v>69798760</v>
      </c>
    </row>
    <row r="19" spans="1:17" ht="12" customHeight="1" x14ac:dyDescent="0.2">
      <c r="A19" s="5" t="s">
        <v>28</v>
      </c>
      <c r="B19" s="14">
        <v>21314927</v>
      </c>
      <c r="C19" s="15" t="s">
        <v>25</v>
      </c>
      <c r="D19" s="15">
        <v>8804885</v>
      </c>
      <c r="E19" s="15">
        <v>744143</v>
      </c>
      <c r="F19" s="31">
        <v>30863955</v>
      </c>
      <c r="G19" s="15">
        <v>25955354</v>
      </c>
      <c r="H19" s="15" t="s">
        <v>25</v>
      </c>
      <c r="I19" s="15">
        <v>6433060</v>
      </c>
      <c r="J19" s="15">
        <v>417200</v>
      </c>
      <c r="K19" s="31">
        <v>32805614</v>
      </c>
      <c r="L19" s="34">
        <v>63669569</v>
      </c>
    </row>
    <row r="20" spans="1:17" ht="12" customHeight="1" x14ac:dyDescent="0.2">
      <c r="A20" s="5" t="s">
        <v>29</v>
      </c>
      <c r="B20" s="14">
        <v>30375896</v>
      </c>
      <c r="C20" s="15" t="s">
        <v>25</v>
      </c>
      <c r="D20" s="15">
        <v>13507236</v>
      </c>
      <c r="E20" s="15">
        <v>989506</v>
      </c>
      <c r="F20" s="31">
        <v>44872638</v>
      </c>
      <c r="G20" s="15">
        <v>23535506</v>
      </c>
      <c r="H20" s="15" t="s">
        <v>25</v>
      </c>
      <c r="I20" s="15">
        <v>6699387</v>
      </c>
      <c r="J20" s="15">
        <v>989900</v>
      </c>
      <c r="K20" s="31">
        <v>31224793</v>
      </c>
      <c r="L20" s="34">
        <v>76097431</v>
      </c>
    </row>
    <row r="21" spans="1:17" ht="12" customHeight="1" x14ac:dyDescent="0.2">
      <c r="A21" s="1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33"/>
    </row>
    <row r="22" spans="1:17" x14ac:dyDescent="0.2">
      <c r="A22" s="10" t="s">
        <v>8</v>
      </c>
      <c r="B22" s="18">
        <v>352036670</v>
      </c>
      <c r="C22" s="18">
        <v>0</v>
      </c>
      <c r="D22" s="18">
        <v>114474702</v>
      </c>
      <c r="E22" s="18">
        <v>10581943</v>
      </c>
      <c r="F22" s="30">
        <v>477093315</v>
      </c>
      <c r="G22" s="18">
        <v>346399705</v>
      </c>
      <c r="H22" s="18">
        <v>0</v>
      </c>
      <c r="I22" s="18">
        <v>85303004</v>
      </c>
      <c r="J22" s="18">
        <v>6855636</v>
      </c>
      <c r="K22" s="30">
        <v>438558345</v>
      </c>
      <c r="L22" s="30">
        <v>915651660</v>
      </c>
    </row>
    <row r="23" spans="1:17" ht="6" customHeight="1" x14ac:dyDescent="0.2"/>
    <row r="24" spans="1:17" ht="12" customHeight="1" x14ac:dyDescent="0.2">
      <c r="A24" s="11"/>
      <c r="Q24" s="50" t="s">
        <v>2</v>
      </c>
    </row>
    <row r="25" spans="1:17" x14ac:dyDescent="0.2">
      <c r="A25" s="20" t="s">
        <v>3</v>
      </c>
      <c r="B25" s="19" t="s">
        <v>30</v>
      </c>
      <c r="C25" s="21"/>
      <c r="D25" s="21"/>
      <c r="E25" s="21"/>
      <c r="F25" s="21"/>
      <c r="G25" s="21"/>
      <c r="H25" s="21"/>
      <c r="I25" s="21"/>
      <c r="J25" s="22"/>
      <c r="K25" s="43"/>
      <c r="L25" s="38"/>
      <c r="M25" s="43"/>
      <c r="N25" s="43"/>
      <c r="O25" s="43"/>
      <c r="P25" s="43"/>
      <c r="Q25" s="20"/>
    </row>
    <row r="26" spans="1:17" x14ac:dyDescent="0.2">
      <c r="A26" s="23" t="s">
        <v>5</v>
      </c>
      <c r="B26" s="19" t="s">
        <v>31</v>
      </c>
      <c r="C26" s="21"/>
      <c r="D26" s="21"/>
      <c r="E26" s="22"/>
      <c r="F26" s="21"/>
      <c r="G26" s="19" t="s">
        <v>32</v>
      </c>
      <c r="H26" s="21"/>
      <c r="I26" s="21"/>
      <c r="J26" s="22"/>
      <c r="K26" s="2"/>
      <c r="L26" s="19" t="s">
        <v>33</v>
      </c>
      <c r="M26" s="38"/>
      <c r="N26" s="38"/>
      <c r="O26" s="38"/>
      <c r="P26" s="2"/>
      <c r="Q26" s="24"/>
    </row>
    <row r="27" spans="1:17" x14ac:dyDescent="0.2">
      <c r="A27" s="24" t="s">
        <v>9</v>
      </c>
      <c r="B27" s="25" t="s">
        <v>10</v>
      </c>
      <c r="C27" s="7"/>
      <c r="D27" s="7"/>
      <c r="E27" s="26" t="s">
        <v>11</v>
      </c>
      <c r="F27" s="5"/>
      <c r="G27" s="25" t="s">
        <v>10</v>
      </c>
      <c r="H27" s="7"/>
      <c r="I27" s="7"/>
      <c r="J27" s="26" t="s">
        <v>11</v>
      </c>
      <c r="K27" s="5"/>
      <c r="L27" s="19" t="s">
        <v>10</v>
      </c>
      <c r="M27" s="39"/>
      <c r="N27" s="40"/>
      <c r="O27" s="26" t="s">
        <v>11</v>
      </c>
      <c r="P27" s="5"/>
      <c r="Q27" s="24" t="s">
        <v>34</v>
      </c>
    </row>
    <row r="28" spans="1:17" x14ac:dyDescent="0.2">
      <c r="A28" s="27"/>
      <c r="B28" s="28" t="s">
        <v>13</v>
      </c>
      <c r="C28" s="12" t="s">
        <v>35</v>
      </c>
      <c r="D28" s="13" t="s">
        <v>36</v>
      </c>
      <c r="E28" s="13" t="s">
        <v>36</v>
      </c>
      <c r="F28" s="27" t="s">
        <v>16</v>
      </c>
      <c r="G28" s="28" t="s">
        <v>13</v>
      </c>
      <c r="H28" s="12" t="s">
        <v>35</v>
      </c>
      <c r="I28" s="13" t="s">
        <v>36</v>
      </c>
      <c r="J28" s="13" t="s">
        <v>36</v>
      </c>
      <c r="K28" s="27" t="s">
        <v>16</v>
      </c>
      <c r="L28" s="28" t="s">
        <v>13</v>
      </c>
      <c r="M28" s="12" t="s">
        <v>35</v>
      </c>
      <c r="N28" s="13" t="s">
        <v>36</v>
      </c>
      <c r="O28" s="13" t="s">
        <v>36</v>
      </c>
      <c r="P28" s="27" t="s">
        <v>16</v>
      </c>
      <c r="Q28" s="27"/>
    </row>
    <row r="29" spans="1:17" ht="12" customHeight="1" x14ac:dyDescent="0.2">
      <c r="A29" s="9">
        <v>1999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1"/>
      <c r="M29" s="41"/>
      <c r="N29" s="41"/>
      <c r="O29" s="41"/>
      <c r="P29" s="41"/>
      <c r="Q29" s="5"/>
    </row>
    <row r="30" spans="1:17" ht="12" customHeight="1" x14ac:dyDescent="0.2">
      <c r="A30" s="5" t="s">
        <v>17</v>
      </c>
      <c r="B30" s="15">
        <v>17920716</v>
      </c>
      <c r="C30" s="15" t="s">
        <v>25</v>
      </c>
      <c r="D30" s="15">
        <v>5700000</v>
      </c>
      <c r="E30" s="15">
        <v>0</v>
      </c>
      <c r="F30" s="31">
        <v>23620716</v>
      </c>
      <c r="G30" s="15">
        <v>342222</v>
      </c>
      <c r="H30" s="15" t="s">
        <v>25</v>
      </c>
      <c r="I30" s="15">
        <v>2011860</v>
      </c>
      <c r="J30" s="15">
        <v>0</v>
      </c>
      <c r="K30" s="31">
        <v>2354082</v>
      </c>
      <c r="L30" s="42">
        <v>0</v>
      </c>
      <c r="M30" s="42" t="s">
        <v>25</v>
      </c>
      <c r="N30" s="42">
        <v>0</v>
      </c>
      <c r="O30" s="42">
        <v>0</v>
      </c>
      <c r="P30" s="47">
        <v>0</v>
      </c>
      <c r="Q30" s="34">
        <v>25974798</v>
      </c>
    </row>
    <row r="31" spans="1:17" ht="12" customHeight="1" x14ac:dyDescent="0.2">
      <c r="A31" s="5" t="s">
        <v>18</v>
      </c>
      <c r="B31" s="15">
        <v>45137784</v>
      </c>
      <c r="C31" s="15" t="s">
        <v>25</v>
      </c>
      <c r="D31" s="15">
        <v>8534000</v>
      </c>
      <c r="E31" s="15">
        <v>0</v>
      </c>
      <c r="F31" s="31">
        <v>53671784</v>
      </c>
      <c r="G31" s="15">
        <v>638063</v>
      </c>
      <c r="H31" s="15" t="s">
        <v>25</v>
      </c>
      <c r="I31" s="15">
        <v>125000</v>
      </c>
      <c r="J31" s="15">
        <v>0</v>
      </c>
      <c r="K31" s="31">
        <v>763063</v>
      </c>
      <c r="L31" s="42">
        <v>0</v>
      </c>
      <c r="M31" s="42" t="s">
        <v>25</v>
      </c>
      <c r="N31" s="42">
        <v>0</v>
      </c>
      <c r="O31" s="42">
        <v>0</v>
      </c>
      <c r="P31" s="47">
        <v>0</v>
      </c>
      <c r="Q31" s="34">
        <v>54434847</v>
      </c>
    </row>
    <row r="32" spans="1:17" ht="12" customHeight="1" x14ac:dyDescent="0.2">
      <c r="A32" s="5" t="s">
        <v>19</v>
      </c>
      <c r="B32" s="15">
        <v>33033502</v>
      </c>
      <c r="C32" s="15" t="s">
        <v>25</v>
      </c>
      <c r="D32" s="15">
        <v>7981500</v>
      </c>
      <c r="E32" s="15">
        <v>1887000</v>
      </c>
      <c r="F32" s="31">
        <v>42902002</v>
      </c>
      <c r="G32" s="15">
        <v>915096</v>
      </c>
      <c r="H32" s="15" t="s">
        <v>25</v>
      </c>
      <c r="I32" s="15">
        <v>434012</v>
      </c>
      <c r="J32" s="15">
        <v>0</v>
      </c>
      <c r="K32" s="31">
        <v>1349108</v>
      </c>
      <c r="L32" s="42">
        <v>0</v>
      </c>
      <c r="M32" s="42" t="s">
        <v>25</v>
      </c>
      <c r="N32" s="42">
        <v>0</v>
      </c>
      <c r="O32" s="42">
        <v>0</v>
      </c>
      <c r="P32" s="47">
        <v>0</v>
      </c>
      <c r="Q32" s="34">
        <v>44251110</v>
      </c>
    </row>
    <row r="33" spans="1:18" ht="12" customHeight="1" x14ac:dyDescent="0.2">
      <c r="A33" s="5" t="s">
        <v>20</v>
      </c>
      <c r="B33" s="15">
        <v>37450765</v>
      </c>
      <c r="C33" s="15" t="s">
        <v>25</v>
      </c>
      <c r="D33" s="15">
        <v>2400000</v>
      </c>
      <c r="E33" s="15">
        <v>0</v>
      </c>
      <c r="F33" s="31">
        <v>39850765</v>
      </c>
      <c r="G33" s="15">
        <v>1371304</v>
      </c>
      <c r="H33" s="15" t="s">
        <v>25</v>
      </c>
      <c r="I33" s="15">
        <v>433100</v>
      </c>
      <c r="J33" s="15">
        <v>0</v>
      </c>
      <c r="K33" s="31">
        <v>1804404</v>
      </c>
      <c r="L33" s="42">
        <v>0</v>
      </c>
      <c r="M33" s="42" t="s">
        <v>25</v>
      </c>
      <c r="N33" s="42">
        <v>0</v>
      </c>
      <c r="O33" s="42">
        <v>0</v>
      </c>
      <c r="P33" s="47">
        <v>0</v>
      </c>
      <c r="Q33" s="34">
        <v>41655169</v>
      </c>
    </row>
    <row r="34" spans="1:18" ht="12" customHeight="1" x14ac:dyDescent="0.2">
      <c r="A34" s="5" t="s">
        <v>21</v>
      </c>
      <c r="B34" s="15">
        <v>32179071</v>
      </c>
      <c r="C34" s="15" t="s">
        <v>25</v>
      </c>
      <c r="D34" s="15">
        <v>33700000</v>
      </c>
      <c r="E34" s="15">
        <v>8300000</v>
      </c>
      <c r="F34" s="31">
        <v>74179071</v>
      </c>
      <c r="G34" s="15">
        <v>4248461</v>
      </c>
      <c r="H34" s="15" t="s">
        <v>25</v>
      </c>
      <c r="I34" s="15">
        <v>882153</v>
      </c>
      <c r="J34" s="15">
        <v>0</v>
      </c>
      <c r="K34" s="31">
        <v>5130614</v>
      </c>
      <c r="L34" s="42">
        <v>0</v>
      </c>
      <c r="M34" s="42" t="s">
        <v>25</v>
      </c>
      <c r="N34" s="42">
        <v>0</v>
      </c>
      <c r="O34" s="42">
        <v>0</v>
      </c>
      <c r="P34" s="47">
        <v>0</v>
      </c>
      <c r="Q34" s="34">
        <v>79309685</v>
      </c>
    </row>
    <row r="35" spans="1:18" ht="12" customHeight="1" x14ac:dyDescent="0.2">
      <c r="A35" s="5" t="s">
        <v>22</v>
      </c>
      <c r="B35" s="15">
        <v>35112915</v>
      </c>
      <c r="C35" s="15" t="s">
        <v>25</v>
      </c>
      <c r="D35" s="15">
        <v>17600001</v>
      </c>
      <c r="E35" s="15">
        <v>0</v>
      </c>
      <c r="F35" s="31">
        <v>52712916</v>
      </c>
      <c r="G35" s="15">
        <v>1637464</v>
      </c>
      <c r="H35" s="15" t="s">
        <v>25</v>
      </c>
      <c r="I35" s="15">
        <v>611757</v>
      </c>
      <c r="J35" s="15">
        <v>0</v>
      </c>
      <c r="K35" s="31">
        <v>2249221</v>
      </c>
      <c r="L35" s="42">
        <v>0</v>
      </c>
      <c r="M35" s="42" t="s">
        <v>25</v>
      </c>
      <c r="N35" s="42">
        <v>0</v>
      </c>
      <c r="O35" s="42">
        <v>0</v>
      </c>
      <c r="P35" s="47">
        <v>0</v>
      </c>
      <c r="Q35" s="34">
        <v>54962137</v>
      </c>
      <c r="R35" s="49"/>
    </row>
    <row r="36" spans="1:18" ht="12" customHeight="1" x14ac:dyDescent="0.2">
      <c r="A36" s="5" t="s">
        <v>23</v>
      </c>
      <c r="B36" s="15">
        <v>53898332</v>
      </c>
      <c r="C36" s="15" t="s">
        <v>25</v>
      </c>
      <c r="D36" s="15">
        <v>10380000</v>
      </c>
      <c r="E36" s="15">
        <v>600000</v>
      </c>
      <c r="F36" s="31">
        <v>64878332</v>
      </c>
      <c r="G36" s="15">
        <v>2454093</v>
      </c>
      <c r="H36" s="15" t="s">
        <v>25</v>
      </c>
      <c r="I36" s="15">
        <v>2685485</v>
      </c>
      <c r="J36" s="15">
        <v>0</v>
      </c>
      <c r="K36" s="31">
        <v>5139578</v>
      </c>
      <c r="L36" s="42">
        <v>0</v>
      </c>
      <c r="M36" s="42" t="s">
        <v>25</v>
      </c>
      <c r="N36" s="42">
        <v>0</v>
      </c>
      <c r="O36" s="42">
        <v>0</v>
      </c>
      <c r="P36" s="47">
        <v>0</v>
      </c>
      <c r="Q36" s="34">
        <v>70017910</v>
      </c>
    </row>
    <row r="37" spans="1:18" ht="12" customHeight="1" x14ac:dyDescent="0.2">
      <c r="A37" s="5" t="s">
        <v>24</v>
      </c>
      <c r="B37" s="15">
        <v>47722025</v>
      </c>
      <c r="C37" s="15" t="s">
        <v>25</v>
      </c>
      <c r="D37" s="15">
        <v>31755000</v>
      </c>
      <c r="E37" s="15">
        <v>0</v>
      </c>
      <c r="F37" s="31">
        <v>79477025</v>
      </c>
      <c r="G37" s="15">
        <v>2770029</v>
      </c>
      <c r="H37" s="15" t="s">
        <v>25</v>
      </c>
      <c r="I37" s="15">
        <v>361098</v>
      </c>
      <c r="J37" s="15">
        <v>0</v>
      </c>
      <c r="K37" s="31">
        <v>3131127</v>
      </c>
      <c r="L37" s="42">
        <v>0</v>
      </c>
      <c r="M37" s="42" t="s">
        <v>25</v>
      </c>
      <c r="N37" s="42">
        <v>0</v>
      </c>
      <c r="O37" s="42">
        <v>0</v>
      </c>
      <c r="P37" s="47">
        <v>0</v>
      </c>
      <c r="Q37" s="34">
        <v>82608152</v>
      </c>
    </row>
    <row r="38" spans="1:18" ht="12" customHeight="1" x14ac:dyDescent="0.2">
      <c r="A38" s="5" t="s">
        <v>26</v>
      </c>
      <c r="B38" s="15">
        <v>39200813</v>
      </c>
      <c r="C38" s="15" t="s">
        <v>25</v>
      </c>
      <c r="D38" s="15">
        <v>570000</v>
      </c>
      <c r="E38" s="15">
        <v>0</v>
      </c>
      <c r="F38" s="31">
        <v>39770813</v>
      </c>
      <c r="G38" s="15">
        <v>3332942</v>
      </c>
      <c r="H38" s="15" t="s">
        <v>25</v>
      </c>
      <c r="I38" s="15">
        <v>0</v>
      </c>
      <c r="J38" s="15">
        <v>0</v>
      </c>
      <c r="K38" s="31">
        <v>3332942</v>
      </c>
      <c r="L38" s="44">
        <v>0</v>
      </c>
      <c r="M38" s="44" t="s">
        <v>25</v>
      </c>
      <c r="N38" s="44">
        <v>0</v>
      </c>
      <c r="O38" s="44">
        <v>0</v>
      </c>
      <c r="P38" s="48">
        <v>0</v>
      </c>
      <c r="Q38" s="34">
        <v>43103755</v>
      </c>
    </row>
    <row r="39" spans="1:18" ht="12" customHeight="1" x14ac:dyDescent="0.2">
      <c r="A39" s="5" t="s">
        <v>27</v>
      </c>
      <c r="B39" s="15">
        <v>19194928</v>
      </c>
      <c r="C39" s="15" t="s">
        <v>25</v>
      </c>
      <c r="D39" s="15">
        <v>43579000</v>
      </c>
      <c r="E39" s="15">
        <v>1500014</v>
      </c>
      <c r="F39" s="31">
        <v>64273942</v>
      </c>
      <c r="G39" s="15">
        <v>2940017</v>
      </c>
      <c r="H39" s="15" t="s">
        <v>25</v>
      </c>
      <c r="I39" s="15">
        <v>1862789</v>
      </c>
      <c r="J39" s="15">
        <v>0</v>
      </c>
      <c r="K39" s="31">
        <v>4802806</v>
      </c>
      <c r="L39" s="44">
        <v>0</v>
      </c>
      <c r="M39" s="44" t="s">
        <v>25</v>
      </c>
      <c r="N39" s="44">
        <v>0</v>
      </c>
      <c r="O39" s="44">
        <v>0</v>
      </c>
      <c r="P39" s="48">
        <v>0</v>
      </c>
      <c r="Q39" s="34">
        <v>69076748</v>
      </c>
    </row>
    <row r="40" spans="1:18" ht="12" customHeight="1" x14ac:dyDescent="0.2">
      <c r="A40" s="5" t="s">
        <v>28</v>
      </c>
      <c r="B40" s="15">
        <v>44379315</v>
      </c>
      <c r="C40" s="15" t="s">
        <v>25</v>
      </c>
      <c r="D40" s="15">
        <v>46890600</v>
      </c>
      <c r="E40" s="15">
        <v>2056076</v>
      </c>
      <c r="F40" s="31">
        <v>93325991</v>
      </c>
      <c r="G40" s="15">
        <v>5353285</v>
      </c>
      <c r="H40" s="15" t="s">
        <v>25</v>
      </c>
      <c r="I40" s="15">
        <v>3271312</v>
      </c>
      <c r="J40" s="15">
        <v>70684</v>
      </c>
      <c r="K40" s="31">
        <v>8695281</v>
      </c>
      <c r="L40" s="44">
        <v>0</v>
      </c>
      <c r="M40" s="44" t="s">
        <v>25</v>
      </c>
      <c r="N40" s="44">
        <v>0</v>
      </c>
      <c r="O40" s="44">
        <v>0</v>
      </c>
      <c r="P40" s="47">
        <v>0</v>
      </c>
      <c r="Q40" s="34">
        <v>102021272</v>
      </c>
    </row>
    <row r="41" spans="1:18" ht="12" customHeight="1" x14ac:dyDescent="0.2">
      <c r="A41" s="5" t="s">
        <v>29</v>
      </c>
      <c r="B41" s="15">
        <v>26204543</v>
      </c>
      <c r="C41" s="15" t="s">
        <v>25</v>
      </c>
      <c r="D41" s="15">
        <v>49864000</v>
      </c>
      <c r="E41" s="15">
        <v>11999025</v>
      </c>
      <c r="F41" s="31">
        <v>88067568</v>
      </c>
      <c r="G41" s="15">
        <v>793912</v>
      </c>
      <c r="H41" s="15" t="s">
        <v>25</v>
      </c>
      <c r="I41" s="15">
        <v>1283782</v>
      </c>
      <c r="J41" s="15">
        <v>114502</v>
      </c>
      <c r="K41" s="31">
        <v>2192196</v>
      </c>
      <c r="L41" s="44">
        <v>0</v>
      </c>
      <c r="M41" s="44" t="s">
        <v>25</v>
      </c>
      <c r="N41" s="44">
        <v>0</v>
      </c>
      <c r="O41" s="44">
        <v>0</v>
      </c>
      <c r="P41" s="47">
        <v>0</v>
      </c>
      <c r="Q41" s="34">
        <v>90259764</v>
      </c>
    </row>
    <row r="42" spans="1:18" ht="11.1" customHeight="1" x14ac:dyDescent="0.2">
      <c r="A42" s="1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46"/>
      <c r="M42" s="46"/>
      <c r="N42" s="46"/>
      <c r="O42" s="46"/>
      <c r="P42" s="16"/>
      <c r="Q42" s="33"/>
    </row>
    <row r="43" spans="1:18" x14ac:dyDescent="0.2">
      <c r="A43" s="10" t="s">
        <v>8</v>
      </c>
      <c r="B43" s="18">
        <v>431434709</v>
      </c>
      <c r="C43" s="18">
        <v>0</v>
      </c>
      <c r="D43" s="18">
        <v>258954101</v>
      </c>
      <c r="E43" s="18">
        <v>26342115</v>
      </c>
      <c r="F43" s="30">
        <v>716730925</v>
      </c>
      <c r="G43" s="18">
        <v>26796888</v>
      </c>
      <c r="H43" s="18">
        <v>0</v>
      </c>
      <c r="I43" s="18">
        <v>13962348</v>
      </c>
      <c r="J43" s="18">
        <v>185186</v>
      </c>
      <c r="K43" s="30">
        <v>40944422</v>
      </c>
      <c r="L43" s="45">
        <v>0</v>
      </c>
      <c r="M43" s="45">
        <v>0</v>
      </c>
      <c r="N43" s="45">
        <v>0</v>
      </c>
      <c r="O43" s="45">
        <v>0</v>
      </c>
      <c r="P43" s="30">
        <v>0</v>
      </c>
      <c r="Q43" s="30">
        <v>757675347</v>
      </c>
    </row>
    <row r="44" spans="1:18" x14ac:dyDescent="0.2">
      <c r="A44" s="35" t="s">
        <v>37</v>
      </c>
    </row>
    <row r="45" spans="1:18" x14ac:dyDescent="0.2">
      <c r="A45" s="35" t="s">
        <v>38</v>
      </c>
    </row>
    <row r="46" spans="1:18" ht="11.25" customHeight="1" x14ac:dyDescent="0.2">
      <c r="A46" s="35" t="s">
        <v>39</v>
      </c>
      <c r="E46" s="35" t="s">
        <v>40</v>
      </c>
    </row>
  </sheetData>
  <phoneticPr fontId="5" type="noConversion"/>
  <printOptions horizontalCentered="1"/>
  <pageMargins left="0" right="0" top="0.19685039370078741" bottom="0.19685039370078741" header="0.15748031496062992" footer="0"/>
  <pageSetup paperSize="9" scale="95" orientation="landscape" r:id="rId1"/>
  <headerFooter alignWithMargins="0">
    <oddFooter>&amp;R&amp;8Tabela 145_a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5"/>
  <sheetViews>
    <sheetView showGridLines="0" tabSelected="1" workbookViewId="0">
      <selection activeCell="A46" sqref="A46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3" t="s">
        <v>50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x14ac:dyDescent="0.2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5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1" t="s">
        <v>49</v>
      </c>
    </row>
    <row r="5" spans="1:10" ht="11.25" customHeight="1" x14ac:dyDescent="0.2">
      <c r="A5" s="236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1"/>
    </row>
    <row r="6" spans="1:10" x14ac:dyDescent="0.2">
      <c r="A6" s="236"/>
      <c r="B6" s="168" t="s">
        <v>10</v>
      </c>
      <c r="C6" s="169"/>
      <c r="D6" s="133" t="s">
        <v>11</v>
      </c>
      <c r="E6" s="232" t="s">
        <v>16</v>
      </c>
      <c r="F6" s="168" t="s">
        <v>10</v>
      </c>
      <c r="G6" s="169"/>
      <c r="H6" s="133" t="s">
        <v>11</v>
      </c>
      <c r="I6" s="232" t="s">
        <v>16</v>
      </c>
      <c r="J6" s="231"/>
    </row>
    <row r="7" spans="1:10" x14ac:dyDescent="0.2">
      <c r="A7" s="237"/>
      <c r="B7" s="134" t="s">
        <v>13</v>
      </c>
      <c r="C7" s="135" t="s">
        <v>36</v>
      </c>
      <c r="D7" s="135" t="s">
        <v>36</v>
      </c>
      <c r="E7" s="232"/>
      <c r="F7" s="134" t="s">
        <v>13</v>
      </c>
      <c r="G7" s="135" t="s">
        <v>36</v>
      </c>
      <c r="H7" s="135" t="s">
        <v>36</v>
      </c>
      <c r="I7" s="232"/>
      <c r="J7" s="231"/>
    </row>
    <row r="8" spans="1:10" x14ac:dyDescent="0.2">
      <c r="A8" s="170">
        <v>2017</v>
      </c>
      <c r="B8" s="190"/>
      <c r="C8" s="190"/>
      <c r="D8" s="190"/>
      <c r="E8" s="171"/>
      <c r="F8" s="190"/>
      <c r="G8" s="190"/>
      <c r="H8" s="190"/>
      <c r="I8" s="172"/>
      <c r="J8" s="171"/>
    </row>
    <row r="9" spans="1:10" x14ac:dyDescent="0.2">
      <c r="A9" s="173" t="s">
        <v>17</v>
      </c>
      <c r="B9" s="174">
        <v>1199708108</v>
      </c>
      <c r="C9" s="174">
        <v>264765210</v>
      </c>
      <c r="D9" s="174">
        <v>33032925</v>
      </c>
      <c r="E9" s="171">
        <f t="shared" ref="E9:E20" si="0">SUM(B9:D9)</f>
        <v>1497506243</v>
      </c>
      <c r="F9" s="174">
        <v>792234866</v>
      </c>
      <c r="G9" s="174">
        <v>127422310</v>
      </c>
      <c r="H9" s="174">
        <v>14710108</v>
      </c>
      <c r="I9" s="175">
        <f t="shared" ref="I9:I20" si="1">SUM(F9:H9)</f>
        <v>934367284</v>
      </c>
      <c r="J9" s="171">
        <f>I9+E9</f>
        <v>2431873527</v>
      </c>
    </row>
    <row r="10" spans="1:10" x14ac:dyDescent="0.2">
      <c r="A10" s="173" t="s">
        <v>18</v>
      </c>
      <c r="B10" s="174">
        <v>1076691607</v>
      </c>
      <c r="C10" s="174">
        <v>285054810</v>
      </c>
      <c r="D10" s="174">
        <v>21832232</v>
      </c>
      <c r="E10" s="171">
        <f t="shared" si="0"/>
        <v>1383578649</v>
      </c>
      <c r="F10" s="174">
        <v>702630990</v>
      </c>
      <c r="G10" s="174">
        <v>229718380</v>
      </c>
      <c r="H10" s="174">
        <v>13786514</v>
      </c>
      <c r="I10" s="175">
        <f t="shared" si="1"/>
        <v>946135884</v>
      </c>
      <c r="J10" s="171">
        <f>I10+E10</f>
        <v>2329714533</v>
      </c>
    </row>
    <row r="11" spans="1:10" x14ac:dyDescent="0.2">
      <c r="A11" s="173" t="s">
        <v>19</v>
      </c>
      <c r="B11" s="174">
        <v>1480892214</v>
      </c>
      <c r="C11" s="174">
        <v>298652779</v>
      </c>
      <c r="D11" s="174">
        <v>34550256</v>
      </c>
      <c r="E11" s="171">
        <f t="shared" si="0"/>
        <v>1814095249</v>
      </c>
      <c r="F11" s="174">
        <v>1008656197</v>
      </c>
      <c r="G11" s="174">
        <v>241402365</v>
      </c>
      <c r="H11" s="174">
        <v>16122135</v>
      </c>
      <c r="I11" s="175">
        <f t="shared" si="1"/>
        <v>1266180697</v>
      </c>
      <c r="J11" s="171">
        <f>I11+E11</f>
        <v>3080275946</v>
      </c>
    </row>
    <row r="12" spans="1:10" x14ac:dyDescent="0.2">
      <c r="A12" s="181" t="s">
        <v>20</v>
      </c>
      <c r="B12" s="180"/>
      <c r="C12" s="180"/>
      <c r="D12" s="180"/>
      <c r="E12" s="175">
        <f>SUM(B12:D12)</f>
        <v>0</v>
      </c>
      <c r="F12" s="180"/>
      <c r="G12" s="180"/>
      <c r="H12" s="180"/>
      <c r="I12" s="175">
        <f>SUM(F12:H12)</f>
        <v>0</v>
      </c>
      <c r="J12" s="171">
        <f t="shared" ref="J9:J20" si="2">I12+E12</f>
        <v>0</v>
      </c>
    </row>
    <row r="13" spans="1:10" x14ac:dyDescent="0.2">
      <c r="A13" s="181" t="s">
        <v>21</v>
      </c>
      <c r="B13" s="180"/>
      <c r="C13" s="180"/>
      <c r="D13" s="180"/>
      <c r="E13" s="175">
        <f>SUM(B13:D13)</f>
        <v>0</v>
      </c>
      <c r="F13" s="180"/>
      <c r="G13" s="180"/>
      <c r="H13" s="180"/>
      <c r="I13" s="175">
        <f>SUM(F13:H13)</f>
        <v>0</v>
      </c>
      <c r="J13" s="171">
        <f t="shared" si="2"/>
        <v>0</v>
      </c>
    </row>
    <row r="14" spans="1:10" x14ac:dyDescent="0.2">
      <c r="A14" s="181" t="s">
        <v>22</v>
      </c>
      <c r="B14" s="180"/>
      <c r="C14" s="180"/>
      <c r="D14" s="180"/>
      <c r="E14" s="175">
        <f>SUM(B14:D14)</f>
        <v>0</v>
      </c>
      <c r="F14" s="180"/>
      <c r="G14" s="180"/>
      <c r="H14" s="180"/>
      <c r="I14" s="175">
        <f>SUM(F14:H14)</f>
        <v>0</v>
      </c>
      <c r="J14" s="171">
        <f>I14+E14</f>
        <v>0</v>
      </c>
    </row>
    <row r="15" spans="1:10" x14ac:dyDescent="0.2">
      <c r="A15" s="181" t="s">
        <v>23</v>
      </c>
      <c r="B15" s="180"/>
      <c r="C15" s="180"/>
      <c r="D15" s="180"/>
      <c r="E15" s="175">
        <f>SUM(B15:D15)</f>
        <v>0</v>
      </c>
      <c r="F15" s="180"/>
      <c r="G15" s="180"/>
      <c r="H15" s="180"/>
      <c r="I15" s="175">
        <f t="shared" si="1"/>
        <v>0</v>
      </c>
      <c r="J15" s="171">
        <f>I15+E15</f>
        <v>0</v>
      </c>
    </row>
    <row r="16" spans="1:10" x14ac:dyDescent="0.2">
      <c r="A16" s="181" t="s">
        <v>24</v>
      </c>
      <c r="B16" s="180"/>
      <c r="C16" s="180"/>
      <c r="D16" s="180"/>
      <c r="E16" s="175">
        <f>SUM(B16:D16)</f>
        <v>0</v>
      </c>
      <c r="F16" s="180"/>
      <c r="G16" s="180"/>
      <c r="H16" s="180"/>
      <c r="I16" s="175">
        <f>SUM(F16:H16)</f>
        <v>0</v>
      </c>
      <c r="J16" s="171">
        <f>I16+E16</f>
        <v>0</v>
      </c>
    </row>
    <row r="17" spans="1:10" x14ac:dyDescent="0.2">
      <c r="A17" s="181" t="s">
        <v>26</v>
      </c>
      <c r="B17" s="180"/>
      <c r="C17" s="180"/>
      <c r="D17" s="180"/>
      <c r="E17" s="175">
        <f>SUM(B17:D17)</f>
        <v>0</v>
      </c>
      <c r="F17" s="180"/>
      <c r="G17" s="180"/>
      <c r="H17" s="180"/>
      <c r="I17" s="175">
        <f>SUM(F17:H17)</f>
        <v>0</v>
      </c>
      <c r="J17" s="171">
        <f>I17+E17</f>
        <v>0</v>
      </c>
    </row>
    <row r="18" spans="1:10" x14ac:dyDescent="0.2">
      <c r="A18" s="181" t="s">
        <v>27</v>
      </c>
      <c r="B18" s="180"/>
      <c r="C18" s="180"/>
      <c r="D18" s="180"/>
      <c r="E18" s="175">
        <f>SUM(B18:D18)</f>
        <v>0</v>
      </c>
      <c r="F18" s="180"/>
      <c r="G18" s="180"/>
      <c r="H18" s="180"/>
      <c r="I18" s="175">
        <f>SUM(F18:H18)</f>
        <v>0</v>
      </c>
      <c r="J18" s="171">
        <f>I18+E18</f>
        <v>0</v>
      </c>
    </row>
    <row r="19" spans="1:10" x14ac:dyDescent="0.2">
      <c r="A19" s="181" t="s">
        <v>28</v>
      </c>
      <c r="B19" s="180"/>
      <c r="C19" s="180"/>
      <c r="D19" s="180"/>
      <c r="E19" s="175">
        <f>SUM(B19:D19)</f>
        <v>0</v>
      </c>
      <c r="F19" s="180"/>
      <c r="G19" s="180"/>
      <c r="H19" s="180"/>
      <c r="I19" s="172">
        <f>SUM(F19:H19)</f>
        <v>0</v>
      </c>
      <c r="J19" s="171">
        <f>I19+E19</f>
        <v>0</v>
      </c>
    </row>
    <row r="20" spans="1:10" x14ac:dyDescent="0.2">
      <c r="A20" s="181" t="s">
        <v>29</v>
      </c>
      <c r="B20" s="180"/>
      <c r="C20" s="180"/>
      <c r="D20" s="180"/>
      <c r="E20" s="185">
        <f>SUM(B20:D20)</f>
        <v>0</v>
      </c>
      <c r="F20" s="180"/>
      <c r="G20" s="180"/>
      <c r="H20" s="180"/>
      <c r="I20" s="172">
        <f>SUM(F20:H20)</f>
        <v>0</v>
      </c>
      <c r="J20" s="171">
        <f>I20+E20</f>
        <v>0</v>
      </c>
    </row>
    <row r="21" spans="1:10" x14ac:dyDescent="0.2">
      <c r="A21" s="182" t="s">
        <v>8</v>
      </c>
      <c r="B21" s="183">
        <f>SUM(B9:B20)</f>
        <v>3757291929</v>
      </c>
      <c r="C21" s="183">
        <f>SUM(C9:C20)</f>
        <v>848472799</v>
      </c>
      <c r="D21" s="183">
        <f>SUM(D9:D20)</f>
        <v>89415413</v>
      </c>
      <c r="E21" s="183">
        <f>SUM(E9:E20)</f>
        <v>4695180141</v>
      </c>
      <c r="F21" s="183">
        <f>SUM(F9:F20)</f>
        <v>2503522053</v>
      </c>
      <c r="G21" s="183">
        <f>SUM(G9:G20)</f>
        <v>598543055</v>
      </c>
      <c r="H21" s="183">
        <f>SUM(H9:H20)</f>
        <v>44618757</v>
      </c>
      <c r="I21" s="183">
        <f>SUM(I9:I20)</f>
        <v>3146683865</v>
      </c>
      <c r="J21" s="184">
        <f>SUM(J9:J20)</f>
        <v>7841864006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5" t="s">
        <v>48</v>
      </c>
      <c r="B24" s="221" t="s">
        <v>51</v>
      </c>
      <c r="C24" s="229"/>
      <c r="D24" s="229"/>
      <c r="E24" s="229"/>
      <c r="F24" s="229"/>
      <c r="G24" s="229"/>
      <c r="H24" s="229"/>
      <c r="I24" s="230"/>
      <c r="J24" s="231" t="s">
        <v>52</v>
      </c>
    </row>
    <row r="25" spans="1:10" s="108" customFormat="1" x14ac:dyDescent="0.2">
      <c r="A25" s="236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1"/>
    </row>
    <row r="26" spans="1:10" s="108" customFormat="1" x14ac:dyDescent="0.2">
      <c r="A26" s="236"/>
      <c r="B26" s="168" t="s">
        <v>10</v>
      </c>
      <c r="C26" s="169"/>
      <c r="D26" s="133" t="s">
        <v>11</v>
      </c>
      <c r="E26" s="232" t="s">
        <v>16</v>
      </c>
      <c r="F26" s="168" t="s">
        <v>10</v>
      </c>
      <c r="G26" s="169"/>
      <c r="H26" s="133" t="s">
        <v>11</v>
      </c>
      <c r="I26" s="232" t="s">
        <v>16</v>
      </c>
      <c r="J26" s="231"/>
    </row>
    <row r="27" spans="1:10" s="108" customFormat="1" x14ac:dyDescent="0.2">
      <c r="A27" s="237"/>
      <c r="B27" s="136" t="s">
        <v>13</v>
      </c>
      <c r="C27" s="137" t="s">
        <v>36</v>
      </c>
      <c r="D27" s="137" t="s">
        <v>36</v>
      </c>
      <c r="E27" s="232"/>
      <c r="F27" s="136" t="s">
        <v>13</v>
      </c>
      <c r="G27" s="137" t="s">
        <v>36</v>
      </c>
      <c r="H27" s="137" t="s">
        <v>36</v>
      </c>
      <c r="I27" s="232"/>
      <c r="J27" s="231"/>
    </row>
    <row r="28" spans="1:10" x14ac:dyDescent="0.2">
      <c r="A28" s="170">
        <v>2017</v>
      </c>
      <c r="B28" s="190"/>
      <c r="C28" s="190"/>
      <c r="D28" s="190"/>
      <c r="E28" s="171"/>
      <c r="F28" s="190"/>
      <c r="G28" s="190"/>
      <c r="H28" s="190"/>
      <c r="I28" s="171"/>
      <c r="J28" s="177"/>
    </row>
    <row r="29" spans="1:10" x14ac:dyDescent="0.2">
      <c r="A29" s="173" t="s">
        <v>17</v>
      </c>
      <c r="B29" s="174">
        <v>464492999</v>
      </c>
      <c r="C29" s="174">
        <v>52001995</v>
      </c>
      <c r="D29" s="174">
        <v>43000000</v>
      </c>
      <c r="E29" s="171">
        <f>SUM(B29:D29)</f>
        <v>559494994</v>
      </c>
      <c r="F29" s="174">
        <v>69967121</v>
      </c>
      <c r="G29" s="174">
        <v>36912518</v>
      </c>
      <c r="H29" s="174">
        <v>616695</v>
      </c>
      <c r="I29" s="175">
        <f>SUM(F29:H29)</f>
        <v>107496334</v>
      </c>
      <c r="J29" s="171">
        <f>E29+I29</f>
        <v>666991328</v>
      </c>
    </row>
    <row r="30" spans="1:10" x14ac:dyDescent="0.2">
      <c r="A30" s="173" t="s">
        <v>18</v>
      </c>
      <c r="B30" s="174">
        <v>383031486</v>
      </c>
      <c r="C30" s="174">
        <v>135922013</v>
      </c>
      <c r="D30" s="174">
        <v>5478686</v>
      </c>
      <c r="E30" s="171">
        <f>SUM(B30:D30)</f>
        <v>524432185</v>
      </c>
      <c r="F30" s="174">
        <v>53388162</v>
      </c>
      <c r="G30" s="174">
        <v>30526342</v>
      </c>
      <c r="H30" s="174">
        <v>0</v>
      </c>
      <c r="I30" s="175">
        <f>SUM(F30:H30)</f>
        <v>83914504</v>
      </c>
      <c r="J30" s="171">
        <f>E30+I30</f>
        <v>608346689</v>
      </c>
    </row>
    <row r="31" spans="1:10" x14ac:dyDescent="0.2">
      <c r="A31" s="173" t="s">
        <v>19</v>
      </c>
      <c r="B31" s="174">
        <v>298181755</v>
      </c>
      <c r="C31" s="174">
        <v>414281537</v>
      </c>
      <c r="D31" s="174">
        <v>52335800</v>
      </c>
      <c r="E31" s="171">
        <f t="shared" ref="E31:E40" si="3">SUM(B31:D31)</f>
        <v>764799092</v>
      </c>
      <c r="F31" s="174">
        <v>112586779</v>
      </c>
      <c r="G31" s="174">
        <v>42245393</v>
      </c>
      <c r="H31" s="174">
        <v>164952</v>
      </c>
      <c r="I31" s="175">
        <f>SUM(F31:H31)</f>
        <v>154997124</v>
      </c>
      <c r="J31" s="171">
        <f>E31+I31</f>
        <v>919796216</v>
      </c>
    </row>
    <row r="32" spans="1:10" x14ac:dyDescent="0.2">
      <c r="A32" s="173" t="s">
        <v>20</v>
      </c>
      <c r="B32" s="174"/>
      <c r="C32" s="174"/>
      <c r="D32" s="174"/>
      <c r="E32" s="171">
        <f t="shared" si="3"/>
        <v>0</v>
      </c>
      <c r="F32" s="174"/>
      <c r="G32" s="174"/>
      <c r="H32" s="174"/>
      <c r="I32" s="175">
        <f t="shared" ref="I29:I39" si="4">SUM(F32:H32)</f>
        <v>0</v>
      </c>
      <c r="J32" s="171">
        <f t="shared" ref="J29:J37" si="5">E32+I32</f>
        <v>0</v>
      </c>
    </row>
    <row r="33" spans="1:12" x14ac:dyDescent="0.2">
      <c r="A33" s="173" t="s">
        <v>21</v>
      </c>
      <c r="B33" s="174"/>
      <c r="C33" s="174"/>
      <c r="D33" s="174"/>
      <c r="E33" s="171">
        <f t="shared" si="3"/>
        <v>0</v>
      </c>
      <c r="F33" s="174"/>
      <c r="G33" s="174"/>
      <c r="H33" s="174"/>
      <c r="I33" s="175">
        <f t="shared" si="4"/>
        <v>0</v>
      </c>
      <c r="J33" s="171">
        <f t="shared" si="5"/>
        <v>0</v>
      </c>
    </row>
    <row r="34" spans="1:12" x14ac:dyDescent="0.2">
      <c r="A34" s="173" t="s">
        <v>22</v>
      </c>
      <c r="B34" s="174"/>
      <c r="C34" s="174"/>
      <c r="D34" s="174"/>
      <c r="E34" s="171">
        <f t="shared" si="3"/>
        <v>0</v>
      </c>
      <c r="F34" s="174"/>
      <c r="G34" s="174"/>
      <c r="H34" s="174"/>
      <c r="I34" s="175">
        <f t="shared" si="4"/>
        <v>0</v>
      </c>
      <c r="J34" s="171">
        <f t="shared" si="5"/>
        <v>0</v>
      </c>
    </row>
    <row r="35" spans="1:12" x14ac:dyDescent="0.2">
      <c r="A35" s="173" t="s">
        <v>23</v>
      </c>
      <c r="B35" s="174"/>
      <c r="C35" s="174"/>
      <c r="D35" s="174"/>
      <c r="E35" s="171">
        <f t="shared" si="3"/>
        <v>0</v>
      </c>
      <c r="F35" s="174"/>
      <c r="G35" s="174"/>
      <c r="H35" s="174"/>
      <c r="I35" s="175">
        <f t="shared" si="4"/>
        <v>0</v>
      </c>
      <c r="J35" s="171">
        <f t="shared" si="5"/>
        <v>0</v>
      </c>
    </row>
    <row r="36" spans="1:12" x14ac:dyDescent="0.2">
      <c r="A36" s="173" t="s">
        <v>24</v>
      </c>
      <c r="B36" s="174"/>
      <c r="C36" s="174"/>
      <c r="D36" s="174"/>
      <c r="E36" s="171">
        <f t="shared" si="3"/>
        <v>0</v>
      </c>
      <c r="F36" s="174"/>
      <c r="G36" s="174"/>
      <c r="H36" s="174"/>
      <c r="I36" s="175">
        <f t="shared" si="4"/>
        <v>0</v>
      </c>
      <c r="J36" s="171">
        <f>E36+I36</f>
        <v>0</v>
      </c>
    </row>
    <row r="37" spans="1:12" x14ac:dyDescent="0.2">
      <c r="A37" s="173" t="s">
        <v>26</v>
      </c>
      <c r="B37" s="174"/>
      <c r="C37" s="174"/>
      <c r="D37" s="174"/>
      <c r="E37" s="171">
        <f t="shared" si="3"/>
        <v>0</v>
      </c>
      <c r="F37" s="174"/>
      <c r="G37" s="174"/>
      <c r="H37" s="174"/>
      <c r="I37" s="175">
        <f t="shared" si="4"/>
        <v>0</v>
      </c>
      <c r="J37" s="171">
        <f>E37+I37</f>
        <v>0</v>
      </c>
    </row>
    <row r="38" spans="1:12" x14ac:dyDescent="0.2">
      <c r="A38" s="173" t="s">
        <v>27</v>
      </c>
      <c r="B38" s="174"/>
      <c r="C38" s="174"/>
      <c r="D38" s="174"/>
      <c r="E38" s="171">
        <f t="shared" si="3"/>
        <v>0</v>
      </c>
      <c r="F38" s="174"/>
      <c r="G38" s="174"/>
      <c r="H38" s="174"/>
      <c r="I38" s="175">
        <f t="shared" si="4"/>
        <v>0</v>
      </c>
      <c r="J38" s="171">
        <f>E38+I38</f>
        <v>0</v>
      </c>
    </row>
    <row r="39" spans="1:12" x14ac:dyDescent="0.2">
      <c r="A39" s="173" t="s">
        <v>28</v>
      </c>
      <c r="B39" s="174"/>
      <c r="C39" s="174"/>
      <c r="D39" s="174"/>
      <c r="E39" s="171">
        <f t="shared" si="3"/>
        <v>0</v>
      </c>
      <c r="F39" s="174"/>
      <c r="G39" s="174"/>
      <c r="H39" s="174"/>
      <c r="I39" s="175">
        <f t="shared" si="4"/>
        <v>0</v>
      </c>
      <c r="J39" s="171">
        <f>E39+I39</f>
        <v>0</v>
      </c>
    </row>
    <row r="40" spans="1:12" x14ac:dyDescent="0.2">
      <c r="A40" s="173" t="s">
        <v>29</v>
      </c>
      <c r="B40" s="174"/>
      <c r="C40" s="174"/>
      <c r="D40" s="174"/>
      <c r="E40" s="171">
        <f t="shared" si="3"/>
        <v>0</v>
      </c>
      <c r="F40" s="174"/>
      <c r="G40" s="174"/>
      <c r="H40" s="174"/>
      <c r="I40" s="175">
        <f>SUM(F40:H40)</f>
        <v>0</v>
      </c>
      <c r="J40" s="171">
        <f>E40+I40</f>
        <v>0</v>
      </c>
    </row>
    <row r="41" spans="1:12" x14ac:dyDescent="0.2">
      <c r="A41" s="147" t="s">
        <v>8</v>
      </c>
      <c r="B41" s="138">
        <f>SUM(B29:B40)</f>
        <v>1145706240</v>
      </c>
      <c r="C41" s="138">
        <f>SUM(C29:C40)</f>
        <v>602205545</v>
      </c>
      <c r="D41" s="138">
        <f>SUM(D29:D40)</f>
        <v>100814486</v>
      </c>
      <c r="E41" s="138">
        <f>SUM(E29:E40)</f>
        <v>1848726271</v>
      </c>
      <c r="F41" s="138">
        <f>SUM(F29:F40)</f>
        <v>235942062</v>
      </c>
      <c r="G41" s="138">
        <f>SUM(G29:G40)</f>
        <v>109684253</v>
      </c>
      <c r="H41" s="138">
        <f>SUM(H29:H40)</f>
        <v>781647</v>
      </c>
      <c r="I41" s="138">
        <f>SUM(I29:I40)</f>
        <v>346407962</v>
      </c>
      <c r="J41" s="148">
        <f>SUM(J29:J40)</f>
        <v>2195134233</v>
      </c>
      <c r="L41" s="179"/>
    </row>
    <row r="42" spans="1:12" x14ac:dyDescent="0.2">
      <c r="A42" s="120" t="s">
        <v>45</v>
      </c>
    </row>
    <row r="43" spans="1:12" x14ac:dyDescent="0.2">
      <c r="A43" s="120" t="s">
        <v>46</v>
      </c>
    </row>
    <row r="44" spans="1:12" x14ac:dyDescent="0.2">
      <c r="A44" s="178" t="s">
        <v>43</v>
      </c>
    </row>
    <row r="45" spans="1:12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S46"/>
  <sheetViews>
    <sheetView workbookViewId="0">
      <selection activeCell="I20" sqref="I20"/>
    </sheetView>
  </sheetViews>
  <sheetFormatPr defaultColWidth="11.42578125" defaultRowHeight="12.75" x14ac:dyDescent="0.2"/>
  <cols>
    <col min="1" max="1" width="5.140625" customWidth="1"/>
    <col min="2" max="2" width="5.7109375" customWidth="1"/>
    <col min="3" max="3" width="9.7109375" customWidth="1"/>
    <col min="4" max="4" width="8.7109375" customWidth="1"/>
    <col min="5" max="5" width="10.7109375" customWidth="1"/>
    <col min="6" max="6" width="9.28515625" customWidth="1"/>
    <col min="7" max="7" width="10.7109375" customWidth="1"/>
    <col min="8" max="8" width="9.7109375" customWidth="1"/>
    <col min="9" max="9" width="8.7109375" customWidth="1"/>
    <col min="10" max="10" width="9.5703125" customWidth="1"/>
    <col min="11" max="11" width="8.85546875" customWidth="1"/>
    <col min="12" max="12" width="9.5703125" customWidth="1"/>
    <col min="13" max="13" width="9.42578125" customWidth="1"/>
    <col min="14" max="14" width="8.28515625" customWidth="1"/>
    <col min="15" max="15" width="8.7109375" customWidth="1"/>
    <col min="16" max="16" width="8.42578125" customWidth="1"/>
    <col min="17" max="17" width="8.7109375" customWidth="1"/>
    <col min="18" max="18" width="10.7109375" customWidth="1"/>
  </cols>
  <sheetData>
    <row r="1" spans="2:18" x14ac:dyDescent="0.2">
      <c r="B1" s="7" t="s">
        <v>0</v>
      </c>
      <c r="C1" s="7"/>
      <c r="D1" s="7"/>
      <c r="E1" s="6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x14ac:dyDescent="0.2">
      <c r="B2" s="7" t="s">
        <v>1</v>
      </c>
      <c r="C2" s="7"/>
      <c r="D2" s="7"/>
      <c r="E2" s="6"/>
      <c r="F2" s="7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12" customHeight="1" x14ac:dyDescent="0.2">
      <c r="B3" s="6"/>
      <c r="C3" s="6"/>
      <c r="D3" s="6"/>
      <c r="E3" s="6"/>
      <c r="F3" s="6"/>
      <c r="G3" s="6"/>
      <c r="H3" s="6"/>
      <c r="J3" s="6"/>
      <c r="K3" s="36"/>
      <c r="L3" s="6"/>
      <c r="M3" s="50" t="s">
        <v>2</v>
      </c>
      <c r="N3" s="37"/>
      <c r="O3" s="37"/>
      <c r="P3" s="37"/>
      <c r="Q3" s="37"/>
      <c r="R3" s="8"/>
    </row>
    <row r="4" spans="2:18" ht="11.25" customHeight="1" x14ac:dyDescent="0.2">
      <c r="B4" s="20" t="s">
        <v>3</v>
      </c>
      <c r="C4" s="19" t="s">
        <v>4</v>
      </c>
      <c r="D4" s="21"/>
      <c r="E4" s="21"/>
      <c r="F4" s="21"/>
      <c r="G4" s="21"/>
      <c r="H4" s="21"/>
      <c r="I4" s="21"/>
      <c r="J4" s="21"/>
      <c r="K4" s="21"/>
      <c r="L4" s="32"/>
      <c r="M4" s="20"/>
    </row>
    <row r="5" spans="2:18" ht="11.25" customHeight="1" x14ac:dyDescent="0.2">
      <c r="B5" s="23" t="s">
        <v>5</v>
      </c>
      <c r="C5" s="19" t="s">
        <v>6</v>
      </c>
      <c r="D5" s="21"/>
      <c r="E5" s="21"/>
      <c r="F5" s="22"/>
      <c r="G5" s="29"/>
      <c r="H5" s="19" t="s">
        <v>7</v>
      </c>
      <c r="I5" s="21"/>
      <c r="J5" s="21"/>
      <c r="K5" s="21"/>
      <c r="L5" s="2"/>
      <c r="M5" s="24" t="s">
        <v>8</v>
      </c>
    </row>
    <row r="6" spans="2:18" x14ac:dyDescent="0.2">
      <c r="B6" s="24" t="s">
        <v>9</v>
      </c>
      <c r="C6" s="25" t="s">
        <v>10</v>
      </c>
      <c r="D6" s="7"/>
      <c r="E6" s="7"/>
      <c r="F6" s="26" t="s">
        <v>11</v>
      </c>
      <c r="G6" s="5"/>
      <c r="H6" s="25" t="s">
        <v>10</v>
      </c>
      <c r="I6" s="7"/>
      <c r="J6" s="7"/>
      <c r="K6" s="26" t="s">
        <v>11</v>
      </c>
      <c r="L6" s="5"/>
      <c r="M6" s="24" t="s">
        <v>12</v>
      </c>
    </row>
    <row r="7" spans="2:18" x14ac:dyDescent="0.2">
      <c r="B7" s="27"/>
      <c r="C7" s="20" t="s">
        <v>13</v>
      </c>
      <c r="D7" s="12" t="s">
        <v>35</v>
      </c>
      <c r="E7" s="13" t="s">
        <v>36</v>
      </c>
      <c r="F7" s="13" t="s">
        <v>36</v>
      </c>
      <c r="G7" s="27" t="s">
        <v>16</v>
      </c>
      <c r="H7" s="3" t="s">
        <v>13</v>
      </c>
      <c r="I7" s="12" t="s">
        <v>35</v>
      </c>
      <c r="J7" s="13" t="s">
        <v>36</v>
      </c>
      <c r="K7" s="13" t="s">
        <v>36</v>
      </c>
      <c r="L7" s="27" t="s">
        <v>16</v>
      </c>
      <c r="M7" s="27" t="s">
        <v>4</v>
      </c>
    </row>
    <row r="8" spans="2:18" ht="12" customHeight="1" x14ac:dyDescent="0.2">
      <c r="B8" s="9">
        <v>2000</v>
      </c>
      <c r="C8" s="1"/>
      <c r="D8" s="4"/>
      <c r="E8" s="4"/>
      <c r="F8" s="4"/>
      <c r="G8" s="4"/>
      <c r="H8" s="4"/>
      <c r="I8" s="4"/>
      <c r="J8" s="4"/>
      <c r="K8" s="4"/>
      <c r="L8" s="4"/>
      <c r="M8" s="5"/>
    </row>
    <row r="9" spans="2:18" ht="12" customHeight="1" x14ac:dyDescent="0.2">
      <c r="B9" s="5" t="s">
        <v>17</v>
      </c>
      <c r="C9" s="14">
        <v>19951624</v>
      </c>
      <c r="D9" s="15" t="s">
        <v>25</v>
      </c>
      <c r="E9" s="15">
        <v>6498720</v>
      </c>
      <c r="F9" s="15">
        <v>1021402</v>
      </c>
      <c r="G9" s="31">
        <v>27471746</v>
      </c>
      <c r="H9" s="15">
        <v>16013402</v>
      </c>
      <c r="I9" s="15" t="s">
        <v>25</v>
      </c>
      <c r="J9" s="15">
        <v>4738227</v>
      </c>
      <c r="K9" s="15">
        <v>165700</v>
      </c>
      <c r="L9" s="31">
        <v>20917329</v>
      </c>
      <c r="M9" s="34">
        <v>48389075</v>
      </c>
    </row>
    <row r="10" spans="2:18" ht="12" customHeight="1" x14ac:dyDescent="0.2">
      <c r="B10" s="5" t="s">
        <v>18</v>
      </c>
      <c r="C10" s="14">
        <v>23143003</v>
      </c>
      <c r="D10" s="15" t="s">
        <v>25</v>
      </c>
      <c r="E10" s="15">
        <v>10845054</v>
      </c>
      <c r="F10" s="15">
        <v>160660</v>
      </c>
      <c r="G10" s="31">
        <v>34148717</v>
      </c>
      <c r="H10" s="15">
        <v>18578197</v>
      </c>
      <c r="I10" s="15" t="s">
        <v>25</v>
      </c>
      <c r="J10" s="15">
        <v>3687429</v>
      </c>
      <c r="K10" s="15">
        <v>169700</v>
      </c>
      <c r="L10" s="31">
        <v>22435326</v>
      </c>
      <c r="M10" s="34">
        <v>56584043</v>
      </c>
    </row>
    <row r="11" spans="2:18" ht="12" customHeight="1" x14ac:dyDescent="0.2">
      <c r="B11" s="5" t="s">
        <v>19</v>
      </c>
      <c r="C11" s="14">
        <v>18766286</v>
      </c>
      <c r="D11" s="15" t="s">
        <v>25</v>
      </c>
      <c r="E11" s="15">
        <v>9005290</v>
      </c>
      <c r="F11" s="15">
        <v>105900</v>
      </c>
      <c r="G11" s="31">
        <v>27877476</v>
      </c>
      <c r="H11" s="15">
        <v>16494739</v>
      </c>
      <c r="I11" s="15" t="s">
        <v>25</v>
      </c>
      <c r="J11" s="15">
        <v>4681367</v>
      </c>
      <c r="K11" s="15">
        <v>262700</v>
      </c>
      <c r="L11" s="31">
        <v>21438806</v>
      </c>
      <c r="M11" s="34">
        <v>49316282</v>
      </c>
    </row>
    <row r="12" spans="2:18" ht="12" customHeight="1" x14ac:dyDescent="0.2">
      <c r="B12" s="5" t="s">
        <v>20</v>
      </c>
      <c r="C12" s="14">
        <v>19927317</v>
      </c>
      <c r="D12" s="15" t="s">
        <v>25</v>
      </c>
      <c r="E12" s="15">
        <v>5659723</v>
      </c>
      <c r="F12" s="15">
        <v>156210</v>
      </c>
      <c r="G12" s="31">
        <v>25743250</v>
      </c>
      <c r="H12" s="15">
        <v>21290874</v>
      </c>
      <c r="I12" s="15" t="s">
        <v>25</v>
      </c>
      <c r="J12" s="15">
        <v>5450914</v>
      </c>
      <c r="K12" s="15">
        <v>516700</v>
      </c>
      <c r="L12" s="31">
        <v>27258488</v>
      </c>
      <c r="M12" s="34">
        <v>53001738</v>
      </c>
    </row>
    <row r="13" spans="2:18" ht="12" customHeight="1" x14ac:dyDescent="0.2">
      <c r="B13" s="5" t="s">
        <v>21</v>
      </c>
      <c r="C13" s="14">
        <v>25313530</v>
      </c>
      <c r="D13" s="15" t="s">
        <v>25</v>
      </c>
      <c r="E13" s="15">
        <v>7643850</v>
      </c>
      <c r="F13" s="15">
        <v>153800</v>
      </c>
      <c r="G13" s="31">
        <v>33111180</v>
      </c>
      <c r="H13" s="15">
        <v>22401727</v>
      </c>
      <c r="I13" s="15" t="s">
        <v>25</v>
      </c>
      <c r="J13" s="15">
        <v>5270490</v>
      </c>
      <c r="K13" s="15">
        <v>258400</v>
      </c>
      <c r="L13" s="31">
        <v>27930617</v>
      </c>
      <c r="M13" s="34">
        <v>61041797</v>
      </c>
    </row>
    <row r="14" spans="2:18" ht="12" customHeight="1" x14ac:dyDescent="0.2">
      <c r="B14" s="5" t="s">
        <v>22</v>
      </c>
      <c r="C14" s="14">
        <v>28526727</v>
      </c>
      <c r="D14" s="15" t="s">
        <v>25</v>
      </c>
      <c r="E14" s="15">
        <v>7366397</v>
      </c>
      <c r="F14" s="15">
        <v>3723571</v>
      </c>
      <c r="G14" s="31">
        <v>39616695</v>
      </c>
      <c r="H14" s="15">
        <v>23027354</v>
      </c>
      <c r="I14" s="15" t="s">
        <v>25</v>
      </c>
      <c r="J14" s="15">
        <v>4539494</v>
      </c>
      <c r="K14" s="15">
        <v>344700</v>
      </c>
      <c r="L14" s="31">
        <v>27911548</v>
      </c>
      <c r="M14" s="34">
        <v>67528243</v>
      </c>
    </row>
    <row r="15" spans="2:18" ht="12" customHeight="1" x14ac:dyDescent="0.2">
      <c r="B15" s="5" t="s">
        <v>23</v>
      </c>
      <c r="C15" s="14">
        <v>24729660</v>
      </c>
      <c r="D15" s="15" t="s">
        <v>25</v>
      </c>
      <c r="E15" s="15">
        <v>11322734</v>
      </c>
      <c r="F15" s="15">
        <v>109200</v>
      </c>
      <c r="G15" s="31">
        <v>36161594</v>
      </c>
      <c r="H15" s="15">
        <v>40804993</v>
      </c>
      <c r="I15" s="15" t="s">
        <v>25</v>
      </c>
      <c r="J15" s="15">
        <v>4709021</v>
      </c>
      <c r="K15" s="15">
        <v>170700</v>
      </c>
      <c r="L15" s="31">
        <v>45684714</v>
      </c>
      <c r="M15" s="34">
        <v>81846308</v>
      </c>
    </row>
    <row r="16" spans="2:18" ht="12" customHeight="1" x14ac:dyDescent="0.2">
      <c r="B16" s="5" t="s">
        <v>24</v>
      </c>
      <c r="C16" s="14">
        <v>24257478</v>
      </c>
      <c r="D16" s="15" t="s">
        <v>25</v>
      </c>
      <c r="E16" s="15">
        <v>8840171</v>
      </c>
      <c r="F16" s="15">
        <v>538740</v>
      </c>
      <c r="G16" s="31">
        <v>33636389</v>
      </c>
      <c r="H16" s="15">
        <v>44702211</v>
      </c>
      <c r="I16" s="15" t="s">
        <v>25</v>
      </c>
      <c r="J16" s="15">
        <v>4447504</v>
      </c>
      <c r="K16" s="15">
        <v>206700</v>
      </c>
      <c r="L16" s="31">
        <v>49356415</v>
      </c>
      <c r="M16" s="34">
        <v>82992804</v>
      </c>
    </row>
    <row r="17" spans="2:18" ht="12" customHeight="1" x14ac:dyDescent="0.2">
      <c r="B17" s="5" t="s">
        <v>26</v>
      </c>
      <c r="C17" s="14">
        <v>29046995</v>
      </c>
      <c r="D17" s="15" t="s">
        <v>25</v>
      </c>
      <c r="E17" s="15">
        <v>7389679</v>
      </c>
      <c r="F17" s="15">
        <v>1105800</v>
      </c>
      <c r="G17" s="31">
        <v>37542474</v>
      </c>
      <c r="H17" s="15">
        <v>40859439</v>
      </c>
      <c r="I17" s="15" t="s">
        <v>25</v>
      </c>
      <c r="J17" s="15">
        <v>6308610</v>
      </c>
      <c r="K17" s="15">
        <v>324700</v>
      </c>
      <c r="L17" s="31">
        <v>47492749</v>
      </c>
      <c r="M17" s="34">
        <v>85035223</v>
      </c>
    </row>
    <row r="18" spans="2:18" ht="12" customHeight="1" x14ac:dyDescent="0.2">
      <c r="B18" s="5" t="s">
        <v>27</v>
      </c>
      <c r="C18" s="14">
        <v>32736073</v>
      </c>
      <c r="D18" s="15" t="s">
        <v>25</v>
      </c>
      <c r="E18" s="15">
        <v>11439645</v>
      </c>
      <c r="F18" s="15">
        <v>248700</v>
      </c>
      <c r="G18" s="31">
        <v>44424418</v>
      </c>
      <c r="H18" s="15">
        <v>44908928</v>
      </c>
      <c r="I18" s="15" t="s">
        <v>25</v>
      </c>
      <c r="J18" s="15">
        <v>9331192</v>
      </c>
      <c r="K18" s="15">
        <v>446134</v>
      </c>
      <c r="L18" s="31">
        <v>54686254</v>
      </c>
      <c r="M18" s="34">
        <v>99110672</v>
      </c>
    </row>
    <row r="19" spans="2:18" ht="12" customHeight="1" x14ac:dyDescent="0.2">
      <c r="B19" s="5" t="s">
        <v>28</v>
      </c>
      <c r="C19" s="14">
        <v>22197040</v>
      </c>
      <c r="D19" s="15" t="s">
        <v>25</v>
      </c>
      <c r="E19" s="15">
        <v>3082368</v>
      </c>
      <c r="F19" s="15">
        <v>82000</v>
      </c>
      <c r="G19" s="31">
        <v>25361408</v>
      </c>
      <c r="H19" s="15">
        <v>60474384</v>
      </c>
      <c r="I19" s="15" t="s">
        <v>25</v>
      </c>
      <c r="J19" s="15">
        <v>5102805</v>
      </c>
      <c r="K19" s="15">
        <v>563650</v>
      </c>
      <c r="L19" s="31">
        <v>66140839</v>
      </c>
      <c r="M19" s="34">
        <v>91502247</v>
      </c>
    </row>
    <row r="20" spans="2:18" ht="12" customHeight="1" x14ac:dyDescent="0.2">
      <c r="B20" s="5" t="s">
        <v>29</v>
      </c>
      <c r="C20" s="14">
        <v>28901061</v>
      </c>
      <c r="D20" s="15" t="s">
        <v>25</v>
      </c>
      <c r="E20" s="15">
        <v>9929274</v>
      </c>
      <c r="F20" s="15">
        <v>5566700</v>
      </c>
      <c r="G20" s="31">
        <v>44397035</v>
      </c>
      <c r="H20" s="15">
        <v>60719871</v>
      </c>
      <c r="I20" s="15" t="s">
        <v>25</v>
      </c>
      <c r="J20" s="15">
        <v>6133955</v>
      </c>
      <c r="K20" s="15">
        <v>302000</v>
      </c>
      <c r="L20" s="31">
        <v>67155826</v>
      </c>
      <c r="M20" s="34">
        <v>111552861</v>
      </c>
    </row>
    <row r="21" spans="2:18" ht="8.25" customHeight="1" x14ac:dyDescent="0.2">
      <c r="B21" s="1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33"/>
    </row>
    <row r="22" spans="2:18" x14ac:dyDescent="0.2">
      <c r="B22" s="10" t="s">
        <v>8</v>
      </c>
      <c r="C22" s="52">
        <v>235635881</v>
      </c>
      <c r="D22" s="18" t="s">
        <v>25</v>
      </c>
      <c r="E22" s="18">
        <v>72673841</v>
      </c>
      <c r="F22" s="18">
        <v>11684721</v>
      </c>
      <c r="G22" s="30">
        <v>319994443</v>
      </c>
      <c r="H22" s="18">
        <v>359189781</v>
      </c>
      <c r="I22" s="18" t="s">
        <v>25</v>
      </c>
      <c r="J22" s="18">
        <v>51293985</v>
      </c>
      <c r="K22" s="18">
        <v>3133684</v>
      </c>
      <c r="L22" s="30">
        <v>413617450</v>
      </c>
      <c r="M22" s="30">
        <v>733611893</v>
      </c>
    </row>
    <row r="23" spans="2:18" ht="6" customHeight="1" x14ac:dyDescent="0.2"/>
    <row r="24" spans="2:18" ht="12" customHeight="1" x14ac:dyDescent="0.2">
      <c r="B24" s="11"/>
      <c r="R24" s="50" t="s">
        <v>2</v>
      </c>
    </row>
    <row r="25" spans="2:18" x14ac:dyDescent="0.2">
      <c r="B25" s="20" t="s">
        <v>3</v>
      </c>
      <c r="C25" s="19" t="s">
        <v>30</v>
      </c>
      <c r="D25" s="21"/>
      <c r="E25" s="21"/>
      <c r="F25" s="21"/>
      <c r="G25" s="21"/>
      <c r="H25" s="21"/>
      <c r="I25" s="21"/>
      <c r="J25" s="21"/>
      <c r="K25" s="22"/>
      <c r="L25" s="43"/>
      <c r="M25" s="38"/>
      <c r="N25" s="43"/>
      <c r="O25" s="43"/>
      <c r="P25" s="43"/>
      <c r="Q25" s="43"/>
      <c r="R25" s="20"/>
    </row>
    <row r="26" spans="2:18" x14ac:dyDescent="0.2">
      <c r="B26" s="23" t="s">
        <v>5</v>
      </c>
      <c r="C26" s="19" t="s">
        <v>31</v>
      </c>
      <c r="D26" s="21"/>
      <c r="E26" s="21"/>
      <c r="F26" s="22"/>
      <c r="G26" s="21"/>
      <c r="H26" s="19" t="s">
        <v>32</v>
      </c>
      <c r="I26" s="21"/>
      <c r="J26" s="21"/>
      <c r="K26" s="22"/>
      <c r="L26" s="2"/>
      <c r="M26" s="19" t="s">
        <v>33</v>
      </c>
      <c r="N26" s="38"/>
      <c r="O26" s="38"/>
      <c r="P26" s="38"/>
      <c r="Q26" s="2"/>
      <c r="R26" s="24"/>
    </row>
    <row r="27" spans="2:18" x14ac:dyDescent="0.2">
      <c r="B27" s="24" t="s">
        <v>9</v>
      </c>
      <c r="C27" s="25" t="s">
        <v>10</v>
      </c>
      <c r="D27" s="7"/>
      <c r="E27" s="7"/>
      <c r="F27" s="26" t="s">
        <v>11</v>
      </c>
      <c r="G27" s="5"/>
      <c r="H27" s="25" t="s">
        <v>10</v>
      </c>
      <c r="I27" s="7"/>
      <c r="J27" s="7"/>
      <c r="K27" s="26" t="s">
        <v>11</v>
      </c>
      <c r="L27" s="5"/>
      <c r="M27" s="19" t="s">
        <v>10</v>
      </c>
      <c r="N27" s="39"/>
      <c r="O27" s="40"/>
      <c r="P27" s="26" t="s">
        <v>11</v>
      </c>
      <c r="Q27" s="5"/>
      <c r="R27" s="24" t="s">
        <v>34</v>
      </c>
    </row>
    <row r="28" spans="2:18" x14ac:dyDescent="0.2">
      <c r="B28" s="27"/>
      <c r="C28" s="28" t="s">
        <v>13</v>
      </c>
      <c r="D28" s="12" t="s">
        <v>35</v>
      </c>
      <c r="E28" s="13" t="s">
        <v>36</v>
      </c>
      <c r="F28" s="13" t="s">
        <v>36</v>
      </c>
      <c r="G28" s="27" t="s">
        <v>16</v>
      </c>
      <c r="H28" s="28" t="s">
        <v>13</v>
      </c>
      <c r="I28" s="12" t="s">
        <v>35</v>
      </c>
      <c r="J28" s="13" t="s">
        <v>36</v>
      </c>
      <c r="K28" s="13" t="s">
        <v>36</v>
      </c>
      <c r="L28" s="27" t="s">
        <v>16</v>
      </c>
      <c r="M28" s="28" t="s">
        <v>13</v>
      </c>
      <c r="N28" s="12" t="s">
        <v>35</v>
      </c>
      <c r="O28" s="13" t="s">
        <v>36</v>
      </c>
      <c r="P28" s="13" t="s">
        <v>36</v>
      </c>
      <c r="Q28" s="27" t="s">
        <v>16</v>
      </c>
      <c r="R28" s="27"/>
    </row>
    <row r="29" spans="2:18" ht="12" customHeight="1" x14ac:dyDescent="0.2">
      <c r="B29" s="9">
        <v>2000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1"/>
      <c r="N29" s="41"/>
      <c r="O29" s="41"/>
      <c r="P29" s="41"/>
      <c r="Q29" s="41"/>
      <c r="R29" s="5"/>
    </row>
    <row r="30" spans="2:18" ht="12" customHeight="1" x14ac:dyDescent="0.2">
      <c r="B30" s="5" t="s">
        <v>17</v>
      </c>
      <c r="C30" s="15">
        <v>19049033</v>
      </c>
      <c r="D30" s="15" t="s">
        <v>25</v>
      </c>
      <c r="E30" s="15">
        <v>51760004</v>
      </c>
      <c r="F30" s="15">
        <v>330737</v>
      </c>
      <c r="G30" s="31">
        <v>71139774</v>
      </c>
      <c r="H30" s="15">
        <v>2286642</v>
      </c>
      <c r="I30" s="15" t="s">
        <v>25</v>
      </c>
      <c r="J30" s="15">
        <v>2460429</v>
      </c>
      <c r="K30" s="15">
        <v>0</v>
      </c>
      <c r="L30" s="31">
        <v>4747071</v>
      </c>
      <c r="M30" s="42">
        <v>0</v>
      </c>
      <c r="N30" s="42" t="s">
        <v>25</v>
      </c>
      <c r="O30" s="42">
        <v>0</v>
      </c>
      <c r="P30" s="42">
        <v>0</v>
      </c>
      <c r="Q30" s="47">
        <v>0</v>
      </c>
      <c r="R30" s="34">
        <v>75886845</v>
      </c>
    </row>
    <row r="31" spans="2:18" ht="12" customHeight="1" x14ac:dyDescent="0.2">
      <c r="B31" s="5" t="s">
        <v>18</v>
      </c>
      <c r="C31" s="15">
        <v>11814726</v>
      </c>
      <c r="D31" s="15" t="s">
        <v>25</v>
      </c>
      <c r="E31" s="15">
        <v>56204080</v>
      </c>
      <c r="F31" s="15">
        <v>0</v>
      </c>
      <c r="G31" s="31">
        <v>68018806</v>
      </c>
      <c r="H31" s="15">
        <v>2316983</v>
      </c>
      <c r="I31" s="15" t="s">
        <v>25</v>
      </c>
      <c r="J31" s="15">
        <v>361000</v>
      </c>
      <c r="K31" s="15">
        <v>0</v>
      </c>
      <c r="L31" s="31">
        <v>2677983</v>
      </c>
      <c r="M31" s="42">
        <v>0</v>
      </c>
      <c r="N31" s="42" t="s">
        <v>25</v>
      </c>
      <c r="O31" s="42">
        <v>0</v>
      </c>
      <c r="P31" s="42">
        <v>0</v>
      </c>
      <c r="Q31" s="47">
        <v>0</v>
      </c>
      <c r="R31" s="34">
        <v>70696789</v>
      </c>
    </row>
    <row r="32" spans="2:18" ht="12" customHeight="1" x14ac:dyDescent="0.2">
      <c r="B32" s="5" t="s">
        <v>19</v>
      </c>
      <c r="C32" s="15">
        <v>10166326</v>
      </c>
      <c r="D32" s="15" t="s">
        <v>25</v>
      </c>
      <c r="E32" s="15">
        <v>54854465</v>
      </c>
      <c r="F32" s="15">
        <v>0</v>
      </c>
      <c r="G32" s="31">
        <v>65020791</v>
      </c>
      <c r="H32" s="15">
        <v>1426051</v>
      </c>
      <c r="I32" s="15" t="s">
        <v>25</v>
      </c>
      <c r="J32" s="15">
        <v>2120172</v>
      </c>
      <c r="K32" s="15">
        <v>0</v>
      </c>
      <c r="L32" s="31">
        <v>3546223</v>
      </c>
      <c r="M32" s="42">
        <v>0</v>
      </c>
      <c r="N32" s="42" t="s">
        <v>25</v>
      </c>
      <c r="O32" s="42">
        <v>0</v>
      </c>
      <c r="P32" s="42">
        <v>0</v>
      </c>
      <c r="Q32" s="47">
        <v>0</v>
      </c>
      <c r="R32" s="34">
        <v>68567014</v>
      </c>
    </row>
    <row r="33" spans="2:19" ht="12" customHeight="1" x14ac:dyDescent="0.2">
      <c r="B33" s="5" t="s">
        <v>20</v>
      </c>
      <c r="C33" s="15">
        <v>20743211</v>
      </c>
      <c r="D33" s="15" t="s">
        <v>25</v>
      </c>
      <c r="E33" s="15">
        <v>46837000</v>
      </c>
      <c r="F33" s="15">
        <v>0</v>
      </c>
      <c r="G33" s="31">
        <v>67580211</v>
      </c>
      <c r="H33" s="15">
        <v>2399028</v>
      </c>
      <c r="I33" s="15" t="s">
        <v>25</v>
      </c>
      <c r="J33" s="15">
        <v>314502</v>
      </c>
      <c r="K33" s="15">
        <v>0</v>
      </c>
      <c r="L33" s="31">
        <v>2713530</v>
      </c>
      <c r="M33" s="42">
        <v>0</v>
      </c>
      <c r="N33" s="42" t="s">
        <v>25</v>
      </c>
      <c r="O33" s="42">
        <v>0</v>
      </c>
      <c r="P33" s="42">
        <v>0</v>
      </c>
      <c r="Q33" s="47">
        <v>0</v>
      </c>
      <c r="R33" s="34">
        <v>70293741</v>
      </c>
    </row>
    <row r="34" spans="2:19" ht="12" customHeight="1" x14ac:dyDescent="0.2">
      <c r="B34" s="5" t="s">
        <v>21</v>
      </c>
      <c r="C34" s="15">
        <v>13683379</v>
      </c>
      <c r="D34" s="15" t="s">
        <v>25</v>
      </c>
      <c r="E34" s="15">
        <v>74142000</v>
      </c>
      <c r="F34" s="15">
        <v>0</v>
      </c>
      <c r="G34" s="31">
        <v>87825379</v>
      </c>
      <c r="H34" s="15">
        <v>720093</v>
      </c>
      <c r="I34" s="15" t="s">
        <v>25</v>
      </c>
      <c r="J34" s="15">
        <v>6399822</v>
      </c>
      <c r="K34" s="15">
        <v>0</v>
      </c>
      <c r="L34" s="31">
        <v>7119915</v>
      </c>
      <c r="M34" s="42">
        <v>0</v>
      </c>
      <c r="N34" s="42" t="s">
        <v>25</v>
      </c>
      <c r="O34" s="42">
        <v>0</v>
      </c>
      <c r="P34" s="42">
        <v>0</v>
      </c>
      <c r="Q34" s="47">
        <v>0</v>
      </c>
      <c r="R34" s="34">
        <v>94945294</v>
      </c>
    </row>
    <row r="35" spans="2:19" ht="12" customHeight="1" x14ac:dyDescent="0.2">
      <c r="B35" s="5" t="s">
        <v>22</v>
      </c>
      <c r="C35" s="15">
        <v>57226296</v>
      </c>
      <c r="D35" s="15" t="s">
        <v>25</v>
      </c>
      <c r="E35" s="15">
        <v>52310000</v>
      </c>
      <c r="F35" s="15">
        <v>293942</v>
      </c>
      <c r="G35" s="31">
        <v>109830238</v>
      </c>
      <c r="H35" s="15">
        <v>2577317</v>
      </c>
      <c r="I35" s="15" t="s">
        <v>25</v>
      </c>
      <c r="J35" s="15">
        <v>2165329</v>
      </c>
      <c r="K35" s="15">
        <v>0</v>
      </c>
      <c r="L35" s="31">
        <v>4742646</v>
      </c>
      <c r="M35" s="42">
        <v>0</v>
      </c>
      <c r="N35" s="42" t="s">
        <v>25</v>
      </c>
      <c r="O35" s="42">
        <v>0</v>
      </c>
      <c r="P35" s="42">
        <v>0</v>
      </c>
      <c r="Q35" s="47">
        <v>0</v>
      </c>
      <c r="R35" s="34">
        <v>114572884</v>
      </c>
      <c r="S35" s="49"/>
    </row>
    <row r="36" spans="2:19" ht="12" customHeight="1" x14ac:dyDescent="0.2">
      <c r="B36" s="5" t="s">
        <v>23</v>
      </c>
      <c r="C36" s="15">
        <v>28740000</v>
      </c>
      <c r="D36" s="15" t="s">
        <v>25</v>
      </c>
      <c r="E36" s="15">
        <v>60654914</v>
      </c>
      <c r="F36" s="15">
        <v>14891035</v>
      </c>
      <c r="G36" s="31">
        <v>104285949</v>
      </c>
      <c r="H36" s="15">
        <v>608819</v>
      </c>
      <c r="I36" s="15" t="s">
        <v>25</v>
      </c>
      <c r="J36" s="15">
        <v>1833503</v>
      </c>
      <c r="K36" s="15">
        <v>0</v>
      </c>
      <c r="L36" s="31">
        <v>2442322</v>
      </c>
      <c r="M36" s="42">
        <v>0</v>
      </c>
      <c r="N36" s="42" t="s">
        <v>25</v>
      </c>
      <c r="O36" s="42">
        <v>0</v>
      </c>
      <c r="P36" s="42">
        <v>0</v>
      </c>
      <c r="Q36" s="47">
        <v>0</v>
      </c>
      <c r="R36" s="34">
        <v>106728271</v>
      </c>
    </row>
    <row r="37" spans="2:19" ht="12" customHeight="1" x14ac:dyDescent="0.2">
      <c r="B37" s="5" t="s">
        <v>24</v>
      </c>
      <c r="C37" s="15">
        <v>51721516</v>
      </c>
      <c r="D37" s="15" t="s">
        <v>25</v>
      </c>
      <c r="E37" s="15">
        <v>67702832</v>
      </c>
      <c r="F37" s="15">
        <v>2800000</v>
      </c>
      <c r="G37" s="31">
        <v>122224348</v>
      </c>
      <c r="H37" s="15">
        <v>479625</v>
      </c>
      <c r="I37" s="15" t="s">
        <v>25</v>
      </c>
      <c r="J37" s="15">
        <v>8474633</v>
      </c>
      <c r="K37" s="15">
        <v>0</v>
      </c>
      <c r="L37" s="31">
        <v>8954258</v>
      </c>
      <c r="M37" s="42">
        <v>0</v>
      </c>
      <c r="N37" s="42" t="s">
        <v>25</v>
      </c>
      <c r="O37" s="42">
        <v>0</v>
      </c>
      <c r="P37" s="42">
        <v>0</v>
      </c>
      <c r="Q37" s="47">
        <v>0</v>
      </c>
      <c r="R37" s="34">
        <v>131178606</v>
      </c>
    </row>
    <row r="38" spans="2:19" ht="12" customHeight="1" x14ac:dyDescent="0.2">
      <c r="B38" s="5" t="s">
        <v>26</v>
      </c>
      <c r="C38" s="15">
        <v>64662307</v>
      </c>
      <c r="D38" s="15" t="s">
        <v>25</v>
      </c>
      <c r="E38" s="15">
        <v>67329520</v>
      </c>
      <c r="F38" s="15">
        <v>3200000</v>
      </c>
      <c r="G38" s="31">
        <v>135191827</v>
      </c>
      <c r="H38" s="15">
        <v>852191</v>
      </c>
      <c r="I38" s="15" t="s">
        <v>25</v>
      </c>
      <c r="J38" s="15">
        <v>1737314</v>
      </c>
      <c r="K38" s="15">
        <v>0</v>
      </c>
      <c r="L38" s="31">
        <v>2589505</v>
      </c>
      <c r="M38" s="44">
        <v>0</v>
      </c>
      <c r="N38" s="42" t="s">
        <v>25</v>
      </c>
      <c r="O38" s="44">
        <v>0</v>
      </c>
      <c r="P38" s="44">
        <v>0</v>
      </c>
      <c r="Q38" s="48">
        <v>0</v>
      </c>
      <c r="R38" s="34">
        <v>137781332</v>
      </c>
    </row>
    <row r="39" spans="2:19" ht="12" customHeight="1" x14ac:dyDescent="0.2">
      <c r="B39" s="5" t="s">
        <v>27</v>
      </c>
      <c r="C39" s="15">
        <v>9158934</v>
      </c>
      <c r="D39" s="15" t="s">
        <v>25</v>
      </c>
      <c r="E39" s="15">
        <v>21341475</v>
      </c>
      <c r="F39" s="15">
        <v>5300000</v>
      </c>
      <c r="G39" s="31">
        <v>35800409</v>
      </c>
      <c r="H39" s="15">
        <v>4543502</v>
      </c>
      <c r="I39" s="15" t="s">
        <v>25</v>
      </c>
      <c r="J39" s="15">
        <v>1730115</v>
      </c>
      <c r="K39" s="15">
        <v>0</v>
      </c>
      <c r="L39" s="31">
        <v>6273617</v>
      </c>
      <c r="M39" s="44">
        <v>0</v>
      </c>
      <c r="N39" s="44" t="s">
        <v>25</v>
      </c>
      <c r="O39" s="44">
        <v>0</v>
      </c>
      <c r="P39" s="44">
        <v>0</v>
      </c>
      <c r="Q39" s="48">
        <v>0</v>
      </c>
      <c r="R39" s="34">
        <v>42074026</v>
      </c>
    </row>
    <row r="40" spans="2:19" ht="12" customHeight="1" x14ac:dyDescent="0.2">
      <c r="B40" s="5" t="s">
        <v>28</v>
      </c>
      <c r="C40" s="15">
        <v>41157693</v>
      </c>
      <c r="D40" s="15" t="s">
        <v>25</v>
      </c>
      <c r="E40" s="15">
        <v>14681000</v>
      </c>
      <c r="F40" s="15">
        <v>0</v>
      </c>
      <c r="G40" s="31">
        <v>55838693</v>
      </c>
      <c r="H40" s="15">
        <v>649702</v>
      </c>
      <c r="I40" s="15" t="s">
        <v>25</v>
      </c>
      <c r="J40" s="15">
        <v>500532</v>
      </c>
      <c r="K40" s="15">
        <v>0</v>
      </c>
      <c r="L40" s="31">
        <v>1150234</v>
      </c>
      <c r="M40" s="44">
        <v>0</v>
      </c>
      <c r="N40" s="44" t="s">
        <v>25</v>
      </c>
      <c r="O40" s="44">
        <v>0</v>
      </c>
      <c r="P40" s="44">
        <v>0</v>
      </c>
      <c r="Q40" s="47">
        <v>0</v>
      </c>
      <c r="R40" s="34">
        <v>56988927</v>
      </c>
    </row>
    <row r="41" spans="2:19" ht="12" customHeight="1" x14ac:dyDescent="0.2">
      <c r="B41" s="5" t="s">
        <v>29</v>
      </c>
      <c r="C41" s="15">
        <v>68673632</v>
      </c>
      <c r="D41" s="15" t="s">
        <v>25</v>
      </c>
      <c r="E41" s="15">
        <v>6874000</v>
      </c>
      <c r="F41" s="15">
        <v>0</v>
      </c>
      <c r="G41" s="31">
        <v>75547632</v>
      </c>
      <c r="H41" s="15">
        <v>974162</v>
      </c>
      <c r="I41" s="15" t="s">
        <v>25</v>
      </c>
      <c r="J41" s="15">
        <v>1361779</v>
      </c>
      <c r="K41" s="15">
        <v>0</v>
      </c>
      <c r="L41" s="31">
        <v>2335941</v>
      </c>
      <c r="M41" s="44">
        <v>0</v>
      </c>
      <c r="N41" s="44" t="s">
        <v>25</v>
      </c>
      <c r="O41" s="44">
        <v>0</v>
      </c>
      <c r="P41" s="44">
        <v>0</v>
      </c>
      <c r="Q41" s="47">
        <v>0</v>
      </c>
      <c r="R41" s="34">
        <v>77883573</v>
      </c>
    </row>
    <row r="42" spans="2:19" ht="11.1" customHeight="1" x14ac:dyDescent="0.2">
      <c r="B42" s="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46"/>
      <c r="N42" s="46"/>
      <c r="O42" s="46"/>
      <c r="P42" s="46"/>
      <c r="Q42" s="16"/>
      <c r="R42" s="33"/>
    </row>
    <row r="43" spans="2:19" x14ac:dyDescent="0.2">
      <c r="B43" s="10" t="s">
        <v>8</v>
      </c>
      <c r="C43" s="18">
        <v>355766968</v>
      </c>
      <c r="D43" s="18" t="s">
        <v>25</v>
      </c>
      <c r="E43" s="18">
        <v>411872741</v>
      </c>
      <c r="F43" s="18">
        <v>26484977</v>
      </c>
      <c r="G43" s="30">
        <v>794124686</v>
      </c>
      <c r="H43" s="18">
        <v>13804439</v>
      </c>
      <c r="I43" s="18" t="s">
        <v>25</v>
      </c>
      <c r="J43" s="18">
        <v>24517529</v>
      </c>
      <c r="K43" s="18">
        <v>0</v>
      </c>
      <c r="L43" s="30">
        <v>38321968</v>
      </c>
      <c r="M43" s="45">
        <v>0</v>
      </c>
      <c r="N43" s="45">
        <v>0</v>
      </c>
      <c r="O43" s="45">
        <v>0</v>
      </c>
      <c r="P43" s="45">
        <v>0</v>
      </c>
      <c r="Q43" s="58">
        <v>0</v>
      </c>
      <c r="R43" s="30">
        <v>832446654</v>
      </c>
    </row>
    <row r="44" spans="2:19" x14ac:dyDescent="0.2">
      <c r="B44" s="35" t="s">
        <v>37</v>
      </c>
    </row>
    <row r="45" spans="2:19" x14ac:dyDescent="0.2">
      <c r="B45" s="35" t="s">
        <v>38</v>
      </c>
    </row>
    <row r="46" spans="2:19" ht="11.25" customHeight="1" x14ac:dyDescent="0.2">
      <c r="B46" s="35" t="s">
        <v>39</v>
      </c>
      <c r="F46" s="35" t="s">
        <v>40</v>
      </c>
    </row>
  </sheetData>
  <phoneticPr fontId="5" type="noConversion"/>
  <printOptions horizontalCentered="1"/>
  <pageMargins left="0" right="0" top="0.19685039370078741" bottom="0.19685039370078741" header="0.15748031496062992" footer="0"/>
  <pageSetup paperSize="9" scale="91" orientation="landscape" r:id="rId1"/>
  <headerFooter alignWithMargins="0">
    <oddFooter>&amp;R&amp;8Tabela 145_a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B1:R49"/>
  <sheetViews>
    <sheetView workbookViewId="0">
      <selection activeCell="I20" sqref="I20"/>
    </sheetView>
  </sheetViews>
  <sheetFormatPr defaultColWidth="11.42578125" defaultRowHeight="12.75" x14ac:dyDescent="0.2"/>
  <cols>
    <col min="1" max="1" width="5.140625" customWidth="1"/>
    <col min="2" max="2" width="5.7109375" customWidth="1"/>
    <col min="3" max="3" width="9.42578125" customWidth="1"/>
    <col min="4" max="4" width="8.42578125" customWidth="1"/>
    <col min="5" max="5" width="10.7109375" customWidth="1"/>
    <col min="6" max="6" width="9.28515625" customWidth="1"/>
    <col min="7" max="7" width="9.5703125" customWidth="1"/>
    <col min="8" max="8" width="9.5703125" bestFit="1" customWidth="1"/>
    <col min="9" max="9" width="8" customWidth="1"/>
    <col min="10" max="10" width="9" customWidth="1"/>
    <col min="11" max="11" width="8.42578125" customWidth="1"/>
    <col min="12" max="12" width="9.28515625" customWidth="1"/>
    <col min="13" max="13" width="10.5703125" customWidth="1"/>
    <col min="14" max="14" width="7.85546875" customWidth="1"/>
    <col min="15" max="15" width="8.5703125" customWidth="1"/>
    <col min="16" max="16" width="8.42578125" customWidth="1"/>
    <col min="17" max="17" width="6" customWidth="1"/>
    <col min="18" max="18" width="9.28515625" customWidth="1"/>
  </cols>
  <sheetData>
    <row r="1" spans="2:18" x14ac:dyDescent="0.2">
      <c r="B1" s="7" t="s">
        <v>0</v>
      </c>
      <c r="C1" s="7"/>
      <c r="D1" s="7"/>
      <c r="E1" s="6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x14ac:dyDescent="0.2">
      <c r="B2" s="7" t="s">
        <v>1</v>
      </c>
      <c r="C2" s="7"/>
      <c r="D2" s="7"/>
      <c r="E2" s="6"/>
      <c r="F2" s="7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12" customHeight="1" x14ac:dyDescent="0.2">
      <c r="B3" s="6"/>
      <c r="C3" s="6"/>
      <c r="D3" s="6"/>
      <c r="E3" s="6"/>
      <c r="F3" s="6"/>
      <c r="G3" s="6"/>
      <c r="H3" s="6"/>
      <c r="J3" s="6"/>
      <c r="K3" s="36"/>
      <c r="L3" s="6"/>
      <c r="M3" s="50" t="s">
        <v>2</v>
      </c>
      <c r="N3" s="37"/>
      <c r="O3" s="37"/>
      <c r="P3" s="37"/>
      <c r="Q3" s="37"/>
      <c r="R3" s="8"/>
    </row>
    <row r="4" spans="2:18" ht="11.25" customHeight="1" x14ac:dyDescent="0.2">
      <c r="B4" s="20" t="s">
        <v>3</v>
      </c>
      <c r="C4" s="19" t="s">
        <v>4</v>
      </c>
      <c r="D4" s="21"/>
      <c r="E4" s="21"/>
      <c r="F4" s="21"/>
      <c r="G4" s="21"/>
      <c r="H4" s="21"/>
      <c r="I4" s="21"/>
      <c r="J4" s="21"/>
      <c r="K4" s="21"/>
      <c r="L4" s="32"/>
      <c r="M4" s="20"/>
    </row>
    <row r="5" spans="2:18" ht="11.25" customHeight="1" x14ac:dyDescent="0.2">
      <c r="B5" s="23" t="s">
        <v>5</v>
      </c>
      <c r="C5" s="19" t="s">
        <v>6</v>
      </c>
      <c r="D5" s="21"/>
      <c r="E5" s="21"/>
      <c r="F5" s="22"/>
      <c r="G5" s="29"/>
      <c r="H5" s="19" t="s">
        <v>7</v>
      </c>
      <c r="I5" s="21"/>
      <c r="J5" s="21"/>
      <c r="K5" s="21"/>
      <c r="L5" s="2"/>
      <c r="M5" s="24" t="s">
        <v>8</v>
      </c>
    </row>
    <row r="6" spans="2:18" x14ac:dyDescent="0.2">
      <c r="B6" s="24" t="s">
        <v>9</v>
      </c>
      <c r="C6" s="25" t="s">
        <v>10</v>
      </c>
      <c r="D6" s="7"/>
      <c r="E6" s="7"/>
      <c r="F6" s="26" t="s">
        <v>11</v>
      </c>
      <c r="G6" s="5"/>
      <c r="H6" s="25" t="s">
        <v>10</v>
      </c>
      <c r="I6" s="7"/>
      <c r="J6" s="7"/>
      <c r="K6" s="26" t="s">
        <v>11</v>
      </c>
      <c r="L6" s="5"/>
      <c r="M6" s="24" t="s">
        <v>12</v>
      </c>
    </row>
    <row r="7" spans="2:18" x14ac:dyDescent="0.2">
      <c r="B7" s="27"/>
      <c r="C7" s="20" t="s">
        <v>13</v>
      </c>
      <c r="D7" s="12" t="s">
        <v>35</v>
      </c>
      <c r="E7" s="13" t="s">
        <v>36</v>
      </c>
      <c r="F7" s="13" t="s">
        <v>36</v>
      </c>
      <c r="G7" s="27" t="s">
        <v>16</v>
      </c>
      <c r="H7" s="3" t="s">
        <v>13</v>
      </c>
      <c r="I7" s="12" t="s">
        <v>35</v>
      </c>
      <c r="J7" s="13" t="s">
        <v>36</v>
      </c>
      <c r="K7" s="13" t="s">
        <v>36</v>
      </c>
      <c r="L7" s="27" t="s">
        <v>16</v>
      </c>
      <c r="M7" s="27" t="s">
        <v>4</v>
      </c>
    </row>
    <row r="8" spans="2:18" x14ac:dyDescent="0.2">
      <c r="B8" s="53">
        <v>2001</v>
      </c>
      <c r="C8" s="17"/>
      <c r="D8" s="16"/>
      <c r="E8" s="16"/>
      <c r="F8" s="16"/>
      <c r="G8" s="33"/>
      <c r="H8" s="16"/>
      <c r="I8" s="16"/>
      <c r="J8" s="16"/>
      <c r="K8" s="16"/>
      <c r="L8" s="33"/>
      <c r="M8" s="51"/>
    </row>
    <row r="9" spans="2:18" x14ac:dyDescent="0.2">
      <c r="B9" s="5" t="s">
        <v>17</v>
      </c>
      <c r="C9" s="15">
        <v>25782631</v>
      </c>
      <c r="D9" s="14" t="s">
        <v>25</v>
      </c>
      <c r="E9" s="14">
        <v>3977140</v>
      </c>
      <c r="F9" s="14">
        <v>617700</v>
      </c>
      <c r="G9" s="31">
        <v>30377471</v>
      </c>
      <c r="H9" s="14">
        <v>50230469</v>
      </c>
      <c r="I9" s="14" t="s">
        <v>25</v>
      </c>
      <c r="J9" s="14">
        <v>6766192</v>
      </c>
      <c r="K9" s="14">
        <v>25000</v>
      </c>
      <c r="L9" s="31">
        <v>57021661</v>
      </c>
      <c r="M9" s="31">
        <v>87399132</v>
      </c>
    </row>
    <row r="10" spans="2:18" x14ac:dyDescent="0.2">
      <c r="B10" s="5" t="s">
        <v>18</v>
      </c>
      <c r="C10" s="14">
        <v>27930221</v>
      </c>
      <c r="D10" s="14" t="s">
        <v>25</v>
      </c>
      <c r="E10" s="14">
        <v>2621217</v>
      </c>
      <c r="F10" s="14">
        <v>85079</v>
      </c>
      <c r="G10" s="34">
        <v>30636517</v>
      </c>
      <c r="H10" s="14">
        <v>52647655</v>
      </c>
      <c r="I10" s="14" t="s">
        <v>25</v>
      </c>
      <c r="J10" s="14">
        <v>5688806</v>
      </c>
      <c r="K10" s="14">
        <v>62200</v>
      </c>
      <c r="L10" s="34">
        <v>58398661</v>
      </c>
      <c r="M10" s="31">
        <v>89035178</v>
      </c>
    </row>
    <row r="11" spans="2:18" x14ac:dyDescent="0.2">
      <c r="B11" s="42" t="s">
        <v>19</v>
      </c>
      <c r="C11" s="14">
        <v>31547801</v>
      </c>
      <c r="D11" s="14" t="s">
        <v>25</v>
      </c>
      <c r="E11" s="14">
        <v>6807028</v>
      </c>
      <c r="F11" s="14">
        <v>361040</v>
      </c>
      <c r="G11" s="34">
        <v>38715869</v>
      </c>
      <c r="H11" s="14">
        <v>57378588</v>
      </c>
      <c r="I11" s="14" t="s">
        <v>25</v>
      </c>
      <c r="J11" s="14">
        <v>4316380</v>
      </c>
      <c r="K11" s="14">
        <v>335000</v>
      </c>
      <c r="L11" s="34">
        <v>62029968</v>
      </c>
      <c r="M11" s="34">
        <v>100745837</v>
      </c>
    </row>
    <row r="12" spans="2:18" x14ac:dyDescent="0.2">
      <c r="B12" s="5" t="s">
        <v>20</v>
      </c>
      <c r="C12" s="14">
        <v>28113221</v>
      </c>
      <c r="D12" s="14" t="s">
        <v>25</v>
      </c>
      <c r="E12" s="14">
        <v>3752885</v>
      </c>
      <c r="F12" s="14">
        <v>3177404</v>
      </c>
      <c r="G12" s="34">
        <v>35043510</v>
      </c>
      <c r="H12" s="14">
        <v>58856561</v>
      </c>
      <c r="I12" s="14" t="s">
        <v>25</v>
      </c>
      <c r="J12" s="14">
        <v>5726144</v>
      </c>
      <c r="K12" s="14">
        <v>40519</v>
      </c>
      <c r="L12" s="34">
        <v>64623224</v>
      </c>
      <c r="M12" s="34">
        <v>99666734</v>
      </c>
    </row>
    <row r="13" spans="2:18" x14ac:dyDescent="0.2">
      <c r="B13" s="5" t="s">
        <v>21</v>
      </c>
      <c r="C13" s="14">
        <v>26629480</v>
      </c>
      <c r="D13" s="14" t="s">
        <v>25</v>
      </c>
      <c r="E13" s="14">
        <v>3383767</v>
      </c>
      <c r="F13" s="14">
        <v>197000</v>
      </c>
      <c r="G13" s="34">
        <v>30210247</v>
      </c>
      <c r="H13" s="14">
        <v>61504644</v>
      </c>
      <c r="I13" s="14" t="s">
        <v>25</v>
      </c>
      <c r="J13" s="14">
        <v>9109126</v>
      </c>
      <c r="K13" s="14">
        <v>400000</v>
      </c>
      <c r="L13" s="34">
        <v>71013770</v>
      </c>
      <c r="M13" s="34">
        <v>101297166</v>
      </c>
    </row>
    <row r="14" spans="2:18" x14ac:dyDescent="0.2">
      <c r="B14" s="5" t="s">
        <v>22</v>
      </c>
      <c r="C14" s="14">
        <v>25299285</v>
      </c>
      <c r="D14" s="14" t="s">
        <v>25</v>
      </c>
      <c r="E14" s="14">
        <v>4508867</v>
      </c>
      <c r="F14" s="14">
        <v>343200</v>
      </c>
      <c r="G14" s="34">
        <v>30151352</v>
      </c>
      <c r="H14" s="14">
        <v>58444549</v>
      </c>
      <c r="I14" s="14" t="s">
        <v>25</v>
      </c>
      <c r="J14" s="14">
        <v>9741823</v>
      </c>
      <c r="K14" s="14">
        <v>349000</v>
      </c>
      <c r="L14" s="34">
        <v>68535372</v>
      </c>
      <c r="M14" s="34">
        <v>98686724</v>
      </c>
    </row>
    <row r="15" spans="2:18" x14ac:dyDescent="0.2">
      <c r="B15" s="5" t="s">
        <v>23</v>
      </c>
      <c r="C15" s="14">
        <v>28413765</v>
      </c>
      <c r="D15" s="14" t="s">
        <v>25</v>
      </c>
      <c r="E15" s="14">
        <v>5924855</v>
      </c>
      <c r="F15" s="14">
        <v>298700</v>
      </c>
      <c r="G15" s="34">
        <v>34637320</v>
      </c>
      <c r="H15" s="14">
        <v>62372569</v>
      </c>
      <c r="I15" s="14" t="s">
        <v>25</v>
      </c>
      <c r="J15" s="14">
        <v>11249883</v>
      </c>
      <c r="K15" s="14">
        <v>60000</v>
      </c>
      <c r="L15" s="34">
        <v>73682452</v>
      </c>
      <c r="M15" s="34">
        <v>108319772</v>
      </c>
    </row>
    <row r="16" spans="2:18" x14ac:dyDescent="0.2">
      <c r="B16" s="5" t="s">
        <v>24</v>
      </c>
      <c r="C16" s="14">
        <v>31555709</v>
      </c>
      <c r="D16" s="14" t="s">
        <v>25</v>
      </c>
      <c r="E16" s="14">
        <v>8805734</v>
      </c>
      <c r="F16" s="14">
        <v>30800</v>
      </c>
      <c r="G16" s="34">
        <v>40392243</v>
      </c>
      <c r="H16" s="14">
        <v>77257317</v>
      </c>
      <c r="I16" s="14" t="s">
        <v>25</v>
      </c>
      <c r="J16" s="14">
        <v>11932540</v>
      </c>
      <c r="K16" s="14">
        <v>953622</v>
      </c>
      <c r="L16" s="34">
        <v>90143479</v>
      </c>
      <c r="M16" s="34">
        <v>130535722</v>
      </c>
    </row>
    <row r="17" spans="2:18" x14ac:dyDescent="0.2">
      <c r="B17" s="5" t="s">
        <v>26</v>
      </c>
      <c r="C17" s="14">
        <v>25894687</v>
      </c>
      <c r="D17" s="14" t="s">
        <v>25</v>
      </c>
      <c r="E17" s="14">
        <v>5641370</v>
      </c>
      <c r="F17" s="14">
        <v>912000</v>
      </c>
      <c r="G17" s="34">
        <v>32448057</v>
      </c>
      <c r="H17" s="14">
        <v>59302083</v>
      </c>
      <c r="I17" s="14" t="s">
        <v>25</v>
      </c>
      <c r="J17" s="14">
        <v>7690480</v>
      </c>
      <c r="K17" s="14">
        <v>174800</v>
      </c>
      <c r="L17" s="34">
        <v>67167363</v>
      </c>
      <c r="M17" s="34">
        <v>99615420</v>
      </c>
    </row>
    <row r="18" spans="2:18" x14ac:dyDescent="0.2">
      <c r="B18" s="5" t="s">
        <v>27</v>
      </c>
      <c r="C18" s="14">
        <v>26222761</v>
      </c>
      <c r="D18" s="14" t="s">
        <v>25</v>
      </c>
      <c r="E18" s="14">
        <v>5665034</v>
      </c>
      <c r="F18" s="14">
        <v>6394801</v>
      </c>
      <c r="G18" s="34">
        <v>38282596</v>
      </c>
      <c r="H18" s="14">
        <v>59584270</v>
      </c>
      <c r="I18" s="14" t="s">
        <v>25</v>
      </c>
      <c r="J18" s="14">
        <v>7182890</v>
      </c>
      <c r="K18" s="14">
        <v>168800</v>
      </c>
      <c r="L18" s="34">
        <v>66935960</v>
      </c>
      <c r="M18" s="34">
        <v>105218556</v>
      </c>
    </row>
    <row r="19" spans="2:18" x14ac:dyDescent="0.2">
      <c r="B19" s="5" t="s">
        <v>28</v>
      </c>
      <c r="C19" s="14">
        <v>33125867</v>
      </c>
      <c r="D19" s="14" t="s">
        <v>25</v>
      </c>
      <c r="E19" s="14">
        <v>4822933</v>
      </c>
      <c r="F19" s="14">
        <v>352140</v>
      </c>
      <c r="G19" s="34">
        <v>38300940</v>
      </c>
      <c r="H19" s="14">
        <v>51871974</v>
      </c>
      <c r="I19" s="14" t="s">
        <v>25</v>
      </c>
      <c r="J19" s="14">
        <v>8184577</v>
      </c>
      <c r="K19" s="14">
        <v>195000</v>
      </c>
      <c r="L19" s="34">
        <v>60251551</v>
      </c>
      <c r="M19" s="34">
        <v>98552491</v>
      </c>
    </row>
    <row r="20" spans="2:18" x14ac:dyDescent="0.2">
      <c r="B20" s="59" t="s">
        <v>29</v>
      </c>
      <c r="C20" s="18">
        <v>34362921</v>
      </c>
      <c r="D20" s="18" t="s">
        <v>25</v>
      </c>
      <c r="E20" s="18">
        <v>6533403</v>
      </c>
      <c r="F20" s="18">
        <v>838295</v>
      </c>
      <c r="G20" s="30">
        <v>41734619</v>
      </c>
      <c r="H20" s="18">
        <v>47781657</v>
      </c>
      <c r="I20" s="18" t="s">
        <v>25</v>
      </c>
      <c r="J20" s="18">
        <v>7310360</v>
      </c>
      <c r="K20" s="18">
        <v>271000</v>
      </c>
      <c r="L20" s="30">
        <v>55363017</v>
      </c>
      <c r="M20" s="30">
        <v>97097636</v>
      </c>
    </row>
    <row r="21" spans="2:18" x14ac:dyDescent="0.2">
      <c r="B21" s="5"/>
      <c r="C21" s="14"/>
      <c r="D21" s="14"/>
      <c r="E21" s="14"/>
      <c r="F21" s="14"/>
      <c r="G21" s="34"/>
      <c r="H21" s="14"/>
      <c r="I21" s="14"/>
      <c r="J21" s="55"/>
      <c r="K21" s="55"/>
      <c r="L21" s="55"/>
      <c r="M21" s="55"/>
    </row>
    <row r="22" spans="2:18" x14ac:dyDescent="0.2">
      <c r="B22" s="10" t="s">
        <v>8</v>
      </c>
      <c r="C22" s="52">
        <v>344878349</v>
      </c>
      <c r="D22" s="52" t="s">
        <v>25</v>
      </c>
      <c r="E22" s="52">
        <v>62444233</v>
      </c>
      <c r="F22" s="52">
        <v>13608159</v>
      </c>
      <c r="G22" s="52">
        <v>420930741</v>
      </c>
      <c r="H22" s="52">
        <v>697232336</v>
      </c>
      <c r="I22" s="52" t="s">
        <v>25</v>
      </c>
      <c r="J22" s="52">
        <v>94899201</v>
      </c>
      <c r="K22" s="52">
        <v>3034941</v>
      </c>
      <c r="L22" s="52">
        <v>795166478</v>
      </c>
      <c r="M22" s="52">
        <v>1216170368</v>
      </c>
    </row>
    <row r="23" spans="2:18" ht="6" customHeight="1" x14ac:dyDescent="0.2"/>
    <row r="24" spans="2:18" ht="12" customHeight="1" x14ac:dyDescent="0.2">
      <c r="B24" s="11"/>
      <c r="R24" s="50" t="s">
        <v>2</v>
      </c>
    </row>
    <row r="25" spans="2:18" x14ac:dyDescent="0.2">
      <c r="B25" s="20" t="s">
        <v>3</v>
      </c>
      <c r="C25" s="19" t="s">
        <v>30</v>
      </c>
      <c r="D25" s="21"/>
      <c r="E25" s="21"/>
      <c r="F25" s="21"/>
      <c r="G25" s="21"/>
      <c r="H25" s="21"/>
      <c r="I25" s="21"/>
      <c r="J25" s="21"/>
      <c r="K25" s="22"/>
      <c r="L25" s="43"/>
      <c r="M25" s="38"/>
      <c r="N25" s="43"/>
      <c r="O25" s="43"/>
      <c r="P25" s="43"/>
      <c r="Q25" s="32"/>
      <c r="R25" s="20"/>
    </row>
    <row r="26" spans="2:18" x14ac:dyDescent="0.2">
      <c r="B26" s="23" t="s">
        <v>5</v>
      </c>
      <c r="C26" s="19" t="s">
        <v>31</v>
      </c>
      <c r="D26" s="21"/>
      <c r="E26" s="21"/>
      <c r="F26" s="22"/>
      <c r="G26" s="21"/>
      <c r="H26" s="19" t="s">
        <v>32</v>
      </c>
      <c r="I26" s="21"/>
      <c r="J26" s="21"/>
      <c r="K26" s="22"/>
      <c r="L26" s="2"/>
      <c r="M26" s="19" t="s">
        <v>33</v>
      </c>
      <c r="N26" s="38"/>
      <c r="O26" s="38"/>
      <c r="P26" s="38"/>
      <c r="Q26" s="2"/>
      <c r="R26" s="24"/>
    </row>
    <row r="27" spans="2:18" x14ac:dyDescent="0.2">
      <c r="B27" s="24" t="s">
        <v>9</v>
      </c>
      <c r="C27" s="25" t="s">
        <v>10</v>
      </c>
      <c r="D27" s="7"/>
      <c r="E27" s="7"/>
      <c r="F27" s="26" t="s">
        <v>11</v>
      </c>
      <c r="G27" s="5"/>
      <c r="H27" s="25" t="s">
        <v>10</v>
      </c>
      <c r="I27" s="7"/>
      <c r="J27" s="7"/>
      <c r="K27" s="26" t="s">
        <v>11</v>
      </c>
      <c r="L27" s="5"/>
      <c r="M27" s="19" t="s">
        <v>10</v>
      </c>
      <c r="N27" s="39"/>
      <c r="O27" s="40"/>
      <c r="P27" s="26" t="s">
        <v>11</v>
      </c>
      <c r="Q27" s="5"/>
      <c r="R27" s="24" t="s">
        <v>34</v>
      </c>
    </row>
    <row r="28" spans="2:18" x14ac:dyDescent="0.2">
      <c r="B28" s="27"/>
      <c r="C28" s="28" t="s">
        <v>13</v>
      </c>
      <c r="D28" s="12" t="s">
        <v>35</v>
      </c>
      <c r="E28" s="13" t="s">
        <v>36</v>
      </c>
      <c r="F28" s="13" t="s">
        <v>36</v>
      </c>
      <c r="G28" s="27" t="s">
        <v>16</v>
      </c>
      <c r="H28" s="28" t="s">
        <v>13</v>
      </c>
      <c r="I28" s="12" t="s">
        <v>35</v>
      </c>
      <c r="J28" s="13" t="s">
        <v>36</v>
      </c>
      <c r="K28" s="13" t="s">
        <v>36</v>
      </c>
      <c r="L28" s="27" t="s">
        <v>16</v>
      </c>
      <c r="M28" s="28" t="s">
        <v>13</v>
      </c>
      <c r="N28" s="12" t="s">
        <v>35</v>
      </c>
      <c r="O28" s="13" t="s">
        <v>36</v>
      </c>
      <c r="P28" s="13" t="s">
        <v>36</v>
      </c>
      <c r="Q28" s="27" t="s">
        <v>16</v>
      </c>
      <c r="R28" s="27"/>
    </row>
    <row r="29" spans="2:18" x14ac:dyDescent="0.2">
      <c r="B29" s="53">
        <v>2001</v>
      </c>
      <c r="C29" s="16"/>
      <c r="D29" s="16"/>
      <c r="E29" s="16"/>
      <c r="F29" s="16"/>
      <c r="G29" s="33"/>
      <c r="H29" s="16"/>
      <c r="I29" s="16"/>
      <c r="J29" s="16"/>
      <c r="K29" s="16"/>
      <c r="L29" s="33"/>
      <c r="M29" s="54"/>
      <c r="N29" s="54"/>
      <c r="O29" s="54"/>
      <c r="P29" s="54"/>
      <c r="Q29" s="33"/>
      <c r="R29" s="51"/>
    </row>
    <row r="30" spans="2:18" x14ac:dyDescent="0.2">
      <c r="B30" s="5" t="s">
        <v>17</v>
      </c>
      <c r="C30" s="14">
        <v>57361770</v>
      </c>
      <c r="D30" s="14" t="s">
        <v>25</v>
      </c>
      <c r="E30" s="14">
        <v>4600072</v>
      </c>
      <c r="F30" s="14">
        <v>5032453</v>
      </c>
      <c r="G30" s="31">
        <v>66994295</v>
      </c>
      <c r="H30" s="14">
        <v>864066</v>
      </c>
      <c r="I30" s="14" t="s">
        <v>25</v>
      </c>
      <c r="J30" s="14">
        <v>235331</v>
      </c>
      <c r="K30" s="14">
        <v>0</v>
      </c>
      <c r="L30" s="31">
        <v>1099397</v>
      </c>
      <c r="M30" s="14">
        <v>0</v>
      </c>
      <c r="N30" s="14">
        <v>0</v>
      </c>
      <c r="O30" s="14">
        <v>0</v>
      </c>
      <c r="P30" s="14">
        <v>0</v>
      </c>
      <c r="Q30" s="57">
        <v>0</v>
      </c>
      <c r="R30" s="34">
        <v>68093692</v>
      </c>
    </row>
    <row r="31" spans="2:18" x14ac:dyDescent="0.2">
      <c r="B31" s="5" t="s">
        <v>18</v>
      </c>
      <c r="C31" s="14">
        <v>39517202</v>
      </c>
      <c r="D31" s="14" t="s">
        <v>25</v>
      </c>
      <c r="E31" s="14">
        <v>2475000</v>
      </c>
      <c r="F31" s="14">
        <v>0</v>
      </c>
      <c r="G31" s="31">
        <v>41992202</v>
      </c>
      <c r="H31" s="14">
        <v>602129</v>
      </c>
      <c r="I31" s="14" t="s">
        <v>25</v>
      </c>
      <c r="J31" s="14">
        <v>3180543</v>
      </c>
      <c r="K31" s="14">
        <v>0</v>
      </c>
      <c r="L31" s="31">
        <v>3782672</v>
      </c>
      <c r="M31" s="14">
        <v>0</v>
      </c>
      <c r="N31" s="14">
        <v>0</v>
      </c>
      <c r="O31" s="14">
        <v>0</v>
      </c>
      <c r="P31" s="14">
        <v>0</v>
      </c>
      <c r="Q31" s="57">
        <v>0</v>
      </c>
      <c r="R31" s="34">
        <v>45774874</v>
      </c>
    </row>
    <row r="32" spans="2:18" x14ac:dyDescent="0.2">
      <c r="B32" s="42" t="s">
        <v>19</v>
      </c>
      <c r="C32" s="14">
        <v>60923502</v>
      </c>
      <c r="D32" s="14" t="s">
        <v>25</v>
      </c>
      <c r="E32" s="14">
        <v>1600000</v>
      </c>
      <c r="F32" s="14">
        <v>0</v>
      </c>
      <c r="G32" s="31">
        <v>62523502</v>
      </c>
      <c r="H32" s="14">
        <v>359784</v>
      </c>
      <c r="I32" s="14" t="s">
        <v>25</v>
      </c>
      <c r="J32" s="14">
        <v>1187981</v>
      </c>
      <c r="K32" s="14">
        <v>0</v>
      </c>
      <c r="L32" s="31">
        <v>1547765</v>
      </c>
      <c r="M32" s="14">
        <v>0</v>
      </c>
      <c r="N32" s="14">
        <v>0</v>
      </c>
      <c r="O32" s="14">
        <v>0</v>
      </c>
      <c r="P32" s="14">
        <v>0</v>
      </c>
      <c r="Q32" s="57">
        <v>0</v>
      </c>
      <c r="R32" s="34">
        <v>64071267</v>
      </c>
    </row>
    <row r="33" spans="2:18" x14ac:dyDescent="0.2">
      <c r="B33" s="5" t="s">
        <v>20</v>
      </c>
      <c r="C33" s="14">
        <v>22165558</v>
      </c>
      <c r="D33" s="14" t="s">
        <v>25</v>
      </c>
      <c r="E33" s="14">
        <v>0</v>
      </c>
      <c r="F33" s="14">
        <v>0</v>
      </c>
      <c r="G33" s="31">
        <v>22165558</v>
      </c>
      <c r="H33" s="14">
        <v>764928</v>
      </c>
      <c r="I33" s="14" t="s">
        <v>25</v>
      </c>
      <c r="J33" s="14">
        <v>1876183</v>
      </c>
      <c r="K33" s="14">
        <v>0</v>
      </c>
      <c r="L33" s="31">
        <v>2641111</v>
      </c>
      <c r="M33" s="44">
        <v>0</v>
      </c>
      <c r="N33" s="44">
        <v>0</v>
      </c>
      <c r="O33" s="14">
        <v>0</v>
      </c>
      <c r="P33" s="14">
        <v>0</v>
      </c>
      <c r="Q33" s="57">
        <v>0</v>
      </c>
      <c r="R33" s="34">
        <v>24806669</v>
      </c>
    </row>
    <row r="34" spans="2:18" x14ac:dyDescent="0.2">
      <c r="B34" s="5" t="s">
        <v>21</v>
      </c>
      <c r="C34" s="14">
        <v>66225883</v>
      </c>
      <c r="D34" s="14" t="s">
        <v>25</v>
      </c>
      <c r="E34" s="14">
        <v>6500000</v>
      </c>
      <c r="F34" s="14">
        <v>2460025</v>
      </c>
      <c r="G34" s="31">
        <v>75185908</v>
      </c>
      <c r="H34" s="14">
        <v>1297153</v>
      </c>
      <c r="I34" s="14" t="s">
        <v>25</v>
      </c>
      <c r="J34" s="14">
        <v>1025133</v>
      </c>
      <c r="K34" s="14">
        <v>0</v>
      </c>
      <c r="L34" s="31">
        <v>2322286</v>
      </c>
      <c r="M34" s="44">
        <v>0</v>
      </c>
      <c r="N34" s="44">
        <v>0</v>
      </c>
      <c r="O34" s="44">
        <v>0</v>
      </c>
      <c r="P34" s="44">
        <v>0</v>
      </c>
      <c r="Q34" s="57">
        <v>0</v>
      </c>
      <c r="R34" s="34">
        <v>77508194</v>
      </c>
    </row>
    <row r="35" spans="2:18" x14ac:dyDescent="0.2">
      <c r="B35" s="5" t="s">
        <v>22</v>
      </c>
      <c r="C35" s="14">
        <v>87992179</v>
      </c>
      <c r="D35" s="14" t="s">
        <v>25</v>
      </c>
      <c r="E35" s="14">
        <v>2141278</v>
      </c>
      <c r="F35" s="14">
        <v>2740002</v>
      </c>
      <c r="G35" s="31">
        <v>92873459</v>
      </c>
      <c r="H35" s="14">
        <v>627953</v>
      </c>
      <c r="I35" s="14" t="s">
        <v>25</v>
      </c>
      <c r="J35" s="15">
        <v>1894982</v>
      </c>
      <c r="K35" s="14">
        <v>0</v>
      </c>
      <c r="L35" s="31">
        <v>2522935</v>
      </c>
      <c r="M35" s="14">
        <v>0</v>
      </c>
      <c r="N35" s="14">
        <v>0</v>
      </c>
      <c r="O35" s="14">
        <v>0</v>
      </c>
      <c r="P35" s="14">
        <v>0</v>
      </c>
      <c r="Q35" s="57">
        <v>0</v>
      </c>
      <c r="R35" s="34">
        <v>95396394</v>
      </c>
    </row>
    <row r="36" spans="2:18" x14ac:dyDescent="0.2">
      <c r="B36" s="5" t="s">
        <v>23</v>
      </c>
      <c r="C36" s="14">
        <v>25177740</v>
      </c>
      <c r="D36" s="14" t="s">
        <v>25</v>
      </c>
      <c r="E36" s="14">
        <v>13701000</v>
      </c>
      <c r="F36" s="14">
        <v>0</v>
      </c>
      <c r="G36" s="34">
        <v>38878740</v>
      </c>
      <c r="H36" s="14">
        <v>691572</v>
      </c>
      <c r="I36" s="14" t="s">
        <v>25</v>
      </c>
      <c r="J36" s="15">
        <v>535051</v>
      </c>
      <c r="K36" s="14">
        <v>0</v>
      </c>
      <c r="L36" s="34">
        <v>1226623</v>
      </c>
      <c r="M36" s="14">
        <v>0</v>
      </c>
      <c r="N36" s="14">
        <v>0</v>
      </c>
      <c r="O36" s="14">
        <v>0</v>
      </c>
      <c r="P36" s="14">
        <v>0</v>
      </c>
      <c r="Q36" s="57">
        <v>0</v>
      </c>
      <c r="R36" s="34">
        <v>40105363</v>
      </c>
    </row>
    <row r="37" spans="2:18" x14ac:dyDescent="0.2">
      <c r="B37" s="5" t="s">
        <v>24</v>
      </c>
      <c r="C37" s="14">
        <v>45778899</v>
      </c>
      <c r="D37" s="14" t="s">
        <v>25</v>
      </c>
      <c r="E37" s="14">
        <v>3006242</v>
      </c>
      <c r="F37" s="14">
        <v>0</v>
      </c>
      <c r="G37" s="34">
        <v>48785141</v>
      </c>
      <c r="H37" s="14">
        <v>806000</v>
      </c>
      <c r="I37" s="14" t="s">
        <v>25</v>
      </c>
      <c r="J37" s="15">
        <v>1192265</v>
      </c>
      <c r="K37" s="14">
        <v>0</v>
      </c>
      <c r="L37" s="34">
        <v>1998265</v>
      </c>
      <c r="M37" s="14">
        <v>0</v>
      </c>
      <c r="N37" s="14">
        <v>0</v>
      </c>
      <c r="O37" s="14">
        <v>0</v>
      </c>
      <c r="P37" s="14">
        <v>0</v>
      </c>
      <c r="Q37" s="57">
        <v>0</v>
      </c>
      <c r="R37" s="34">
        <v>50783406</v>
      </c>
    </row>
    <row r="38" spans="2:18" x14ac:dyDescent="0.2">
      <c r="B38" s="5" t="s">
        <v>26</v>
      </c>
      <c r="C38" s="14">
        <v>31309697</v>
      </c>
      <c r="D38" s="14" t="s">
        <v>25</v>
      </c>
      <c r="E38" s="14">
        <v>71424613</v>
      </c>
      <c r="F38" s="14">
        <v>0</v>
      </c>
      <c r="G38" s="34">
        <v>102734310</v>
      </c>
      <c r="H38" s="14">
        <v>3476717</v>
      </c>
      <c r="I38" s="14" t="s">
        <v>25</v>
      </c>
      <c r="J38" s="14">
        <v>1452123</v>
      </c>
      <c r="K38" s="14">
        <v>0</v>
      </c>
      <c r="L38" s="34">
        <v>4928840</v>
      </c>
      <c r="M38" s="14">
        <v>0</v>
      </c>
      <c r="N38" s="14">
        <v>0</v>
      </c>
      <c r="O38" s="14">
        <v>0</v>
      </c>
      <c r="P38" s="14">
        <v>0</v>
      </c>
      <c r="Q38" s="57">
        <v>0</v>
      </c>
      <c r="R38" s="34">
        <v>107663150</v>
      </c>
    </row>
    <row r="39" spans="2:18" x14ac:dyDescent="0.2">
      <c r="B39" s="42" t="s">
        <v>27</v>
      </c>
      <c r="C39" s="14">
        <v>25562948</v>
      </c>
      <c r="D39" s="61" t="s">
        <v>25</v>
      </c>
      <c r="E39" s="14">
        <v>6000000</v>
      </c>
      <c r="F39" s="15">
        <v>0</v>
      </c>
      <c r="G39" s="34">
        <v>31562948</v>
      </c>
      <c r="H39" s="14">
        <v>608079</v>
      </c>
      <c r="I39" s="14" t="s">
        <v>25</v>
      </c>
      <c r="J39" s="14">
        <v>3859156</v>
      </c>
      <c r="K39" s="14">
        <v>0</v>
      </c>
      <c r="L39" s="34">
        <v>4467235</v>
      </c>
      <c r="M39" s="14">
        <v>0</v>
      </c>
      <c r="N39" s="14">
        <v>0</v>
      </c>
      <c r="O39" s="14">
        <v>0</v>
      </c>
      <c r="P39" s="14">
        <v>0</v>
      </c>
      <c r="Q39" s="57">
        <v>0</v>
      </c>
      <c r="R39" s="34">
        <v>36030183</v>
      </c>
    </row>
    <row r="40" spans="2:18" x14ac:dyDescent="0.2">
      <c r="B40" s="5" t="s">
        <v>28</v>
      </c>
      <c r="C40" s="14">
        <v>6684088</v>
      </c>
      <c r="D40" s="14" t="s">
        <v>25</v>
      </c>
      <c r="E40" s="14">
        <v>14706288</v>
      </c>
      <c r="F40" s="14">
        <v>0</v>
      </c>
      <c r="G40" s="34">
        <v>21390376</v>
      </c>
      <c r="H40" s="14">
        <v>618703</v>
      </c>
      <c r="I40" s="14" t="s">
        <v>25</v>
      </c>
      <c r="J40" s="14">
        <v>683444</v>
      </c>
      <c r="K40" s="14">
        <v>0</v>
      </c>
      <c r="L40" s="34">
        <v>1302147</v>
      </c>
      <c r="M40" s="14">
        <v>0</v>
      </c>
      <c r="N40" s="14">
        <v>0</v>
      </c>
      <c r="O40" s="14">
        <v>0</v>
      </c>
      <c r="P40" s="14">
        <v>0</v>
      </c>
      <c r="Q40" s="57">
        <v>0</v>
      </c>
      <c r="R40" s="34">
        <v>22692523</v>
      </c>
    </row>
    <row r="41" spans="2:18" x14ac:dyDescent="0.2">
      <c r="B41" s="59" t="s">
        <v>29</v>
      </c>
      <c r="C41" s="18">
        <v>16402902</v>
      </c>
      <c r="D41" s="18" t="s">
        <v>25</v>
      </c>
      <c r="E41" s="18">
        <v>13531569</v>
      </c>
      <c r="F41" s="18">
        <v>0</v>
      </c>
      <c r="G41" s="30">
        <v>29934471</v>
      </c>
      <c r="H41" s="18">
        <v>2643000</v>
      </c>
      <c r="I41" s="18" t="s">
        <v>25</v>
      </c>
      <c r="J41" s="18">
        <v>315200</v>
      </c>
      <c r="K41" s="18">
        <v>0</v>
      </c>
      <c r="L41" s="30">
        <v>2958200</v>
      </c>
      <c r="M41" s="18">
        <v>0</v>
      </c>
      <c r="N41" s="18">
        <v>0</v>
      </c>
      <c r="O41" s="18">
        <v>0</v>
      </c>
      <c r="P41" s="18">
        <v>0</v>
      </c>
      <c r="Q41" s="56">
        <v>0</v>
      </c>
      <c r="R41" s="30">
        <v>32892671</v>
      </c>
    </row>
    <row r="42" spans="2:18" x14ac:dyDescent="0.2">
      <c r="B42" s="5"/>
      <c r="C42" s="14"/>
      <c r="D42" s="14"/>
      <c r="E42" s="14"/>
      <c r="F42" s="14"/>
      <c r="G42" s="34"/>
      <c r="H42" s="14"/>
      <c r="I42" s="14"/>
      <c r="J42" s="14"/>
      <c r="K42" s="14"/>
      <c r="L42" s="34"/>
      <c r="M42" s="14"/>
      <c r="N42" s="14"/>
      <c r="O42" s="14"/>
      <c r="P42" s="14"/>
      <c r="Q42" s="57"/>
      <c r="R42" s="31"/>
    </row>
    <row r="43" spans="2:18" x14ac:dyDescent="0.2">
      <c r="B43" s="10" t="s">
        <v>8</v>
      </c>
      <c r="C43" s="18">
        <v>485102368</v>
      </c>
      <c r="D43" s="18" t="s">
        <v>25</v>
      </c>
      <c r="E43" s="18">
        <v>139686062</v>
      </c>
      <c r="F43" s="18">
        <v>10232480</v>
      </c>
      <c r="G43" s="18">
        <v>635020910</v>
      </c>
      <c r="H43" s="18">
        <v>13360084</v>
      </c>
      <c r="I43" s="18" t="s">
        <v>25</v>
      </c>
      <c r="J43" s="18">
        <v>17437392</v>
      </c>
      <c r="K43" s="18">
        <v>0</v>
      </c>
      <c r="L43" s="18">
        <v>30797476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665818386</v>
      </c>
    </row>
    <row r="44" spans="2:18" x14ac:dyDescent="0.2">
      <c r="B44" s="35" t="s">
        <v>37</v>
      </c>
    </row>
    <row r="45" spans="2:18" x14ac:dyDescent="0.2">
      <c r="B45" s="35" t="s">
        <v>38</v>
      </c>
    </row>
    <row r="46" spans="2:18" ht="11.25" customHeight="1" x14ac:dyDescent="0.2">
      <c r="B46" s="35" t="s">
        <v>39</v>
      </c>
      <c r="F46" s="35" t="s">
        <v>40</v>
      </c>
    </row>
    <row r="49" spans="5:15" x14ac:dyDescent="0.2">
      <c r="E49" s="60">
        <v>25526948</v>
      </c>
      <c r="F49">
        <v>1452123</v>
      </c>
      <c r="O49" s="49"/>
    </row>
  </sheetData>
  <phoneticPr fontId="5" type="noConversion"/>
  <printOptions horizontalCentered="1"/>
  <pageMargins left="0" right="0" top="0.19685039370078741" bottom="0.19685039370078741" header="0.15748031496062992" footer="0"/>
  <pageSetup paperSize="9" scale="96" orientation="landscape" r:id="rId1"/>
  <headerFooter alignWithMargins="0">
    <oddFooter>&amp;R&amp;8Tabela 145_a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1:R49"/>
  <sheetViews>
    <sheetView workbookViewId="0">
      <selection activeCell="I20" sqref="I20"/>
    </sheetView>
  </sheetViews>
  <sheetFormatPr defaultColWidth="11.42578125" defaultRowHeight="12.75" x14ac:dyDescent="0.2"/>
  <cols>
    <col min="1" max="1" width="5.140625" customWidth="1"/>
    <col min="2" max="2" width="5.7109375" customWidth="1"/>
    <col min="3" max="3" width="9.42578125" customWidth="1"/>
    <col min="4" max="4" width="8.42578125" customWidth="1"/>
    <col min="5" max="5" width="10.7109375" customWidth="1"/>
    <col min="6" max="6" width="9.28515625" customWidth="1"/>
    <col min="7" max="8" width="9.5703125" customWidth="1"/>
    <col min="9" max="9" width="8" customWidth="1"/>
    <col min="10" max="10" width="9" customWidth="1"/>
    <col min="11" max="11" width="8.42578125" customWidth="1"/>
    <col min="12" max="12" width="9.28515625" customWidth="1"/>
    <col min="13" max="13" width="10.5703125" customWidth="1"/>
    <col min="14" max="14" width="7.85546875" customWidth="1"/>
    <col min="15" max="15" width="8.5703125" customWidth="1"/>
    <col min="16" max="16" width="8.42578125" customWidth="1"/>
    <col min="17" max="17" width="6" customWidth="1"/>
    <col min="18" max="18" width="9.28515625" customWidth="1"/>
  </cols>
  <sheetData>
    <row r="1" spans="2:18" x14ac:dyDescent="0.2">
      <c r="B1" s="7" t="s">
        <v>0</v>
      </c>
      <c r="C1" s="7"/>
      <c r="D1" s="7"/>
      <c r="E1" s="6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x14ac:dyDescent="0.2">
      <c r="B2" s="7" t="s">
        <v>1</v>
      </c>
      <c r="C2" s="7"/>
      <c r="D2" s="7"/>
      <c r="E2" s="6"/>
      <c r="F2" s="7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12" customHeight="1" x14ac:dyDescent="0.2">
      <c r="B3" s="6"/>
      <c r="C3" s="6"/>
      <c r="D3" s="6"/>
      <c r="E3" s="6"/>
      <c r="F3" s="6"/>
      <c r="G3" s="6"/>
      <c r="H3" s="6"/>
      <c r="J3" s="6"/>
      <c r="K3" s="36"/>
      <c r="L3" s="6"/>
      <c r="M3" s="50" t="s">
        <v>2</v>
      </c>
      <c r="N3" s="37"/>
      <c r="O3" s="37"/>
      <c r="P3" s="37"/>
      <c r="Q3" s="37"/>
      <c r="R3" s="8"/>
    </row>
    <row r="4" spans="2:18" ht="11.25" customHeight="1" x14ac:dyDescent="0.2">
      <c r="B4" s="20" t="s">
        <v>3</v>
      </c>
      <c r="C4" s="19" t="s">
        <v>4</v>
      </c>
      <c r="D4" s="21"/>
      <c r="E4" s="21"/>
      <c r="F4" s="21"/>
      <c r="G4" s="21"/>
      <c r="H4" s="21"/>
      <c r="I4" s="21"/>
      <c r="J4" s="21"/>
      <c r="K4" s="21"/>
      <c r="L4" s="32"/>
      <c r="M4" s="20"/>
    </row>
    <row r="5" spans="2:18" ht="11.25" customHeight="1" x14ac:dyDescent="0.2">
      <c r="B5" s="23" t="s">
        <v>5</v>
      </c>
      <c r="C5" s="19" t="s">
        <v>6</v>
      </c>
      <c r="D5" s="21"/>
      <c r="E5" s="21"/>
      <c r="F5" s="22"/>
      <c r="G5" s="29"/>
      <c r="H5" s="19" t="s">
        <v>7</v>
      </c>
      <c r="I5" s="21"/>
      <c r="J5" s="21"/>
      <c r="K5" s="21"/>
      <c r="L5" s="2"/>
      <c r="M5" s="24" t="s">
        <v>8</v>
      </c>
    </row>
    <row r="6" spans="2:18" x14ac:dyDescent="0.2">
      <c r="B6" s="24" t="s">
        <v>9</v>
      </c>
      <c r="C6" s="25" t="s">
        <v>10</v>
      </c>
      <c r="D6" s="7"/>
      <c r="E6" s="7"/>
      <c r="F6" s="26" t="s">
        <v>11</v>
      </c>
      <c r="G6" s="5"/>
      <c r="H6" s="25" t="s">
        <v>10</v>
      </c>
      <c r="I6" s="7"/>
      <c r="J6" s="7"/>
      <c r="K6" s="26" t="s">
        <v>11</v>
      </c>
      <c r="L6" s="5"/>
      <c r="M6" s="24" t="s">
        <v>12</v>
      </c>
    </row>
    <row r="7" spans="2:18" x14ac:dyDescent="0.2">
      <c r="B7" s="27"/>
      <c r="C7" s="20" t="s">
        <v>13</v>
      </c>
      <c r="D7" s="12" t="s">
        <v>35</v>
      </c>
      <c r="E7" s="13" t="s">
        <v>36</v>
      </c>
      <c r="F7" s="13" t="s">
        <v>36</v>
      </c>
      <c r="G7" s="27" t="s">
        <v>16</v>
      </c>
      <c r="H7" s="3" t="s">
        <v>13</v>
      </c>
      <c r="I7" s="12" t="s">
        <v>35</v>
      </c>
      <c r="J7" s="13" t="s">
        <v>36</v>
      </c>
      <c r="K7" s="13" t="s">
        <v>36</v>
      </c>
      <c r="L7" s="27" t="s">
        <v>16</v>
      </c>
      <c r="M7" s="27" t="s">
        <v>4</v>
      </c>
    </row>
    <row r="8" spans="2:18" x14ac:dyDescent="0.2">
      <c r="B8" s="53">
        <v>2002</v>
      </c>
      <c r="C8" s="17"/>
      <c r="D8" s="16"/>
      <c r="E8" s="16"/>
      <c r="F8" s="16"/>
      <c r="G8" s="33"/>
      <c r="H8" s="16"/>
      <c r="I8" s="16"/>
      <c r="J8" s="16"/>
      <c r="K8" s="16"/>
      <c r="L8" s="33"/>
      <c r="M8" s="51"/>
    </row>
    <row r="9" spans="2:18" x14ac:dyDescent="0.2">
      <c r="B9" s="5" t="s">
        <v>17</v>
      </c>
      <c r="C9" s="15">
        <v>31366974</v>
      </c>
      <c r="D9" s="14" t="s">
        <v>25</v>
      </c>
      <c r="E9" s="14">
        <v>3774011</v>
      </c>
      <c r="F9" s="14">
        <v>119000</v>
      </c>
      <c r="G9" s="31">
        <v>35259985</v>
      </c>
      <c r="H9" s="14">
        <v>43502088</v>
      </c>
      <c r="I9" s="14" t="s">
        <v>25</v>
      </c>
      <c r="J9" s="14">
        <v>5190300</v>
      </c>
      <c r="K9" s="14">
        <v>0</v>
      </c>
      <c r="L9" s="31">
        <v>48692388</v>
      </c>
      <c r="M9" s="31">
        <v>83952373</v>
      </c>
    </row>
    <row r="10" spans="2:18" x14ac:dyDescent="0.2">
      <c r="B10" s="5" t="s">
        <v>18</v>
      </c>
      <c r="C10" s="14">
        <v>38201685</v>
      </c>
      <c r="D10" s="14" t="s">
        <v>25</v>
      </c>
      <c r="E10" s="14">
        <v>8978941</v>
      </c>
      <c r="F10" s="14">
        <v>58120</v>
      </c>
      <c r="G10" s="34">
        <v>47238746</v>
      </c>
      <c r="H10" s="14">
        <v>44509851</v>
      </c>
      <c r="I10" s="14" t="s">
        <v>25</v>
      </c>
      <c r="J10" s="14">
        <v>4038193</v>
      </c>
      <c r="K10" s="14">
        <v>336000</v>
      </c>
      <c r="L10" s="34">
        <v>48884044</v>
      </c>
      <c r="M10" s="31">
        <v>96122790</v>
      </c>
    </row>
    <row r="11" spans="2:18" x14ac:dyDescent="0.2">
      <c r="B11" s="42" t="s">
        <v>19</v>
      </c>
      <c r="C11" s="14">
        <v>41460234</v>
      </c>
      <c r="D11" s="14" t="s">
        <v>25</v>
      </c>
      <c r="E11" s="14">
        <v>5696025</v>
      </c>
      <c r="F11" s="14">
        <v>144600</v>
      </c>
      <c r="G11" s="34">
        <v>47300859</v>
      </c>
      <c r="H11" s="14">
        <v>44106060</v>
      </c>
      <c r="I11" s="14" t="s">
        <v>25</v>
      </c>
      <c r="J11" s="14">
        <v>9537430</v>
      </c>
      <c r="K11" s="14">
        <v>767867</v>
      </c>
      <c r="L11" s="34">
        <v>54411357</v>
      </c>
      <c r="M11" s="34">
        <v>101712216</v>
      </c>
    </row>
    <row r="12" spans="2:18" x14ac:dyDescent="0.2">
      <c r="B12" s="5" t="s">
        <v>20</v>
      </c>
      <c r="C12" s="14">
        <v>39363681</v>
      </c>
      <c r="D12" s="14" t="s">
        <v>25</v>
      </c>
      <c r="E12" s="14">
        <v>6638319</v>
      </c>
      <c r="F12" s="14">
        <v>363000</v>
      </c>
      <c r="G12" s="34">
        <v>46365000</v>
      </c>
      <c r="H12" s="14">
        <v>51872787</v>
      </c>
      <c r="I12" s="14" t="s">
        <v>25</v>
      </c>
      <c r="J12" s="14">
        <v>7954546</v>
      </c>
      <c r="K12" s="14">
        <v>1955700</v>
      </c>
      <c r="L12" s="34">
        <v>61783033</v>
      </c>
      <c r="M12" s="34">
        <v>108148033</v>
      </c>
    </row>
    <row r="13" spans="2:18" x14ac:dyDescent="0.2">
      <c r="B13" s="5" t="s">
        <v>21</v>
      </c>
      <c r="C13" s="14">
        <v>34911228</v>
      </c>
      <c r="D13" s="14" t="s">
        <v>25</v>
      </c>
      <c r="E13" s="14">
        <v>5516630</v>
      </c>
      <c r="F13" s="14">
        <v>1466097</v>
      </c>
      <c r="G13" s="34">
        <v>41893955</v>
      </c>
      <c r="H13" s="14">
        <v>45651417</v>
      </c>
      <c r="I13" s="14" t="s">
        <v>25</v>
      </c>
      <c r="J13" s="14">
        <v>10665368</v>
      </c>
      <c r="K13" s="14">
        <v>71200</v>
      </c>
      <c r="L13" s="34">
        <v>56387985</v>
      </c>
      <c r="M13" s="34">
        <v>98281940</v>
      </c>
    </row>
    <row r="14" spans="2:18" x14ac:dyDescent="0.2">
      <c r="B14" s="5" t="s">
        <v>22</v>
      </c>
      <c r="C14" s="14">
        <v>31931398</v>
      </c>
      <c r="D14" s="14" t="s">
        <v>25</v>
      </c>
      <c r="E14" s="14">
        <v>9457886</v>
      </c>
      <c r="F14" s="14">
        <v>1255960</v>
      </c>
      <c r="G14" s="34">
        <v>42645244</v>
      </c>
      <c r="H14" s="14">
        <v>48110549</v>
      </c>
      <c r="I14" s="14" t="s">
        <v>25</v>
      </c>
      <c r="J14" s="14">
        <v>9878011</v>
      </c>
      <c r="K14" s="14">
        <v>0</v>
      </c>
      <c r="L14" s="34">
        <v>57988560</v>
      </c>
      <c r="M14" s="34">
        <v>100633804</v>
      </c>
    </row>
    <row r="15" spans="2:18" x14ac:dyDescent="0.2">
      <c r="B15" s="5" t="s">
        <v>23</v>
      </c>
      <c r="C15" s="14">
        <v>33796403</v>
      </c>
      <c r="D15" s="14" t="s">
        <v>25</v>
      </c>
      <c r="E15" s="14">
        <v>7352838</v>
      </c>
      <c r="F15" s="14">
        <v>377113</v>
      </c>
      <c r="G15" s="34">
        <v>41526354</v>
      </c>
      <c r="H15" s="14">
        <v>60114560</v>
      </c>
      <c r="I15" s="14" t="s">
        <v>25</v>
      </c>
      <c r="J15" s="14">
        <v>7025497</v>
      </c>
      <c r="K15" s="14">
        <v>87000</v>
      </c>
      <c r="L15" s="34">
        <v>67227057</v>
      </c>
      <c r="M15" s="34">
        <v>108753411</v>
      </c>
    </row>
    <row r="16" spans="2:18" x14ac:dyDescent="0.2">
      <c r="B16" s="5" t="s">
        <v>24</v>
      </c>
      <c r="C16" s="14">
        <v>40598116</v>
      </c>
      <c r="D16" s="14" t="s">
        <v>25</v>
      </c>
      <c r="E16" s="14">
        <v>7953310</v>
      </c>
      <c r="F16" s="14">
        <v>3170750</v>
      </c>
      <c r="G16" s="34">
        <v>51722176</v>
      </c>
      <c r="H16" s="14">
        <v>62093395</v>
      </c>
      <c r="I16" s="14" t="s">
        <v>25</v>
      </c>
      <c r="J16" s="14">
        <v>6388965</v>
      </c>
      <c r="K16" s="14">
        <v>265000</v>
      </c>
      <c r="L16" s="34">
        <v>68747360</v>
      </c>
      <c r="M16" s="34">
        <v>120469536</v>
      </c>
    </row>
    <row r="17" spans="2:18" x14ac:dyDescent="0.2">
      <c r="B17" s="5" t="s">
        <v>26</v>
      </c>
      <c r="C17" s="14">
        <v>34449988</v>
      </c>
      <c r="D17" s="14" t="s">
        <v>25</v>
      </c>
      <c r="E17" s="14">
        <v>4781373</v>
      </c>
      <c r="F17" s="14">
        <v>2618608</v>
      </c>
      <c r="G17" s="34">
        <v>41849969</v>
      </c>
      <c r="H17" s="14">
        <v>46857012</v>
      </c>
      <c r="I17" s="14" t="s">
        <v>25</v>
      </c>
      <c r="J17" s="14">
        <v>3245467</v>
      </c>
      <c r="K17" s="14">
        <v>1093218</v>
      </c>
      <c r="L17" s="34">
        <v>51195697</v>
      </c>
      <c r="M17" s="34">
        <v>93045666</v>
      </c>
    </row>
    <row r="18" spans="2:18" x14ac:dyDescent="0.2">
      <c r="B18" s="5" t="s">
        <v>27</v>
      </c>
      <c r="C18" s="14">
        <v>30931428</v>
      </c>
      <c r="D18" s="14" t="s">
        <v>25</v>
      </c>
      <c r="E18" s="14">
        <v>5632960</v>
      </c>
      <c r="F18" s="14">
        <v>53560</v>
      </c>
      <c r="G18" s="34">
        <v>36617948</v>
      </c>
      <c r="H18" s="14">
        <v>54376749</v>
      </c>
      <c r="I18" s="14" t="s">
        <v>25</v>
      </c>
      <c r="J18" s="14">
        <v>12265513</v>
      </c>
      <c r="K18" s="14">
        <v>470800</v>
      </c>
      <c r="L18" s="34">
        <v>67113062</v>
      </c>
      <c r="M18" s="34">
        <v>103731010</v>
      </c>
    </row>
    <row r="19" spans="2:18" x14ac:dyDescent="0.2">
      <c r="B19" s="5" t="s">
        <v>28</v>
      </c>
      <c r="C19" s="14">
        <v>26068684</v>
      </c>
      <c r="D19" s="14" t="s">
        <v>25</v>
      </c>
      <c r="E19" s="14">
        <v>5779508</v>
      </c>
      <c r="F19" s="14">
        <v>219000</v>
      </c>
      <c r="G19" s="34">
        <v>32067192</v>
      </c>
      <c r="H19" s="14">
        <v>40977573</v>
      </c>
      <c r="I19" s="14" t="s">
        <v>25</v>
      </c>
      <c r="J19" s="14">
        <v>7808523</v>
      </c>
      <c r="K19" s="14">
        <v>266400</v>
      </c>
      <c r="L19" s="34">
        <v>49052496</v>
      </c>
      <c r="M19" s="34">
        <v>81119688</v>
      </c>
    </row>
    <row r="20" spans="2:18" x14ac:dyDescent="0.2">
      <c r="B20" s="59" t="s">
        <v>29</v>
      </c>
      <c r="C20" s="18">
        <v>26405429</v>
      </c>
      <c r="D20" s="18" t="s">
        <v>25</v>
      </c>
      <c r="E20" s="18">
        <v>4739582</v>
      </c>
      <c r="F20" s="18">
        <v>23000</v>
      </c>
      <c r="G20" s="30">
        <v>31168011</v>
      </c>
      <c r="H20" s="18">
        <v>38093031</v>
      </c>
      <c r="I20" s="18" t="s">
        <v>25</v>
      </c>
      <c r="J20" s="18">
        <v>9381334</v>
      </c>
      <c r="K20" s="18">
        <v>91000</v>
      </c>
      <c r="L20" s="30">
        <v>47565365</v>
      </c>
      <c r="M20" s="30">
        <v>78733376</v>
      </c>
    </row>
    <row r="21" spans="2:18" x14ac:dyDescent="0.2">
      <c r="B21" s="5"/>
      <c r="C21" s="14"/>
      <c r="D21" s="14"/>
      <c r="E21" s="14"/>
      <c r="F21" s="14"/>
      <c r="G21" s="34"/>
      <c r="H21" s="14"/>
      <c r="I21" s="14"/>
      <c r="J21" s="55"/>
      <c r="K21" s="55"/>
      <c r="L21" s="55"/>
      <c r="M21" s="55"/>
    </row>
    <row r="22" spans="2:18" x14ac:dyDescent="0.2">
      <c r="B22" s="10" t="s">
        <v>8</v>
      </c>
      <c r="C22" s="52">
        <v>409485248</v>
      </c>
      <c r="D22" s="52" t="s">
        <v>25</v>
      </c>
      <c r="E22" s="52">
        <v>76301383</v>
      </c>
      <c r="F22" s="52">
        <v>9868808</v>
      </c>
      <c r="G22" s="52">
        <v>495655439</v>
      </c>
      <c r="H22" s="52">
        <v>580265072</v>
      </c>
      <c r="I22" s="52" t="s">
        <v>25</v>
      </c>
      <c r="J22" s="52">
        <v>93379147</v>
      </c>
      <c r="K22" s="52">
        <v>5404185</v>
      </c>
      <c r="L22" s="52">
        <v>679048404</v>
      </c>
      <c r="M22" s="52">
        <v>1174703843</v>
      </c>
    </row>
    <row r="23" spans="2:18" ht="6" customHeight="1" x14ac:dyDescent="0.2"/>
    <row r="24" spans="2:18" ht="12" customHeight="1" x14ac:dyDescent="0.2">
      <c r="B24" s="11"/>
      <c r="R24" s="50" t="s">
        <v>2</v>
      </c>
    </row>
    <row r="25" spans="2:18" x14ac:dyDescent="0.2">
      <c r="B25" s="20" t="s">
        <v>3</v>
      </c>
      <c r="C25" s="19" t="s">
        <v>30</v>
      </c>
      <c r="D25" s="21"/>
      <c r="E25" s="21"/>
      <c r="F25" s="21"/>
      <c r="G25" s="21"/>
      <c r="H25" s="21"/>
      <c r="I25" s="21"/>
      <c r="J25" s="21"/>
      <c r="K25" s="22"/>
      <c r="L25" s="43"/>
      <c r="M25" s="38"/>
      <c r="N25" s="43"/>
      <c r="O25" s="43"/>
      <c r="P25" s="43"/>
      <c r="Q25" s="32"/>
      <c r="R25" s="20"/>
    </row>
    <row r="26" spans="2:18" x14ac:dyDescent="0.2">
      <c r="B26" s="23" t="s">
        <v>5</v>
      </c>
      <c r="C26" s="19" t="s">
        <v>31</v>
      </c>
      <c r="D26" s="21"/>
      <c r="E26" s="21"/>
      <c r="F26" s="22"/>
      <c r="G26" s="21"/>
      <c r="H26" s="19" t="s">
        <v>32</v>
      </c>
      <c r="I26" s="21"/>
      <c r="J26" s="21"/>
      <c r="K26" s="22"/>
      <c r="L26" s="2"/>
      <c r="M26" s="19" t="s">
        <v>33</v>
      </c>
      <c r="N26" s="38"/>
      <c r="O26" s="38"/>
      <c r="P26" s="38"/>
      <c r="Q26" s="2"/>
      <c r="R26" s="24"/>
    </row>
    <row r="27" spans="2:18" x14ac:dyDescent="0.2">
      <c r="B27" s="24" t="s">
        <v>9</v>
      </c>
      <c r="C27" s="25" t="s">
        <v>10</v>
      </c>
      <c r="D27" s="7"/>
      <c r="E27" s="7"/>
      <c r="F27" s="26" t="s">
        <v>11</v>
      </c>
      <c r="G27" s="5"/>
      <c r="H27" s="25" t="s">
        <v>10</v>
      </c>
      <c r="I27" s="7"/>
      <c r="J27" s="7"/>
      <c r="K27" s="26" t="s">
        <v>11</v>
      </c>
      <c r="L27" s="5"/>
      <c r="M27" s="19" t="s">
        <v>10</v>
      </c>
      <c r="N27" s="39"/>
      <c r="O27" s="40"/>
      <c r="P27" s="26" t="s">
        <v>11</v>
      </c>
      <c r="Q27" s="5"/>
      <c r="R27" s="24" t="s">
        <v>34</v>
      </c>
    </row>
    <row r="28" spans="2:18" x14ac:dyDescent="0.2">
      <c r="B28" s="27"/>
      <c r="C28" s="28" t="s">
        <v>13</v>
      </c>
      <c r="D28" s="12" t="s">
        <v>35</v>
      </c>
      <c r="E28" s="13" t="s">
        <v>36</v>
      </c>
      <c r="F28" s="13" t="s">
        <v>36</v>
      </c>
      <c r="G28" s="27" t="s">
        <v>16</v>
      </c>
      <c r="H28" s="28" t="s">
        <v>13</v>
      </c>
      <c r="I28" s="12" t="s">
        <v>35</v>
      </c>
      <c r="J28" s="13" t="s">
        <v>36</v>
      </c>
      <c r="K28" s="13" t="s">
        <v>36</v>
      </c>
      <c r="L28" s="27" t="s">
        <v>16</v>
      </c>
      <c r="M28" s="28" t="s">
        <v>13</v>
      </c>
      <c r="N28" s="12" t="s">
        <v>35</v>
      </c>
      <c r="O28" s="13" t="s">
        <v>36</v>
      </c>
      <c r="P28" s="13" t="s">
        <v>36</v>
      </c>
      <c r="Q28" s="27" t="s">
        <v>16</v>
      </c>
      <c r="R28" s="27"/>
    </row>
    <row r="29" spans="2:18" x14ac:dyDescent="0.2">
      <c r="B29" s="53">
        <v>2002</v>
      </c>
      <c r="C29" s="16"/>
      <c r="D29" s="16"/>
      <c r="E29" s="16"/>
      <c r="F29" s="16"/>
      <c r="G29" s="33"/>
      <c r="H29" s="16"/>
      <c r="I29" s="16"/>
      <c r="J29" s="16"/>
      <c r="K29" s="16"/>
      <c r="L29" s="33"/>
      <c r="M29" s="54"/>
      <c r="N29" s="54"/>
      <c r="O29" s="54"/>
      <c r="P29" s="54"/>
      <c r="Q29" s="33"/>
      <c r="R29" s="51"/>
    </row>
    <row r="30" spans="2:18" x14ac:dyDescent="0.2">
      <c r="B30" s="5" t="s">
        <v>17</v>
      </c>
      <c r="C30" s="14">
        <v>12160091</v>
      </c>
      <c r="D30" s="14" t="s">
        <v>25</v>
      </c>
      <c r="E30" s="14">
        <v>0</v>
      </c>
      <c r="F30" s="14">
        <v>0</v>
      </c>
      <c r="G30" s="31">
        <v>12160091</v>
      </c>
      <c r="H30" s="14">
        <v>961161</v>
      </c>
      <c r="I30" s="14" t="s">
        <v>25</v>
      </c>
      <c r="J30" s="14">
        <v>449497</v>
      </c>
      <c r="K30" s="14">
        <v>0</v>
      </c>
      <c r="L30" s="31">
        <v>1410658</v>
      </c>
      <c r="M30" s="14">
        <v>0</v>
      </c>
      <c r="N30" s="14">
        <v>0</v>
      </c>
      <c r="O30" s="14">
        <v>0</v>
      </c>
      <c r="P30" s="14">
        <v>0</v>
      </c>
      <c r="Q30" s="57">
        <v>0</v>
      </c>
      <c r="R30" s="34">
        <v>13570749</v>
      </c>
    </row>
    <row r="31" spans="2:18" x14ac:dyDescent="0.2">
      <c r="B31" s="5" t="s">
        <v>18</v>
      </c>
      <c r="C31" s="14">
        <v>25660013</v>
      </c>
      <c r="D31" s="14" t="s">
        <v>25</v>
      </c>
      <c r="E31" s="14">
        <v>4914812</v>
      </c>
      <c r="F31" s="14">
        <v>0</v>
      </c>
      <c r="G31" s="31">
        <v>30574825</v>
      </c>
      <c r="H31" s="14">
        <v>1039367</v>
      </c>
      <c r="I31" s="14" t="s">
        <v>25</v>
      </c>
      <c r="J31" s="14">
        <v>506615</v>
      </c>
      <c r="K31" s="14">
        <v>0</v>
      </c>
      <c r="L31" s="31">
        <v>1545982</v>
      </c>
      <c r="M31" s="14">
        <v>0</v>
      </c>
      <c r="N31" s="14">
        <v>0</v>
      </c>
      <c r="O31" s="14">
        <v>0</v>
      </c>
      <c r="P31" s="14">
        <v>0</v>
      </c>
      <c r="Q31" s="57">
        <v>0</v>
      </c>
      <c r="R31" s="34">
        <v>32120807</v>
      </c>
    </row>
    <row r="32" spans="2:18" x14ac:dyDescent="0.2">
      <c r="B32" s="42" t="s">
        <v>19</v>
      </c>
      <c r="C32" s="14">
        <v>35518076</v>
      </c>
      <c r="D32" s="14" t="s">
        <v>25</v>
      </c>
      <c r="E32" s="14">
        <v>25831224</v>
      </c>
      <c r="F32" s="14">
        <v>0</v>
      </c>
      <c r="G32" s="31">
        <v>61349300</v>
      </c>
      <c r="H32" s="14">
        <v>742397</v>
      </c>
      <c r="I32" s="14" t="s">
        <v>25</v>
      </c>
      <c r="J32" s="14">
        <v>505220</v>
      </c>
      <c r="K32" s="14">
        <v>0</v>
      </c>
      <c r="L32" s="31">
        <v>1247617</v>
      </c>
      <c r="M32" s="14">
        <v>0</v>
      </c>
      <c r="N32" s="14">
        <v>0</v>
      </c>
      <c r="O32" s="14">
        <v>0</v>
      </c>
      <c r="P32" s="14">
        <v>0</v>
      </c>
      <c r="Q32" s="57">
        <v>0</v>
      </c>
      <c r="R32" s="34">
        <v>62596917</v>
      </c>
    </row>
    <row r="33" spans="2:18" x14ac:dyDescent="0.2">
      <c r="B33" s="5" t="s">
        <v>20</v>
      </c>
      <c r="C33" s="14">
        <v>19050158</v>
      </c>
      <c r="D33" s="14" t="s">
        <v>25</v>
      </c>
      <c r="E33" s="14">
        <v>23880000</v>
      </c>
      <c r="F33" s="14">
        <v>0</v>
      </c>
      <c r="G33" s="31">
        <v>42930158</v>
      </c>
      <c r="H33" s="14">
        <v>805773</v>
      </c>
      <c r="I33" s="14" t="s">
        <v>25</v>
      </c>
      <c r="J33" s="14">
        <v>683092</v>
      </c>
      <c r="K33" s="14">
        <v>0</v>
      </c>
      <c r="L33" s="31">
        <v>1488865</v>
      </c>
      <c r="M33" s="44">
        <v>0</v>
      </c>
      <c r="N33" s="44">
        <v>0</v>
      </c>
      <c r="O33" s="14">
        <v>0</v>
      </c>
      <c r="P33" s="14">
        <v>0</v>
      </c>
      <c r="Q33" s="57">
        <v>0</v>
      </c>
      <c r="R33" s="34">
        <v>44419023</v>
      </c>
    </row>
    <row r="34" spans="2:18" x14ac:dyDescent="0.2">
      <c r="B34" s="5" t="s">
        <v>21</v>
      </c>
      <c r="C34" s="14">
        <v>13229451</v>
      </c>
      <c r="D34" s="14" t="s">
        <v>25</v>
      </c>
      <c r="E34" s="14">
        <v>8316772</v>
      </c>
      <c r="F34" s="14">
        <v>0</v>
      </c>
      <c r="G34" s="31">
        <v>21546223</v>
      </c>
      <c r="H34" s="14">
        <v>1775160</v>
      </c>
      <c r="I34" s="14" t="s">
        <v>25</v>
      </c>
      <c r="J34" s="14">
        <v>155572</v>
      </c>
      <c r="K34" s="14">
        <v>0</v>
      </c>
      <c r="L34" s="31">
        <v>1930732</v>
      </c>
      <c r="M34" s="44">
        <v>0</v>
      </c>
      <c r="N34" s="44">
        <v>0</v>
      </c>
      <c r="O34" s="44">
        <v>0</v>
      </c>
      <c r="P34" s="44">
        <v>0</v>
      </c>
      <c r="Q34" s="57">
        <v>0</v>
      </c>
      <c r="R34" s="34">
        <v>23476955</v>
      </c>
    </row>
    <row r="35" spans="2:18" x14ac:dyDescent="0.2">
      <c r="B35" s="5" t="s">
        <v>22</v>
      </c>
      <c r="C35" s="14">
        <v>50559543</v>
      </c>
      <c r="D35" s="14" t="s">
        <v>25</v>
      </c>
      <c r="E35" s="14">
        <v>5350000</v>
      </c>
      <c r="F35" s="14">
        <v>0</v>
      </c>
      <c r="G35" s="31">
        <v>55909543</v>
      </c>
      <c r="H35" s="14">
        <v>1556351</v>
      </c>
      <c r="I35" s="14" t="s">
        <v>25</v>
      </c>
      <c r="J35" s="15">
        <v>520744</v>
      </c>
      <c r="K35" s="14">
        <v>0</v>
      </c>
      <c r="L35" s="31">
        <v>2077095</v>
      </c>
      <c r="M35" s="14">
        <v>0</v>
      </c>
      <c r="N35" s="14">
        <v>0</v>
      </c>
      <c r="O35" s="14">
        <v>0</v>
      </c>
      <c r="P35" s="14">
        <v>0</v>
      </c>
      <c r="Q35" s="57">
        <v>0</v>
      </c>
      <c r="R35" s="34">
        <v>57986638</v>
      </c>
    </row>
    <row r="36" spans="2:18" x14ac:dyDescent="0.2">
      <c r="B36" s="5" t="s">
        <v>23</v>
      </c>
      <c r="C36" s="14">
        <v>8029350</v>
      </c>
      <c r="D36" s="14" t="s">
        <v>25</v>
      </c>
      <c r="E36" s="14">
        <v>0</v>
      </c>
      <c r="F36" s="14">
        <v>0</v>
      </c>
      <c r="G36" s="34">
        <v>8029350</v>
      </c>
      <c r="H36" s="14">
        <v>760937</v>
      </c>
      <c r="I36" s="14" t="s">
        <v>25</v>
      </c>
      <c r="J36" s="15">
        <v>757908</v>
      </c>
      <c r="K36" s="14">
        <v>160000</v>
      </c>
      <c r="L36" s="34">
        <v>1678845</v>
      </c>
      <c r="M36" s="14">
        <v>0</v>
      </c>
      <c r="N36" s="14">
        <v>0</v>
      </c>
      <c r="O36" s="14">
        <v>0</v>
      </c>
      <c r="P36" s="14">
        <v>0</v>
      </c>
      <c r="Q36" s="57">
        <v>0</v>
      </c>
      <c r="R36" s="34">
        <v>9708195</v>
      </c>
    </row>
    <row r="37" spans="2:18" x14ac:dyDescent="0.2">
      <c r="B37" s="5" t="s">
        <v>24</v>
      </c>
      <c r="C37" s="14">
        <v>15317005</v>
      </c>
      <c r="D37" s="14" t="s">
        <v>25</v>
      </c>
      <c r="E37" s="14">
        <v>11500014</v>
      </c>
      <c r="F37" s="14">
        <v>0</v>
      </c>
      <c r="G37" s="34">
        <v>26817019</v>
      </c>
      <c r="H37" s="14">
        <v>1052341</v>
      </c>
      <c r="I37" s="14" t="s">
        <v>25</v>
      </c>
      <c r="J37" s="14">
        <v>1013641</v>
      </c>
      <c r="K37" s="14">
        <v>0</v>
      </c>
      <c r="L37" s="34">
        <v>2065982</v>
      </c>
      <c r="M37" s="14">
        <v>0</v>
      </c>
      <c r="N37" s="14">
        <v>0</v>
      </c>
      <c r="O37" s="14">
        <v>0</v>
      </c>
      <c r="P37" s="14">
        <v>0</v>
      </c>
      <c r="Q37" s="57">
        <v>0</v>
      </c>
      <c r="R37" s="34">
        <v>28883001</v>
      </c>
    </row>
    <row r="38" spans="2:18" x14ac:dyDescent="0.2">
      <c r="B38" s="5" t="s">
        <v>26</v>
      </c>
      <c r="C38" s="14">
        <v>79382719</v>
      </c>
      <c r="D38" s="14" t="s">
        <v>25</v>
      </c>
      <c r="E38" s="14">
        <v>22224202</v>
      </c>
      <c r="F38" s="14">
        <v>17000000</v>
      </c>
      <c r="G38" s="34">
        <v>118606921</v>
      </c>
      <c r="H38" s="14">
        <v>1326258</v>
      </c>
      <c r="I38" s="14" t="s">
        <v>25</v>
      </c>
      <c r="J38" s="14">
        <v>690291</v>
      </c>
      <c r="K38" s="14">
        <v>0</v>
      </c>
      <c r="L38" s="34">
        <v>2016549</v>
      </c>
      <c r="M38" s="14">
        <v>0</v>
      </c>
      <c r="N38" s="14">
        <v>0</v>
      </c>
      <c r="O38" s="14">
        <v>0</v>
      </c>
      <c r="P38" s="14">
        <v>0</v>
      </c>
      <c r="Q38" s="57">
        <v>0</v>
      </c>
      <c r="R38" s="34">
        <v>120623470</v>
      </c>
    </row>
    <row r="39" spans="2:18" x14ac:dyDescent="0.2">
      <c r="B39" s="42" t="s">
        <v>27</v>
      </c>
      <c r="C39" s="14">
        <v>17665766</v>
      </c>
      <c r="D39" s="61" t="s">
        <v>25</v>
      </c>
      <c r="E39" s="14">
        <v>1657685</v>
      </c>
      <c r="F39" s="15">
        <v>0</v>
      </c>
      <c r="G39" s="34">
        <v>19323451</v>
      </c>
      <c r="H39" s="14">
        <v>1418800</v>
      </c>
      <c r="I39" s="14" t="s">
        <v>25</v>
      </c>
      <c r="J39" s="14">
        <v>1385805</v>
      </c>
      <c r="K39" s="14">
        <v>0</v>
      </c>
      <c r="L39" s="34">
        <v>2804605</v>
      </c>
      <c r="M39" s="14">
        <v>0</v>
      </c>
      <c r="N39" s="14">
        <v>0</v>
      </c>
      <c r="O39" s="14">
        <v>0</v>
      </c>
      <c r="P39" s="14">
        <v>0</v>
      </c>
      <c r="Q39" s="57">
        <v>0</v>
      </c>
      <c r="R39" s="34">
        <v>22128056</v>
      </c>
    </row>
    <row r="40" spans="2:18" x14ac:dyDescent="0.2">
      <c r="B40" s="5" t="s">
        <v>28</v>
      </c>
      <c r="C40" s="14">
        <v>58992522</v>
      </c>
      <c r="D40" s="14" t="s">
        <v>25</v>
      </c>
      <c r="E40" s="14">
        <v>41007357</v>
      </c>
      <c r="F40" s="14">
        <v>0</v>
      </c>
      <c r="G40" s="34">
        <v>99999879</v>
      </c>
      <c r="H40" s="14">
        <v>796883</v>
      </c>
      <c r="I40" s="14" t="s">
        <v>25</v>
      </c>
      <c r="J40" s="14">
        <v>406992</v>
      </c>
      <c r="K40" s="14">
        <v>0</v>
      </c>
      <c r="L40" s="34">
        <v>1203875</v>
      </c>
      <c r="M40" s="14">
        <v>0</v>
      </c>
      <c r="N40" s="14">
        <v>0</v>
      </c>
      <c r="O40" s="14">
        <v>0</v>
      </c>
      <c r="P40" s="14">
        <v>0</v>
      </c>
      <c r="Q40" s="57">
        <v>0</v>
      </c>
      <c r="R40" s="34">
        <v>101203754</v>
      </c>
    </row>
    <row r="41" spans="2:18" x14ac:dyDescent="0.2">
      <c r="B41" s="59" t="s">
        <v>29</v>
      </c>
      <c r="C41" s="18">
        <v>66346628</v>
      </c>
      <c r="D41" s="18" t="s">
        <v>25</v>
      </c>
      <c r="E41" s="18">
        <v>9963000</v>
      </c>
      <c r="F41" s="18">
        <v>0</v>
      </c>
      <c r="G41" s="30">
        <v>76309628</v>
      </c>
      <c r="H41" s="18">
        <v>1028692</v>
      </c>
      <c r="I41" s="18" t="s">
        <v>25</v>
      </c>
      <c r="J41" s="18">
        <v>627000</v>
      </c>
      <c r="K41" s="18">
        <v>0</v>
      </c>
      <c r="L41" s="30">
        <v>1655692</v>
      </c>
      <c r="M41" s="18">
        <v>0</v>
      </c>
      <c r="N41" s="18">
        <v>0</v>
      </c>
      <c r="O41" s="18">
        <v>0</v>
      </c>
      <c r="P41" s="18">
        <v>0</v>
      </c>
      <c r="Q41" s="56">
        <v>0</v>
      </c>
      <c r="R41" s="30">
        <v>77965320</v>
      </c>
    </row>
    <row r="42" spans="2:18" x14ac:dyDescent="0.2">
      <c r="B42" s="5"/>
      <c r="C42" s="14"/>
      <c r="D42" s="14"/>
      <c r="E42" s="14"/>
      <c r="F42" s="14"/>
      <c r="G42" s="34"/>
      <c r="H42" s="14"/>
      <c r="I42" s="14"/>
      <c r="J42" s="14"/>
      <c r="K42" s="14"/>
      <c r="L42" s="34"/>
      <c r="M42" s="14"/>
      <c r="N42" s="14"/>
      <c r="O42" s="14"/>
      <c r="P42" s="14"/>
      <c r="Q42" s="57"/>
      <c r="R42" s="31"/>
    </row>
    <row r="43" spans="2:18" x14ac:dyDescent="0.2">
      <c r="B43" s="10" t="s">
        <v>8</v>
      </c>
      <c r="C43" s="18">
        <v>401911322</v>
      </c>
      <c r="D43" s="18" t="s">
        <v>25</v>
      </c>
      <c r="E43" s="18">
        <v>154645066</v>
      </c>
      <c r="F43" s="18">
        <v>17000000</v>
      </c>
      <c r="G43" s="18">
        <v>573556388</v>
      </c>
      <c r="H43" s="18">
        <v>13264120</v>
      </c>
      <c r="I43" s="18" t="s">
        <v>25</v>
      </c>
      <c r="J43" s="18">
        <v>7702377</v>
      </c>
      <c r="K43" s="18">
        <v>160000</v>
      </c>
      <c r="L43" s="18">
        <v>21126497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594682885</v>
      </c>
    </row>
    <row r="44" spans="2:18" x14ac:dyDescent="0.2">
      <c r="B44" s="35" t="s">
        <v>37</v>
      </c>
    </row>
    <row r="45" spans="2:18" x14ac:dyDescent="0.2">
      <c r="B45" s="35" t="s">
        <v>38</v>
      </c>
    </row>
    <row r="46" spans="2:18" ht="11.25" customHeight="1" x14ac:dyDescent="0.2">
      <c r="B46" s="35" t="s">
        <v>39</v>
      </c>
      <c r="F46" s="35" t="s">
        <v>40</v>
      </c>
    </row>
    <row r="49" spans="5:15" x14ac:dyDescent="0.2">
      <c r="E49" s="60"/>
      <c r="O49" s="49"/>
    </row>
  </sheetData>
  <phoneticPr fontId="5" type="noConversion"/>
  <printOptions horizontalCentered="1"/>
  <pageMargins left="0" right="0" top="0.19685039370078741" bottom="0.19685039370078741" header="0.15748031496062992" footer="0"/>
  <pageSetup paperSize="9" scale="96" orientation="landscape" r:id="rId1"/>
  <headerFooter alignWithMargins="0">
    <oddFooter>&amp;R&amp;8Tabela 145_a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B1:R49"/>
  <sheetViews>
    <sheetView showGridLines="0" workbookViewId="0">
      <selection activeCell="I20" sqref="I20"/>
    </sheetView>
  </sheetViews>
  <sheetFormatPr defaultColWidth="11.42578125" defaultRowHeight="12.75" x14ac:dyDescent="0.2"/>
  <cols>
    <col min="1" max="1" width="5.140625" customWidth="1"/>
    <col min="2" max="2" width="6.28515625" customWidth="1"/>
    <col min="3" max="3" width="9.42578125" customWidth="1"/>
    <col min="4" max="4" width="8.85546875" bestFit="1" customWidth="1"/>
    <col min="5" max="5" width="10.7109375" customWidth="1"/>
    <col min="6" max="6" width="9.28515625" customWidth="1"/>
    <col min="7" max="7" width="9.5703125" customWidth="1"/>
    <col min="8" max="8" width="9.7109375" bestFit="1" customWidth="1"/>
    <col min="9" max="9" width="8.85546875" bestFit="1" customWidth="1"/>
    <col min="10" max="10" width="8.5703125" customWidth="1"/>
    <col min="11" max="11" width="9.28515625" bestFit="1" customWidth="1"/>
    <col min="12" max="12" width="10.7109375" bestFit="1" customWidth="1"/>
    <col min="13" max="13" width="11.5703125" bestFit="1" customWidth="1"/>
    <col min="14" max="14" width="7" customWidth="1"/>
    <col min="15" max="15" width="6.85546875" customWidth="1"/>
    <col min="16" max="16" width="8.85546875" customWidth="1"/>
    <col min="17" max="17" width="4.7109375" customWidth="1"/>
    <col min="18" max="18" width="9.28515625" customWidth="1"/>
  </cols>
  <sheetData>
    <row r="1" spans="2:18" x14ac:dyDescent="0.2">
      <c r="B1" s="7" t="s">
        <v>0</v>
      </c>
      <c r="C1" s="7"/>
      <c r="D1" s="7"/>
      <c r="E1" s="6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x14ac:dyDescent="0.2">
      <c r="B2" s="7" t="s">
        <v>1</v>
      </c>
      <c r="C2" s="7"/>
      <c r="D2" s="7"/>
      <c r="E2" s="6"/>
      <c r="F2" s="7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12" customHeight="1" x14ac:dyDescent="0.2">
      <c r="B3" s="6"/>
      <c r="C3" s="6"/>
      <c r="D3" s="6"/>
      <c r="E3" s="6"/>
      <c r="F3" s="6"/>
      <c r="G3" s="6"/>
      <c r="H3" s="6"/>
      <c r="J3" s="6"/>
      <c r="K3" s="36"/>
      <c r="L3" s="6"/>
      <c r="M3" s="50" t="s">
        <v>2</v>
      </c>
      <c r="N3" s="37"/>
      <c r="O3" s="37"/>
      <c r="P3" s="37"/>
      <c r="Q3" s="37"/>
      <c r="R3" s="8"/>
    </row>
    <row r="4" spans="2:18" ht="11.25" customHeight="1" x14ac:dyDescent="0.2">
      <c r="B4" s="20" t="s">
        <v>3</v>
      </c>
      <c r="C4" s="19" t="s">
        <v>4</v>
      </c>
      <c r="D4" s="21"/>
      <c r="E4" s="21"/>
      <c r="F4" s="21"/>
      <c r="G4" s="21"/>
      <c r="H4" s="21"/>
      <c r="I4" s="21"/>
      <c r="J4" s="21"/>
      <c r="K4" s="21"/>
      <c r="L4" s="32"/>
      <c r="M4" s="20"/>
    </row>
    <row r="5" spans="2:18" ht="11.25" customHeight="1" x14ac:dyDescent="0.2">
      <c r="B5" s="23" t="s">
        <v>5</v>
      </c>
      <c r="C5" s="19" t="s">
        <v>6</v>
      </c>
      <c r="D5" s="21"/>
      <c r="E5" s="21"/>
      <c r="F5" s="22"/>
      <c r="G5" s="29"/>
      <c r="H5" s="19" t="s">
        <v>7</v>
      </c>
      <c r="I5" s="21"/>
      <c r="J5" s="21"/>
      <c r="K5" s="21"/>
      <c r="L5" s="2"/>
      <c r="M5" s="24" t="s">
        <v>8</v>
      </c>
    </row>
    <row r="6" spans="2:18" x14ac:dyDescent="0.2">
      <c r="B6" s="24" t="s">
        <v>9</v>
      </c>
      <c r="C6" s="25" t="s">
        <v>10</v>
      </c>
      <c r="D6" s="7"/>
      <c r="E6" s="7"/>
      <c r="F6" s="26" t="s">
        <v>11</v>
      </c>
      <c r="G6" s="5"/>
      <c r="H6" s="25" t="s">
        <v>10</v>
      </c>
      <c r="I6" s="7"/>
      <c r="J6" s="7"/>
      <c r="K6" s="26" t="s">
        <v>11</v>
      </c>
      <c r="L6" s="5"/>
      <c r="M6" s="24" t="s">
        <v>12</v>
      </c>
    </row>
    <row r="7" spans="2:18" x14ac:dyDescent="0.2">
      <c r="B7" s="27"/>
      <c r="C7" s="20" t="s">
        <v>13</v>
      </c>
      <c r="D7" s="12" t="s">
        <v>35</v>
      </c>
      <c r="E7" s="13" t="s">
        <v>36</v>
      </c>
      <c r="F7" s="13" t="s">
        <v>36</v>
      </c>
      <c r="G7" s="27" t="s">
        <v>16</v>
      </c>
      <c r="H7" s="3" t="s">
        <v>13</v>
      </c>
      <c r="I7" s="12" t="s">
        <v>35</v>
      </c>
      <c r="J7" s="13" t="s">
        <v>36</v>
      </c>
      <c r="K7" s="13" t="s">
        <v>36</v>
      </c>
      <c r="L7" s="27" t="s">
        <v>16</v>
      </c>
      <c r="M7" s="27" t="s">
        <v>4</v>
      </c>
    </row>
    <row r="8" spans="2:18" x14ac:dyDescent="0.2">
      <c r="B8" s="53">
        <v>2003</v>
      </c>
      <c r="C8" s="17"/>
      <c r="D8" s="16"/>
      <c r="E8" s="16"/>
      <c r="F8" s="16"/>
      <c r="G8" s="33"/>
      <c r="H8" s="16"/>
      <c r="I8" s="16"/>
      <c r="J8" s="16"/>
      <c r="K8" s="16"/>
      <c r="L8" s="33"/>
      <c r="M8" s="51"/>
    </row>
    <row r="9" spans="2:18" x14ac:dyDescent="0.2">
      <c r="B9" s="5" t="s">
        <v>17</v>
      </c>
      <c r="C9" s="15">
        <v>25575854</v>
      </c>
      <c r="D9" s="14" t="s">
        <v>25</v>
      </c>
      <c r="E9" s="14">
        <v>5801949</v>
      </c>
      <c r="F9" s="14">
        <v>84000</v>
      </c>
      <c r="G9" s="31">
        <v>31461803</v>
      </c>
      <c r="H9" s="14">
        <v>32082933</v>
      </c>
      <c r="I9" s="14" t="s">
        <v>25</v>
      </c>
      <c r="J9" s="14">
        <v>4258342</v>
      </c>
      <c r="K9" s="14">
        <v>90900</v>
      </c>
      <c r="L9" s="31">
        <v>36432175</v>
      </c>
      <c r="M9" s="31">
        <v>67893978</v>
      </c>
    </row>
    <row r="10" spans="2:18" x14ac:dyDescent="0.2">
      <c r="B10" s="5" t="s">
        <v>18</v>
      </c>
      <c r="C10" s="14">
        <v>28746492</v>
      </c>
      <c r="D10" s="14" t="s">
        <v>25</v>
      </c>
      <c r="E10" s="14">
        <v>3753651</v>
      </c>
      <c r="F10" s="14">
        <v>36400</v>
      </c>
      <c r="G10" s="34">
        <v>32536543</v>
      </c>
      <c r="H10" s="14">
        <v>36155483</v>
      </c>
      <c r="I10" s="14" t="s">
        <v>25</v>
      </c>
      <c r="J10" s="14">
        <v>15821282</v>
      </c>
      <c r="K10" s="14">
        <v>1311502</v>
      </c>
      <c r="L10" s="34">
        <v>53288267</v>
      </c>
      <c r="M10" s="31">
        <v>85824810</v>
      </c>
    </row>
    <row r="11" spans="2:18" x14ac:dyDescent="0.2">
      <c r="B11" s="42" t="s">
        <v>19</v>
      </c>
      <c r="C11" s="14">
        <v>40044917</v>
      </c>
      <c r="D11" s="14" t="s">
        <v>25</v>
      </c>
      <c r="E11" s="14">
        <v>6168638</v>
      </c>
      <c r="F11" s="14">
        <v>292000</v>
      </c>
      <c r="G11" s="34">
        <v>46505555</v>
      </c>
      <c r="H11" s="14">
        <v>37915332</v>
      </c>
      <c r="I11" s="14" t="s">
        <v>25</v>
      </c>
      <c r="J11" s="14">
        <v>3479530</v>
      </c>
      <c r="K11" s="14">
        <v>317520</v>
      </c>
      <c r="L11" s="34">
        <v>41712382</v>
      </c>
      <c r="M11" s="34">
        <v>88217937</v>
      </c>
    </row>
    <row r="12" spans="2:18" x14ac:dyDescent="0.2">
      <c r="B12" s="5" t="s">
        <v>20</v>
      </c>
      <c r="C12" s="14">
        <v>24518257</v>
      </c>
      <c r="D12" s="14" t="s">
        <v>25</v>
      </c>
      <c r="E12" s="14">
        <v>3417968</v>
      </c>
      <c r="F12" s="14">
        <v>500000</v>
      </c>
      <c r="G12" s="34">
        <v>28436225</v>
      </c>
      <c r="H12" s="14">
        <v>46425548</v>
      </c>
      <c r="I12" s="14" t="s">
        <v>25</v>
      </c>
      <c r="J12" s="14">
        <v>5160219</v>
      </c>
      <c r="K12" s="14">
        <v>526519</v>
      </c>
      <c r="L12" s="34">
        <v>52112286</v>
      </c>
      <c r="M12" s="34">
        <v>80548511</v>
      </c>
    </row>
    <row r="13" spans="2:18" x14ac:dyDescent="0.2">
      <c r="B13" s="5" t="s">
        <v>21</v>
      </c>
      <c r="C13" s="14">
        <v>27882086</v>
      </c>
      <c r="D13" s="14" t="s">
        <v>25</v>
      </c>
      <c r="E13" s="14">
        <v>8632375</v>
      </c>
      <c r="F13" s="14">
        <v>5080000</v>
      </c>
      <c r="G13" s="34">
        <v>41594461</v>
      </c>
      <c r="H13" s="14">
        <v>53596001</v>
      </c>
      <c r="I13" s="14" t="s">
        <v>25</v>
      </c>
      <c r="J13" s="14">
        <v>3196814</v>
      </c>
      <c r="K13" s="14">
        <v>0</v>
      </c>
      <c r="L13" s="34">
        <v>56792815</v>
      </c>
      <c r="M13" s="34">
        <v>98387276</v>
      </c>
    </row>
    <row r="14" spans="2:18" x14ac:dyDescent="0.2">
      <c r="B14" s="5" t="s">
        <v>22</v>
      </c>
      <c r="C14" s="14">
        <v>34074269</v>
      </c>
      <c r="D14" s="14" t="s">
        <v>25</v>
      </c>
      <c r="E14" s="14">
        <v>8146493</v>
      </c>
      <c r="F14" s="14">
        <v>0</v>
      </c>
      <c r="G14" s="34">
        <v>42220762</v>
      </c>
      <c r="H14" s="14">
        <v>52881076</v>
      </c>
      <c r="I14" s="14" t="s">
        <v>25</v>
      </c>
      <c r="J14" s="14">
        <v>3268400</v>
      </c>
      <c r="K14" s="14">
        <v>1115820</v>
      </c>
      <c r="L14" s="34">
        <v>57265296</v>
      </c>
      <c r="M14" s="34">
        <v>99486058</v>
      </c>
    </row>
    <row r="15" spans="2:18" x14ac:dyDescent="0.2">
      <c r="B15" s="5" t="s">
        <v>23</v>
      </c>
      <c r="C15" s="14">
        <v>31393938</v>
      </c>
      <c r="D15" s="14" t="s">
        <v>25</v>
      </c>
      <c r="E15" s="14">
        <v>8134748</v>
      </c>
      <c r="F15" s="14">
        <v>2265000</v>
      </c>
      <c r="G15" s="34">
        <v>41793686</v>
      </c>
      <c r="H15" s="14">
        <v>68545275</v>
      </c>
      <c r="I15" s="14" t="s">
        <v>25</v>
      </c>
      <c r="J15" s="14">
        <v>8959859</v>
      </c>
      <c r="K15" s="14">
        <v>0</v>
      </c>
      <c r="L15" s="34">
        <v>77505134</v>
      </c>
      <c r="M15" s="34">
        <v>119298820</v>
      </c>
    </row>
    <row r="16" spans="2:18" x14ac:dyDescent="0.2">
      <c r="B16" s="5" t="s">
        <v>24</v>
      </c>
      <c r="C16" s="14">
        <v>41180260</v>
      </c>
      <c r="D16" s="14" t="s">
        <v>25</v>
      </c>
      <c r="E16" s="14">
        <v>14373335</v>
      </c>
      <c r="F16" s="14">
        <v>9400000</v>
      </c>
      <c r="G16" s="34">
        <v>64953595</v>
      </c>
      <c r="H16" s="14">
        <v>67422950</v>
      </c>
      <c r="I16" s="14" t="s">
        <v>25</v>
      </c>
      <c r="J16" s="14">
        <v>8223550</v>
      </c>
      <c r="K16" s="14">
        <v>80000</v>
      </c>
      <c r="L16" s="34">
        <v>75726500</v>
      </c>
      <c r="M16" s="34">
        <v>140680095</v>
      </c>
    </row>
    <row r="17" spans="2:18" x14ac:dyDescent="0.2">
      <c r="B17" s="5" t="s">
        <v>26</v>
      </c>
      <c r="C17" s="14">
        <v>50249614</v>
      </c>
      <c r="D17" s="14" t="s">
        <v>25</v>
      </c>
      <c r="E17" s="14">
        <v>7012641</v>
      </c>
      <c r="F17" s="14">
        <v>364200</v>
      </c>
      <c r="G17" s="34">
        <v>57626455</v>
      </c>
      <c r="H17" s="14">
        <v>54339754</v>
      </c>
      <c r="I17" s="14" t="s">
        <v>25</v>
      </c>
      <c r="J17" s="14">
        <v>5907246</v>
      </c>
      <c r="K17" s="14">
        <v>3298893</v>
      </c>
      <c r="L17" s="34">
        <v>63545893</v>
      </c>
      <c r="M17" s="34">
        <v>121172348</v>
      </c>
    </row>
    <row r="18" spans="2:18" x14ac:dyDescent="0.2">
      <c r="B18" s="5" t="s">
        <v>27</v>
      </c>
      <c r="C18" s="14">
        <v>38929057</v>
      </c>
      <c r="D18" s="14" t="s">
        <v>25</v>
      </c>
      <c r="E18" s="14">
        <v>5002516</v>
      </c>
      <c r="F18" s="14">
        <v>56000</v>
      </c>
      <c r="G18" s="34">
        <v>43987573</v>
      </c>
      <c r="H18" s="14">
        <v>56736926</v>
      </c>
      <c r="I18" s="14" t="s">
        <v>25</v>
      </c>
      <c r="J18" s="14">
        <v>8380446</v>
      </c>
      <c r="K18" s="14">
        <v>1039000</v>
      </c>
      <c r="L18" s="34">
        <v>66156372</v>
      </c>
      <c r="M18" s="34">
        <v>110143945</v>
      </c>
    </row>
    <row r="19" spans="2:18" x14ac:dyDescent="0.2">
      <c r="B19" s="5" t="s">
        <v>28</v>
      </c>
      <c r="C19" s="14">
        <v>33294053</v>
      </c>
      <c r="D19" s="14" t="s">
        <v>25</v>
      </c>
      <c r="E19" s="14">
        <v>14392233</v>
      </c>
      <c r="F19" s="14">
        <v>6205173</v>
      </c>
      <c r="G19" s="34">
        <v>53891459</v>
      </c>
      <c r="H19" s="14">
        <v>60534958</v>
      </c>
      <c r="I19" s="14" t="s">
        <v>25</v>
      </c>
      <c r="J19" s="14">
        <v>4715300</v>
      </c>
      <c r="K19" s="14">
        <v>94708</v>
      </c>
      <c r="L19" s="34">
        <v>65344966</v>
      </c>
      <c r="M19" s="34">
        <v>119236425</v>
      </c>
    </row>
    <row r="20" spans="2:18" x14ac:dyDescent="0.2">
      <c r="B20" s="59" t="s">
        <v>29</v>
      </c>
      <c r="C20" s="18">
        <v>36390268</v>
      </c>
      <c r="D20" s="18" t="s">
        <v>25</v>
      </c>
      <c r="E20" s="18">
        <v>5289392</v>
      </c>
      <c r="F20" s="18">
        <v>4811885</v>
      </c>
      <c r="G20" s="30">
        <v>46491545</v>
      </c>
      <c r="H20" s="18">
        <v>64206948</v>
      </c>
      <c r="I20" s="18" t="s">
        <v>25</v>
      </c>
      <c r="J20" s="18">
        <v>9805530</v>
      </c>
      <c r="K20" s="18">
        <v>994150</v>
      </c>
      <c r="L20" s="30">
        <v>75006628</v>
      </c>
      <c r="M20" s="30">
        <v>121498173</v>
      </c>
    </row>
    <row r="21" spans="2:18" x14ac:dyDescent="0.2">
      <c r="B21" s="200" t="s">
        <v>8</v>
      </c>
      <c r="C21" s="195">
        <v>412279065</v>
      </c>
      <c r="D21" s="195" t="s">
        <v>25</v>
      </c>
      <c r="E21" s="195">
        <v>90125939</v>
      </c>
      <c r="F21" s="195">
        <v>29094658</v>
      </c>
      <c r="G21" s="195">
        <v>531499662</v>
      </c>
      <c r="H21" s="195">
        <v>630843184</v>
      </c>
      <c r="I21" s="195" t="s">
        <v>25</v>
      </c>
      <c r="J21" s="195">
        <v>81176518</v>
      </c>
      <c r="K21" s="195">
        <v>8869012</v>
      </c>
      <c r="L21" s="195">
        <v>720888714</v>
      </c>
      <c r="M21" s="195">
        <v>1252388376</v>
      </c>
    </row>
    <row r="22" spans="2:18" x14ac:dyDescent="0.2">
      <c r="B22" s="201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</row>
    <row r="23" spans="2:18" ht="6" customHeight="1" x14ac:dyDescent="0.2"/>
    <row r="24" spans="2:18" ht="12" customHeight="1" x14ac:dyDescent="0.2">
      <c r="B24" s="11"/>
      <c r="R24" s="50" t="s">
        <v>2</v>
      </c>
    </row>
    <row r="25" spans="2:18" x14ac:dyDescent="0.2">
      <c r="B25" s="20" t="s">
        <v>3</v>
      </c>
      <c r="C25" s="19" t="s">
        <v>30</v>
      </c>
      <c r="D25" s="21"/>
      <c r="E25" s="21"/>
      <c r="F25" s="21"/>
      <c r="G25" s="21"/>
      <c r="H25" s="21"/>
      <c r="I25" s="21"/>
      <c r="J25" s="21"/>
      <c r="K25" s="22"/>
      <c r="L25" s="43"/>
      <c r="M25" s="38"/>
      <c r="N25" s="43"/>
      <c r="O25" s="43"/>
      <c r="P25" s="43"/>
      <c r="Q25" s="32"/>
      <c r="R25" s="202" t="s">
        <v>34</v>
      </c>
    </row>
    <row r="26" spans="2:18" x14ac:dyDescent="0.2">
      <c r="B26" s="23" t="s">
        <v>5</v>
      </c>
      <c r="C26" s="203" t="s">
        <v>31</v>
      </c>
      <c r="D26" s="204"/>
      <c r="E26" s="204"/>
      <c r="F26" s="204"/>
      <c r="G26" s="205"/>
      <c r="H26" s="203" t="s">
        <v>32</v>
      </c>
      <c r="I26" s="204"/>
      <c r="J26" s="204"/>
      <c r="K26" s="204"/>
      <c r="L26" s="205"/>
      <c r="M26" s="203" t="s">
        <v>33</v>
      </c>
      <c r="N26" s="204"/>
      <c r="O26" s="204"/>
      <c r="P26" s="204"/>
      <c r="Q26" s="205"/>
      <c r="R26" s="206"/>
    </row>
    <row r="27" spans="2:18" ht="22.5" x14ac:dyDescent="0.2">
      <c r="B27" s="24" t="s">
        <v>9</v>
      </c>
      <c r="C27" s="203" t="s">
        <v>10</v>
      </c>
      <c r="D27" s="204"/>
      <c r="E27" s="205"/>
      <c r="F27" s="62" t="s">
        <v>11</v>
      </c>
      <c r="G27" s="202" t="s">
        <v>16</v>
      </c>
      <c r="H27" s="203" t="s">
        <v>10</v>
      </c>
      <c r="I27" s="204"/>
      <c r="J27" s="205"/>
      <c r="K27" s="62" t="s">
        <v>11</v>
      </c>
      <c r="L27" s="202" t="s">
        <v>16</v>
      </c>
      <c r="M27" s="203" t="s">
        <v>10</v>
      </c>
      <c r="N27" s="204"/>
      <c r="O27" s="205"/>
      <c r="P27" s="62" t="s">
        <v>11</v>
      </c>
      <c r="Q27" s="202" t="s">
        <v>16</v>
      </c>
      <c r="R27" s="206"/>
    </row>
    <row r="28" spans="2:18" ht="33.75" x14ac:dyDescent="0.2">
      <c r="B28" s="27"/>
      <c r="C28" s="65" t="s">
        <v>13</v>
      </c>
      <c r="D28" s="64" t="s">
        <v>35</v>
      </c>
      <c r="E28" s="63" t="s">
        <v>36</v>
      </c>
      <c r="F28" s="63" t="s">
        <v>36</v>
      </c>
      <c r="G28" s="199"/>
      <c r="H28" s="65" t="s">
        <v>13</v>
      </c>
      <c r="I28" s="64" t="s">
        <v>35</v>
      </c>
      <c r="J28" s="63" t="s">
        <v>36</v>
      </c>
      <c r="K28" s="63" t="s">
        <v>36</v>
      </c>
      <c r="L28" s="199"/>
      <c r="M28" s="65" t="s">
        <v>13</v>
      </c>
      <c r="N28" s="64" t="s">
        <v>35</v>
      </c>
      <c r="O28" s="63" t="s">
        <v>36</v>
      </c>
      <c r="P28" s="63" t="s">
        <v>36</v>
      </c>
      <c r="Q28" s="199"/>
      <c r="R28" s="199"/>
    </row>
    <row r="29" spans="2:18" x14ac:dyDescent="0.2">
      <c r="B29" s="53">
        <v>2003</v>
      </c>
      <c r="C29" s="16"/>
      <c r="D29" s="16"/>
      <c r="E29" s="16"/>
      <c r="F29" s="16"/>
      <c r="G29" s="33"/>
      <c r="H29" s="16"/>
      <c r="I29" s="16"/>
      <c r="J29" s="16"/>
      <c r="K29" s="16"/>
      <c r="L29" s="33"/>
      <c r="M29" s="54"/>
      <c r="N29" s="54"/>
      <c r="O29" s="54"/>
      <c r="P29" s="54"/>
      <c r="Q29" s="33"/>
      <c r="R29" s="51"/>
    </row>
    <row r="30" spans="2:18" x14ac:dyDescent="0.2">
      <c r="B30" s="5" t="s">
        <v>17</v>
      </c>
      <c r="C30" s="14">
        <v>26365484</v>
      </c>
      <c r="D30" s="14" t="s">
        <v>25</v>
      </c>
      <c r="E30" s="14">
        <v>19100024</v>
      </c>
      <c r="F30" s="14">
        <v>0</v>
      </c>
      <c r="G30" s="31">
        <v>45465508</v>
      </c>
      <c r="H30" s="14">
        <v>1175618</v>
      </c>
      <c r="I30" s="14" t="s">
        <v>25</v>
      </c>
      <c r="J30" s="14">
        <v>343525</v>
      </c>
      <c r="K30" s="14">
        <v>0</v>
      </c>
      <c r="L30" s="31">
        <v>1519143</v>
      </c>
      <c r="M30" s="14">
        <v>0</v>
      </c>
      <c r="N30" s="14">
        <v>0</v>
      </c>
      <c r="O30" s="14">
        <v>0</v>
      </c>
      <c r="P30" s="14">
        <v>0</v>
      </c>
      <c r="Q30" s="57">
        <v>0</v>
      </c>
      <c r="R30" s="34">
        <v>46984651</v>
      </c>
    </row>
    <row r="31" spans="2:18" x14ac:dyDescent="0.2">
      <c r="B31" s="5" t="s">
        <v>18</v>
      </c>
      <c r="C31" s="14">
        <v>48106678</v>
      </c>
      <c r="D31" s="14" t="s">
        <v>25</v>
      </c>
      <c r="E31" s="14">
        <v>10000000</v>
      </c>
      <c r="F31" s="14">
        <v>0</v>
      </c>
      <c r="G31" s="31">
        <v>58106678</v>
      </c>
      <c r="H31" s="14">
        <v>964055</v>
      </c>
      <c r="I31" s="14" t="s">
        <v>25</v>
      </c>
      <c r="J31" s="14">
        <v>360100</v>
      </c>
      <c r="K31" s="14">
        <v>0</v>
      </c>
      <c r="L31" s="31">
        <v>1324155</v>
      </c>
      <c r="M31" s="14">
        <v>0</v>
      </c>
      <c r="N31" s="14">
        <v>0</v>
      </c>
      <c r="O31" s="14">
        <v>0</v>
      </c>
      <c r="P31" s="14">
        <v>0</v>
      </c>
      <c r="Q31" s="57">
        <v>0</v>
      </c>
      <c r="R31" s="34">
        <v>59430833</v>
      </c>
    </row>
    <row r="32" spans="2:18" x14ac:dyDescent="0.2">
      <c r="B32" s="42" t="s">
        <v>19</v>
      </c>
      <c r="C32" s="14">
        <v>46165012</v>
      </c>
      <c r="D32" s="14" t="s">
        <v>25</v>
      </c>
      <c r="E32" s="14">
        <v>2000000</v>
      </c>
      <c r="F32" s="14">
        <v>0</v>
      </c>
      <c r="G32" s="31">
        <v>48165012</v>
      </c>
      <c r="H32" s="14">
        <v>724295</v>
      </c>
      <c r="I32" s="14" t="s">
        <v>25</v>
      </c>
      <c r="J32" s="14">
        <v>159000</v>
      </c>
      <c r="K32" s="14">
        <v>0</v>
      </c>
      <c r="L32" s="31">
        <v>883295</v>
      </c>
      <c r="M32" s="14">
        <v>0</v>
      </c>
      <c r="N32" s="14">
        <v>0</v>
      </c>
      <c r="O32" s="14">
        <v>0</v>
      </c>
      <c r="P32" s="14">
        <v>0</v>
      </c>
      <c r="Q32" s="57">
        <v>0</v>
      </c>
      <c r="R32" s="34">
        <v>49048307</v>
      </c>
    </row>
    <row r="33" spans="2:18" x14ac:dyDescent="0.2">
      <c r="B33" s="5" t="s">
        <v>20</v>
      </c>
      <c r="C33" s="14">
        <v>64863097</v>
      </c>
      <c r="D33" s="14" t="s">
        <v>25</v>
      </c>
      <c r="E33" s="14">
        <v>1400000</v>
      </c>
      <c r="F33" s="14">
        <v>0</v>
      </c>
      <c r="G33" s="31">
        <v>66263097</v>
      </c>
      <c r="H33" s="14">
        <v>1509412</v>
      </c>
      <c r="I33" s="14" t="s">
        <v>25</v>
      </c>
      <c r="J33" s="14">
        <v>629448</v>
      </c>
      <c r="K33" s="14">
        <v>0</v>
      </c>
      <c r="L33" s="31">
        <v>2138860</v>
      </c>
      <c r="M33" s="44">
        <v>0</v>
      </c>
      <c r="N33" s="44">
        <v>0</v>
      </c>
      <c r="O33" s="14">
        <v>0</v>
      </c>
      <c r="P33" s="14">
        <v>0</v>
      </c>
      <c r="Q33" s="57">
        <v>0</v>
      </c>
      <c r="R33" s="34">
        <v>68401957</v>
      </c>
    </row>
    <row r="34" spans="2:18" x14ac:dyDescent="0.2">
      <c r="B34" s="5" t="s">
        <v>21</v>
      </c>
      <c r="C34" s="14">
        <v>73344141</v>
      </c>
      <c r="D34" s="14" t="s">
        <v>25</v>
      </c>
      <c r="E34" s="14">
        <v>13392000</v>
      </c>
      <c r="F34" s="14">
        <v>0</v>
      </c>
      <c r="G34" s="31">
        <v>86736141</v>
      </c>
      <c r="H34" s="14">
        <v>1706044</v>
      </c>
      <c r="I34" s="14" t="s">
        <v>25</v>
      </c>
      <c r="J34" s="14">
        <v>564281</v>
      </c>
      <c r="K34" s="14">
        <v>0</v>
      </c>
      <c r="L34" s="31">
        <v>2270325</v>
      </c>
      <c r="M34" s="44">
        <v>0</v>
      </c>
      <c r="N34" s="44">
        <v>0</v>
      </c>
      <c r="O34" s="44">
        <v>0</v>
      </c>
      <c r="P34" s="44">
        <v>0</v>
      </c>
      <c r="Q34" s="57">
        <v>0</v>
      </c>
      <c r="R34" s="34">
        <v>89006466</v>
      </c>
    </row>
    <row r="35" spans="2:18" x14ac:dyDescent="0.2">
      <c r="B35" s="5" t="s">
        <v>22</v>
      </c>
      <c r="C35" s="14">
        <v>38454576</v>
      </c>
      <c r="D35" s="14" t="s">
        <v>25</v>
      </c>
      <c r="E35" s="14">
        <v>8314230</v>
      </c>
      <c r="F35" s="14">
        <v>0</v>
      </c>
      <c r="G35" s="31">
        <v>46768806</v>
      </c>
      <c r="H35" s="14">
        <v>1668131</v>
      </c>
      <c r="I35" s="14" t="s">
        <v>25</v>
      </c>
      <c r="J35" s="15">
        <v>229849</v>
      </c>
      <c r="K35" s="14">
        <v>0</v>
      </c>
      <c r="L35" s="31">
        <v>1897980</v>
      </c>
      <c r="M35" s="14">
        <v>0</v>
      </c>
      <c r="N35" s="14">
        <v>0</v>
      </c>
      <c r="O35" s="14">
        <v>0</v>
      </c>
      <c r="P35" s="14">
        <v>0</v>
      </c>
      <c r="Q35" s="57">
        <v>0</v>
      </c>
      <c r="R35" s="34">
        <v>48666786</v>
      </c>
    </row>
    <row r="36" spans="2:18" x14ac:dyDescent="0.2">
      <c r="B36" s="5" t="s">
        <v>23</v>
      </c>
      <c r="C36" s="14">
        <v>51790483</v>
      </c>
      <c r="D36" s="14" t="s">
        <v>25</v>
      </c>
      <c r="E36" s="14">
        <v>37397940</v>
      </c>
      <c r="F36" s="14">
        <v>0</v>
      </c>
      <c r="G36" s="34">
        <v>89188423</v>
      </c>
      <c r="H36" s="14">
        <v>5776514</v>
      </c>
      <c r="I36" s="14" t="s">
        <v>25</v>
      </c>
      <c r="J36" s="15">
        <v>5374757</v>
      </c>
      <c r="K36" s="14">
        <v>0</v>
      </c>
      <c r="L36" s="34">
        <v>11151271</v>
      </c>
      <c r="M36" s="14">
        <v>0</v>
      </c>
      <c r="N36" s="14">
        <v>0</v>
      </c>
      <c r="O36" s="14">
        <v>0</v>
      </c>
      <c r="P36" s="14">
        <v>0</v>
      </c>
      <c r="Q36" s="57">
        <v>0</v>
      </c>
      <c r="R36" s="34">
        <v>100339694</v>
      </c>
    </row>
    <row r="37" spans="2:18" x14ac:dyDescent="0.2">
      <c r="B37" s="5" t="s">
        <v>24</v>
      </c>
      <c r="C37" s="14">
        <v>62837832</v>
      </c>
      <c r="D37" s="14" t="s">
        <v>25</v>
      </c>
      <c r="E37" s="14">
        <v>14994555</v>
      </c>
      <c r="F37" s="14">
        <v>0</v>
      </c>
      <c r="G37" s="34">
        <v>77832387</v>
      </c>
      <c r="H37" s="14">
        <v>909569</v>
      </c>
      <c r="I37" s="14" t="s">
        <v>25</v>
      </c>
      <c r="J37" s="14">
        <v>665623</v>
      </c>
      <c r="K37" s="14">
        <v>0</v>
      </c>
      <c r="L37" s="34">
        <v>1575192</v>
      </c>
      <c r="M37" s="14">
        <v>0</v>
      </c>
      <c r="N37" s="14">
        <v>0</v>
      </c>
      <c r="O37" s="14">
        <v>0</v>
      </c>
      <c r="P37" s="14">
        <v>0</v>
      </c>
      <c r="Q37" s="57">
        <v>0</v>
      </c>
      <c r="R37" s="70">
        <v>79407579</v>
      </c>
    </row>
    <row r="38" spans="2:18" x14ac:dyDescent="0.2">
      <c r="B38" s="5" t="s">
        <v>26</v>
      </c>
      <c r="C38" s="14">
        <v>25800000</v>
      </c>
      <c r="D38" s="14" t="s">
        <v>25</v>
      </c>
      <c r="E38" s="14">
        <v>3527000</v>
      </c>
      <c r="F38" s="14">
        <v>0</v>
      </c>
      <c r="G38" s="34">
        <v>29327000</v>
      </c>
      <c r="H38" s="14">
        <v>7567286</v>
      </c>
      <c r="I38" s="14" t="s">
        <v>25</v>
      </c>
      <c r="J38" s="14">
        <v>1581685</v>
      </c>
      <c r="K38" s="14">
        <v>0</v>
      </c>
      <c r="L38" s="34">
        <v>9148971</v>
      </c>
      <c r="M38" s="14">
        <v>0</v>
      </c>
      <c r="N38" s="14">
        <v>0</v>
      </c>
      <c r="O38" s="14">
        <v>0</v>
      </c>
      <c r="P38" s="14">
        <v>0</v>
      </c>
      <c r="Q38" s="57">
        <v>0</v>
      </c>
      <c r="R38" s="34">
        <v>38475971</v>
      </c>
    </row>
    <row r="39" spans="2:18" s="72" customFormat="1" x14ac:dyDescent="0.2">
      <c r="B39" s="66" t="s">
        <v>27</v>
      </c>
      <c r="C39" s="67">
        <v>35847499</v>
      </c>
      <c r="D39" s="68" t="s">
        <v>25</v>
      </c>
      <c r="E39" s="67">
        <v>54946435</v>
      </c>
      <c r="F39" s="69">
        <v>0</v>
      </c>
      <c r="G39" s="70">
        <v>90793934</v>
      </c>
      <c r="H39" s="67">
        <v>690000</v>
      </c>
      <c r="I39" s="67" t="s">
        <v>25</v>
      </c>
      <c r="J39" s="67">
        <v>150000</v>
      </c>
      <c r="K39" s="67">
        <v>0</v>
      </c>
      <c r="L39" s="70">
        <v>840000</v>
      </c>
      <c r="M39" s="67">
        <v>0</v>
      </c>
      <c r="N39" s="67">
        <v>0</v>
      </c>
      <c r="O39" s="67">
        <v>0</v>
      </c>
      <c r="P39" s="67">
        <v>0</v>
      </c>
      <c r="Q39" s="71">
        <v>0</v>
      </c>
      <c r="R39" s="70">
        <v>91633934</v>
      </c>
    </row>
    <row r="40" spans="2:18" x14ac:dyDescent="0.2">
      <c r="B40" s="5" t="s">
        <v>28</v>
      </c>
      <c r="C40" s="14">
        <v>114615846</v>
      </c>
      <c r="D40" s="14" t="s">
        <v>25</v>
      </c>
      <c r="E40" s="14">
        <v>35519276</v>
      </c>
      <c r="F40" s="14">
        <v>0</v>
      </c>
      <c r="G40" s="34">
        <v>150135122</v>
      </c>
      <c r="H40" s="14">
        <v>1946539</v>
      </c>
      <c r="I40" s="14" t="s">
        <v>25</v>
      </c>
      <c r="J40" s="14">
        <v>525531</v>
      </c>
      <c r="K40" s="14">
        <v>150000</v>
      </c>
      <c r="L40" s="34">
        <v>2622070</v>
      </c>
      <c r="M40" s="14">
        <v>0</v>
      </c>
      <c r="N40" s="14">
        <v>0</v>
      </c>
      <c r="O40" s="14">
        <v>0</v>
      </c>
      <c r="P40" s="14">
        <v>0</v>
      </c>
      <c r="Q40" s="57">
        <v>0</v>
      </c>
      <c r="R40" s="34">
        <v>152757192</v>
      </c>
    </row>
    <row r="41" spans="2:18" x14ac:dyDescent="0.2">
      <c r="B41" s="59" t="s">
        <v>29</v>
      </c>
      <c r="C41" s="18">
        <v>107862021</v>
      </c>
      <c r="D41" s="18" t="s">
        <v>25</v>
      </c>
      <c r="E41" s="18">
        <v>30242940</v>
      </c>
      <c r="F41" s="18">
        <v>980000</v>
      </c>
      <c r="G41" s="30">
        <v>139084961</v>
      </c>
      <c r="H41" s="18">
        <v>1636700</v>
      </c>
      <c r="I41" s="18" t="s">
        <v>25</v>
      </c>
      <c r="J41" s="18">
        <v>347000</v>
      </c>
      <c r="K41" s="18">
        <v>61000</v>
      </c>
      <c r="L41" s="30">
        <v>2044700</v>
      </c>
      <c r="M41" s="18">
        <v>0</v>
      </c>
      <c r="N41" s="18">
        <v>0</v>
      </c>
      <c r="O41" s="18">
        <v>0</v>
      </c>
      <c r="P41" s="18">
        <v>0</v>
      </c>
      <c r="Q41" s="56">
        <v>0</v>
      </c>
      <c r="R41" s="30">
        <v>141129661</v>
      </c>
    </row>
    <row r="42" spans="2:18" x14ac:dyDescent="0.2">
      <c r="B42" s="202" t="s">
        <v>8</v>
      </c>
      <c r="C42" s="197">
        <v>696052669</v>
      </c>
      <c r="D42" s="197" t="s">
        <v>25</v>
      </c>
      <c r="E42" s="197">
        <v>230834400</v>
      </c>
      <c r="F42" s="197">
        <v>980000</v>
      </c>
      <c r="G42" s="197">
        <v>927867069</v>
      </c>
      <c r="H42" s="197">
        <v>26274163</v>
      </c>
      <c r="I42" s="197" t="s">
        <v>25</v>
      </c>
      <c r="J42" s="197">
        <v>10930799</v>
      </c>
      <c r="K42" s="197">
        <v>211000</v>
      </c>
      <c r="L42" s="197">
        <v>37415962</v>
      </c>
      <c r="M42" s="197">
        <v>0</v>
      </c>
      <c r="N42" s="197">
        <v>0</v>
      </c>
      <c r="O42" s="197">
        <v>0</v>
      </c>
      <c r="P42" s="197">
        <v>0</v>
      </c>
      <c r="Q42" s="197">
        <v>0</v>
      </c>
      <c r="R42" s="197">
        <v>965283031</v>
      </c>
    </row>
    <row r="43" spans="2:18" x14ac:dyDescent="0.2">
      <c r="B43" s="199"/>
      <c r="C43" s="198"/>
      <c r="D43" s="199"/>
      <c r="E43" s="199"/>
      <c r="F43" s="199"/>
      <c r="G43" s="199"/>
      <c r="H43" s="199"/>
      <c r="I43" s="199"/>
      <c r="J43" s="198"/>
      <c r="K43" s="199"/>
      <c r="L43" s="199"/>
      <c r="M43" s="199"/>
      <c r="N43" s="199"/>
      <c r="O43" s="199"/>
      <c r="P43" s="199"/>
      <c r="Q43" s="199"/>
      <c r="R43" s="198"/>
    </row>
    <row r="44" spans="2:18" x14ac:dyDescent="0.2">
      <c r="B44" s="35" t="s">
        <v>37</v>
      </c>
    </row>
    <row r="45" spans="2:18" x14ac:dyDescent="0.2">
      <c r="B45" s="35" t="s">
        <v>38</v>
      </c>
    </row>
    <row r="46" spans="2:18" ht="11.25" customHeight="1" x14ac:dyDescent="0.2">
      <c r="B46" s="35" t="s">
        <v>39</v>
      </c>
      <c r="F46" s="35" t="s">
        <v>40</v>
      </c>
    </row>
    <row r="49" spans="5:15" x14ac:dyDescent="0.2">
      <c r="E49" s="60"/>
      <c r="O49" s="49"/>
    </row>
  </sheetData>
  <mergeCells count="39">
    <mergeCell ref="R25:R28"/>
    <mergeCell ref="M26:Q26"/>
    <mergeCell ref="Q27:Q28"/>
    <mergeCell ref="L27:L28"/>
    <mergeCell ref="H27:J27"/>
    <mergeCell ref="H26:L26"/>
    <mergeCell ref="M27:O27"/>
    <mergeCell ref="C26:G26"/>
    <mergeCell ref="C27:E27"/>
    <mergeCell ref="G27:G28"/>
    <mergeCell ref="D42:D43"/>
    <mergeCell ref="L42:L43"/>
    <mergeCell ref="M42:M43"/>
    <mergeCell ref="N42:N43"/>
    <mergeCell ref="B42:B43"/>
    <mergeCell ref="I42:I43"/>
    <mergeCell ref="J42:J43"/>
    <mergeCell ref="K42:K43"/>
    <mergeCell ref="C21:C22"/>
    <mergeCell ref="B21:B22"/>
    <mergeCell ref="D21:D22"/>
    <mergeCell ref="E21:E22"/>
    <mergeCell ref="J21:J22"/>
    <mergeCell ref="K21:K22"/>
    <mergeCell ref="R42:R43"/>
    <mergeCell ref="C42:C43"/>
    <mergeCell ref="E42:E43"/>
    <mergeCell ref="G42:G43"/>
    <mergeCell ref="H42:H43"/>
    <mergeCell ref="F42:F43"/>
    <mergeCell ref="O42:O43"/>
    <mergeCell ref="P42:P43"/>
    <mergeCell ref="Q42:Q43"/>
    <mergeCell ref="L21:L22"/>
    <mergeCell ref="M21:M22"/>
    <mergeCell ref="F21:F22"/>
    <mergeCell ref="G21:G22"/>
    <mergeCell ref="H21:H22"/>
    <mergeCell ref="I21:I22"/>
  </mergeCells>
  <phoneticPr fontId="5" type="noConversion"/>
  <printOptions horizontalCentered="1"/>
  <pageMargins left="0" right="0" top="0.19685039370078741" bottom="0.19685039370078741" header="0.15748031496062992" footer="0"/>
  <pageSetup paperSize="9" scale="95" orientation="landscape" r:id="rId1"/>
  <headerFooter alignWithMargins="0">
    <oddFooter>&amp;R&amp;8Tabela 145_a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R49"/>
  <sheetViews>
    <sheetView topLeftCell="A21" workbookViewId="0">
      <selection activeCell="I20" sqref="I20"/>
    </sheetView>
  </sheetViews>
  <sheetFormatPr defaultColWidth="11.42578125" defaultRowHeight="12.75" x14ac:dyDescent="0.2"/>
  <cols>
    <col min="1" max="1" width="6.28515625" customWidth="1"/>
    <col min="2" max="2" width="10.85546875" bestFit="1" customWidth="1"/>
    <col min="3" max="3" width="8.42578125" customWidth="1"/>
    <col min="4" max="4" width="9.5703125" bestFit="1" customWidth="1"/>
    <col min="5" max="5" width="8.85546875" customWidth="1"/>
    <col min="6" max="6" width="10.85546875" bestFit="1" customWidth="1"/>
    <col min="7" max="7" width="9.85546875" bestFit="1" customWidth="1"/>
    <col min="8" max="8" width="9" bestFit="1" customWidth="1"/>
    <col min="9" max="9" width="8.5703125" customWidth="1"/>
    <col min="10" max="10" width="9.5703125" bestFit="1" customWidth="1"/>
    <col min="11" max="11" width="10.5703125" bestFit="1" customWidth="1"/>
    <col min="12" max="12" width="10.85546875" bestFit="1" customWidth="1"/>
    <col min="13" max="13" width="6.42578125" customWidth="1"/>
    <col min="14" max="14" width="6.85546875" customWidth="1"/>
    <col min="15" max="15" width="8.85546875" customWidth="1"/>
    <col min="16" max="16" width="9.7109375" bestFit="1" customWidth="1"/>
    <col min="17" max="17" width="10.85546875" bestFit="1" customWidth="1"/>
    <col min="18" max="18" width="12.7109375" bestFit="1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50" t="s">
        <v>2</v>
      </c>
      <c r="M3" s="37"/>
      <c r="N3" s="37"/>
      <c r="O3" s="37"/>
      <c r="P3" s="37"/>
      <c r="Q3" s="8"/>
    </row>
    <row r="4" spans="1:17" ht="11.25" customHeight="1" x14ac:dyDescent="0.2">
      <c r="A4" s="20" t="s">
        <v>3</v>
      </c>
      <c r="B4" s="19" t="s">
        <v>4</v>
      </c>
      <c r="C4" s="21"/>
      <c r="D4" s="21"/>
      <c r="E4" s="21"/>
      <c r="F4" s="21"/>
      <c r="G4" s="21"/>
      <c r="H4" s="21"/>
      <c r="I4" s="21"/>
      <c r="J4" s="21"/>
      <c r="K4" s="32"/>
      <c r="L4" s="20"/>
    </row>
    <row r="5" spans="1:17" ht="11.25" customHeight="1" x14ac:dyDescent="0.2">
      <c r="A5" s="23" t="s">
        <v>5</v>
      </c>
      <c r="B5" s="19" t="s">
        <v>6</v>
      </c>
      <c r="C5" s="21"/>
      <c r="D5" s="21"/>
      <c r="E5" s="22"/>
      <c r="F5" s="29"/>
      <c r="G5" s="19" t="s">
        <v>7</v>
      </c>
      <c r="H5" s="21"/>
      <c r="I5" s="21"/>
      <c r="J5" s="21"/>
      <c r="K5" s="2"/>
      <c r="L5" s="24" t="s">
        <v>8</v>
      </c>
    </row>
    <row r="6" spans="1:17" x14ac:dyDescent="0.2">
      <c r="A6" s="24" t="s">
        <v>9</v>
      </c>
      <c r="B6" s="25" t="s">
        <v>10</v>
      </c>
      <c r="C6" s="7"/>
      <c r="D6" s="7"/>
      <c r="E6" s="26" t="s">
        <v>11</v>
      </c>
      <c r="F6" s="5"/>
      <c r="G6" s="25" t="s">
        <v>10</v>
      </c>
      <c r="H6" s="7"/>
      <c r="I6" s="7"/>
      <c r="J6" s="26" t="s">
        <v>11</v>
      </c>
      <c r="K6" s="5"/>
      <c r="L6" s="24" t="s">
        <v>12</v>
      </c>
    </row>
    <row r="7" spans="1:17" x14ac:dyDescent="0.2">
      <c r="A7" s="27"/>
      <c r="B7" s="20" t="s">
        <v>13</v>
      </c>
      <c r="C7" s="12" t="s">
        <v>35</v>
      </c>
      <c r="D7" s="13" t="s">
        <v>36</v>
      </c>
      <c r="E7" s="13" t="s">
        <v>36</v>
      </c>
      <c r="F7" s="27" t="s">
        <v>16</v>
      </c>
      <c r="G7" s="3" t="s">
        <v>13</v>
      </c>
      <c r="H7" s="12" t="s">
        <v>35</v>
      </c>
      <c r="I7" s="13" t="s">
        <v>36</v>
      </c>
      <c r="J7" s="13" t="s">
        <v>36</v>
      </c>
      <c r="K7" s="27" t="s">
        <v>16</v>
      </c>
      <c r="L7" s="27" t="s">
        <v>4</v>
      </c>
    </row>
    <row r="8" spans="1:17" x14ac:dyDescent="0.2">
      <c r="A8" s="53">
        <v>2004</v>
      </c>
      <c r="B8" s="17"/>
      <c r="C8" s="16"/>
      <c r="D8" s="16"/>
      <c r="E8" s="16"/>
      <c r="F8" s="33"/>
      <c r="G8" s="16"/>
      <c r="H8" s="16"/>
      <c r="I8" s="16"/>
      <c r="J8" s="16"/>
      <c r="K8" s="33"/>
      <c r="L8" s="51"/>
    </row>
    <row r="9" spans="1:17" x14ac:dyDescent="0.2">
      <c r="A9" s="5" t="s">
        <v>17</v>
      </c>
      <c r="B9" s="15">
        <v>52409003</v>
      </c>
      <c r="C9" s="14" t="s">
        <v>25</v>
      </c>
      <c r="D9" s="14">
        <v>16597541</v>
      </c>
      <c r="E9" s="14">
        <v>180162</v>
      </c>
      <c r="F9" s="31">
        <v>69186706</v>
      </c>
      <c r="G9" s="14">
        <v>54030271</v>
      </c>
      <c r="H9" s="14" t="s">
        <v>25</v>
      </c>
      <c r="I9" s="14">
        <v>3394700</v>
      </c>
      <c r="J9" s="14">
        <v>139002</v>
      </c>
      <c r="K9" s="34">
        <v>57563973</v>
      </c>
      <c r="L9" s="31">
        <v>126750679</v>
      </c>
    </row>
    <row r="10" spans="1:17" x14ac:dyDescent="0.2">
      <c r="A10" s="5" t="s">
        <v>18</v>
      </c>
      <c r="B10" s="14">
        <v>34018806</v>
      </c>
      <c r="C10" s="14" t="s">
        <v>25</v>
      </c>
      <c r="D10" s="14">
        <v>7253616</v>
      </c>
      <c r="E10" s="14">
        <v>3500000</v>
      </c>
      <c r="F10" s="31">
        <v>44772422</v>
      </c>
      <c r="G10" s="14">
        <v>44728026</v>
      </c>
      <c r="H10" s="14" t="s">
        <v>25</v>
      </c>
      <c r="I10" s="14">
        <v>2021850</v>
      </c>
      <c r="J10" s="14">
        <v>21000</v>
      </c>
      <c r="K10" s="34">
        <v>46770876</v>
      </c>
      <c r="L10" s="31">
        <v>91543298</v>
      </c>
    </row>
    <row r="11" spans="1:17" x14ac:dyDescent="0.2">
      <c r="A11" s="42" t="s">
        <v>19</v>
      </c>
      <c r="B11" s="14">
        <v>59709601</v>
      </c>
      <c r="C11" s="14" t="s">
        <v>25</v>
      </c>
      <c r="D11" s="14">
        <v>8276920</v>
      </c>
      <c r="E11" s="14" t="s">
        <v>25</v>
      </c>
      <c r="F11" s="34">
        <v>67986521</v>
      </c>
      <c r="G11" s="14">
        <v>51237110</v>
      </c>
      <c r="H11" s="14" t="s">
        <v>25</v>
      </c>
      <c r="I11" s="14">
        <v>4507037</v>
      </c>
      <c r="J11" s="14">
        <v>126433</v>
      </c>
      <c r="K11" s="34">
        <v>55870580</v>
      </c>
      <c r="L11" s="34">
        <v>123857101</v>
      </c>
    </row>
    <row r="12" spans="1:17" x14ac:dyDescent="0.2">
      <c r="A12" s="5" t="s">
        <v>20</v>
      </c>
      <c r="B12" s="14">
        <v>60488330</v>
      </c>
      <c r="C12" s="14" t="s">
        <v>25</v>
      </c>
      <c r="D12" s="14">
        <v>9955000</v>
      </c>
      <c r="E12" s="14">
        <v>1067497</v>
      </c>
      <c r="F12" s="34">
        <v>71510827</v>
      </c>
      <c r="G12" s="14">
        <v>51852901</v>
      </c>
      <c r="H12" s="14" t="s">
        <v>25</v>
      </c>
      <c r="I12" s="14">
        <v>6644371</v>
      </c>
      <c r="J12" s="14">
        <v>540000</v>
      </c>
      <c r="K12" s="34">
        <v>59037272</v>
      </c>
      <c r="L12" s="34">
        <v>130548099</v>
      </c>
    </row>
    <row r="13" spans="1:17" x14ac:dyDescent="0.2">
      <c r="A13" s="5" t="s">
        <v>21</v>
      </c>
      <c r="B13" s="14">
        <v>43855044</v>
      </c>
      <c r="C13" s="14" t="s">
        <v>25</v>
      </c>
      <c r="D13" s="14">
        <v>8561619</v>
      </c>
      <c r="E13" s="14" t="s">
        <v>25</v>
      </c>
      <c r="F13" s="34">
        <v>52416663</v>
      </c>
      <c r="G13" s="14">
        <v>56244225</v>
      </c>
      <c r="H13" s="14" t="s">
        <v>25</v>
      </c>
      <c r="I13" s="14">
        <v>7261219</v>
      </c>
      <c r="J13" s="14">
        <v>93800</v>
      </c>
      <c r="K13" s="34">
        <v>63599244</v>
      </c>
      <c r="L13" s="34">
        <v>116015907</v>
      </c>
    </row>
    <row r="14" spans="1:17" x14ac:dyDescent="0.2">
      <c r="A14" s="5" t="s">
        <v>22</v>
      </c>
      <c r="B14" s="14">
        <v>47754024</v>
      </c>
      <c r="C14" s="14" t="s">
        <v>25</v>
      </c>
      <c r="D14" s="14">
        <v>9002109</v>
      </c>
      <c r="E14" s="14">
        <v>600541</v>
      </c>
      <c r="F14" s="34">
        <v>57356674</v>
      </c>
      <c r="G14" s="14">
        <v>64167918</v>
      </c>
      <c r="H14" s="14" t="s">
        <v>25</v>
      </c>
      <c r="I14" s="14">
        <v>8861036</v>
      </c>
      <c r="J14" s="14" t="s">
        <v>25</v>
      </c>
      <c r="K14" s="34">
        <v>73028954</v>
      </c>
      <c r="L14" s="34">
        <v>130385628</v>
      </c>
    </row>
    <row r="15" spans="1:17" x14ac:dyDescent="0.2">
      <c r="A15" s="5" t="s">
        <v>23</v>
      </c>
      <c r="B15" s="14">
        <v>46568789</v>
      </c>
      <c r="C15" s="14" t="s">
        <v>25</v>
      </c>
      <c r="D15" s="14">
        <v>10713477</v>
      </c>
      <c r="E15" s="14">
        <v>2000000</v>
      </c>
      <c r="F15" s="34">
        <v>59282266</v>
      </c>
      <c r="G15" s="14">
        <v>63011429</v>
      </c>
      <c r="H15" s="14" t="s">
        <v>25</v>
      </c>
      <c r="I15" s="14">
        <v>9591212</v>
      </c>
      <c r="J15" s="14">
        <v>735000</v>
      </c>
      <c r="K15" s="34">
        <v>73337641</v>
      </c>
      <c r="L15" s="34">
        <v>132619907</v>
      </c>
    </row>
    <row r="16" spans="1:17" x14ac:dyDescent="0.2">
      <c r="A16" s="5" t="s">
        <v>24</v>
      </c>
      <c r="B16" s="14">
        <v>50717406</v>
      </c>
      <c r="C16" s="14" t="s">
        <v>25</v>
      </c>
      <c r="D16" s="14">
        <v>9529118</v>
      </c>
      <c r="E16" s="14">
        <v>2212000</v>
      </c>
      <c r="F16" s="34">
        <v>62458524</v>
      </c>
      <c r="G16" s="14">
        <v>63364085</v>
      </c>
      <c r="H16" s="14" t="s">
        <v>25</v>
      </c>
      <c r="I16" s="14">
        <v>6364150</v>
      </c>
      <c r="J16" s="14">
        <v>117380</v>
      </c>
      <c r="K16" s="34">
        <v>69845615</v>
      </c>
      <c r="L16" s="34">
        <v>132304139</v>
      </c>
    </row>
    <row r="17" spans="1:17" x14ac:dyDescent="0.2">
      <c r="A17" s="5" t="s">
        <v>26</v>
      </c>
      <c r="B17" s="14">
        <v>52110984</v>
      </c>
      <c r="C17" s="14" t="s">
        <v>25</v>
      </c>
      <c r="D17" s="14">
        <v>12019765</v>
      </c>
      <c r="E17" s="14">
        <v>0</v>
      </c>
      <c r="F17" s="34">
        <v>64130749</v>
      </c>
      <c r="G17" s="14">
        <v>59924151</v>
      </c>
      <c r="H17" s="14" t="s">
        <v>25</v>
      </c>
      <c r="I17" s="14">
        <v>10009299</v>
      </c>
      <c r="J17" s="14">
        <v>100000</v>
      </c>
      <c r="K17" s="34">
        <v>70033450</v>
      </c>
      <c r="L17" s="34">
        <v>134164199</v>
      </c>
    </row>
    <row r="18" spans="1:17" x14ac:dyDescent="0.2">
      <c r="A18" s="5" t="s">
        <v>27</v>
      </c>
      <c r="B18" s="14">
        <v>43120772</v>
      </c>
      <c r="C18" s="14" t="s">
        <v>25</v>
      </c>
      <c r="D18" s="14">
        <v>12618797</v>
      </c>
      <c r="E18" s="14">
        <v>2385000</v>
      </c>
      <c r="F18" s="34">
        <v>58124569</v>
      </c>
      <c r="G18" s="14">
        <v>60037235</v>
      </c>
      <c r="H18" s="14" t="s">
        <v>25</v>
      </c>
      <c r="I18" s="14">
        <v>8054488</v>
      </c>
      <c r="J18" s="14">
        <v>266000</v>
      </c>
      <c r="K18" s="34">
        <v>68357723</v>
      </c>
      <c r="L18" s="34">
        <v>126482292</v>
      </c>
    </row>
    <row r="19" spans="1:17" x14ac:dyDescent="0.2">
      <c r="A19" s="5" t="s">
        <v>28</v>
      </c>
      <c r="B19" s="14">
        <v>45267442</v>
      </c>
      <c r="C19" s="14" t="s">
        <v>25</v>
      </c>
      <c r="D19" s="14">
        <v>21632241</v>
      </c>
      <c r="E19" s="14">
        <v>1593000</v>
      </c>
      <c r="F19" s="34">
        <v>68492683</v>
      </c>
      <c r="G19" s="14">
        <v>59281391</v>
      </c>
      <c r="H19" s="14" t="s">
        <v>25</v>
      </c>
      <c r="I19" s="14">
        <v>7261924</v>
      </c>
      <c r="J19" s="14">
        <v>250000</v>
      </c>
      <c r="K19" s="34">
        <v>66793315</v>
      </c>
      <c r="L19" s="34">
        <v>135285998</v>
      </c>
    </row>
    <row r="20" spans="1:17" x14ac:dyDescent="0.2">
      <c r="A20" s="59" t="s">
        <v>29</v>
      </c>
      <c r="B20" s="18">
        <v>123055784</v>
      </c>
      <c r="C20" s="18" t="s">
        <v>25</v>
      </c>
      <c r="D20" s="18">
        <v>21192419</v>
      </c>
      <c r="E20" s="18">
        <v>2767750</v>
      </c>
      <c r="F20" s="30">
        <v>147015953</v>
      </c>
      <c r="G20" s="18">
        <v>73593396</v>
      </c>
      <c r="H20" s="18" t="s">
        <v>25</v>
      </c>
      <c r="I20" s="18">
        <v>7296994</v>
      </c>
      <c r="J20" s="18">
        <v>0</v>
      </c>
      <c r="K20" s="30">
        <v>80890390</v>
      </c>
      <c r="L20" s="30">
        <v>227906343</v>
      </c>
    </row>
    <row r="21" spans="1:17" x14ac:dyDescent="0.2">
      <c r="A21" s="5"/>
      <c r="B21" s="14"/>
      <c r="C21" s="14"/>
      <c r="D21" s="14"/>
      <c r="E21" s="14"/>
      <c r="F21" s="34"/>
      <c r="G21" s="14"/>
      <c r="H21" s="14"/>
      <c r="I21" s="55"/>
      <c r="J21" s="55"/>
      <c r="K21" s="55"/>
      <c r="L21" s="55"/>
    </row>
    <row r="22" spans="1:17" x14ac:dyDescent="0.2">
      <c r="A22" s="10" t="s">
        <v>8</v>
      </c>
      <c r="B22" s="52">
        <v>659075985</v>
      </c>
      <c r="C22" s="52">
        <v>0</v>
      </c>
      <c r="D22" s="52">
        <v>147352622</v>
      </c>
      <c r="E22" s="52">
        <v>16305950</v>
      </c>
      <c r="F22" s="52">
        <v>822734557</v>
      </c>
      <c r="G22" s="52">
        <v>701472138</v>
      </c>
      <c r="H22" s="52">
        <v>0</v>
      </c>
      <c r="I22" s="52">
        <v>81268280</v>
      </c>
      <c r="J22" s="52">
        <v>2388615</v>
      </c>
      <c r="K22" s="52">
        <v>785129033</v>
      </c>
      <c r="L22" s="52">
        <v>1607863590</v>
      </c>
    </row>
    <row r="23" spans="1:17" ht="6" customHeight="1" x14ac:dyDescent="0.2"/>
    <row r="24" spans="1:17" ht="12" customHeight="1" x14ac:dyDescent="0.2">
      <c r="A24" s="11"/>
      <c r="Q24" s="50" t="s">
        <v>2</v>
      </c>
    </row>
    <row r="25" spans="1:17" x14ac:dyDescent="0.2">
      <c r="A25" s="20" t="s">
        <v>3</v>
      </c>
      <c r="B25" s="19" t="s">
        <v>30</v>
      </c>
      <c r="C25" s="21"/>
      <c r="D25" s="21"/>
      <c r="E25" s="21"/>
      <c r="F25" s="21"/>
      <c r="G25" s="21"/>
      <c r="H25" s="21"/>
      <c r="I25" s="21"/>
      <c r="J25" s="22"/>
      <c r="K25" s="43"/>
      <c r="L25" s="38"/>
      <c r="M25" s="43"/>
      <c r="N25" s="43"/>
      <c r="O25" s="43"/>
      <c r="P25" s="32"/>
      <c r="Q25" s="202" t="s">
        <v>34</v>
      </c>
    </row>
    <row r="26" spans="1:17" x14ac:dyDescent="0.2">
      <c r="A26" s="23" t="s">
        <v>5</v>
      </c>
      <c r="B26" s="203" t="s">
        <v>31</v>
      </c>
      <c r="C26" s="204"/>
      <c r="D26" s="204"/>
      <c r="E26" s="204"/>
      <c r="F26" s="205"/>
      <c r="G26" s="203" t="s">
        <v>32</v>
      </c>
      <c r="H26" s="204"/>
      <c r="I26" s="204"/>
      <c r="J26" s="204"/>
      <c r="K26" s="205"/>
      <c r="L26" s="203" t="s">
        <v>33</v>
      </c>
      <c r="M26" s="204"/>
      <c r="N26" s="204"/>
      <c r="O26" s="204"/>
      <c r="P26" s="205"/>
      <c r="Q26" s="206"/>
    </row>
    <row r="27" spans="1:17" ht="22.5" x14ac:dyDescent="0.2">
      <c r="A27" s="24" t="s">
        <v>9</v>
      </c>
      <c r="B27" s="203" t="s">
        <v>10</v>
      </c>
      <c r="C27" s="204"/>
      <c r="D27" s="205"/>
      <c r="E27" s="62" t="s">
        <v>11</v>
      </c>
      <c r="F27" s="202" t="s">
        <v>16</v>
      </c>
      <c r="G27" s="203" t="s">
        <v>10</v>
      </c>
      <c r="H27" s="204"/>
      <c r="I27" s="205"/>
      <c r="J27" s="62" t="s">
        <v>11</v>
      </c>
      <c r="K27" s="202" t="s">
        <v>16</v>
      </c>
      <c r="L27" s="203" t="s">
        <v>10</v>
      </c>
      <c r="M27" s="204"/>
      <c r="N27" s="205"/>
      <c r="O27" s="62" t="s">
        <v>11</v>
      </c>
      <c r="P27" s="202" t="s">
        <v>16</v>
      </c>
      <c r="Q27" s="206"/>
    </row>
    <row r="28" spans="1:17" ht="33.75" x14ac:dyDescent="0.2">
      <c r="A28" s="27"/>
      <c r="B28" s="65" t="s">
        <v>13</v>
      </c>
      <c r="C28" s="64" t="s">
        <v>35</v>
      </c>
      <c r="D28" s="63" t="s">
        <v>36</v>
      </c>
      <c r="E28" s="63" t="s">
        <v>36</v>
      </c>
      <c r="F28" s="199"/>
      <c r="G28" s="65" t="s">
        <v>13</v>
      </c>
      <c r="H28" s="64" t="s">
        <v>35</v>
      </c>
      <c r="I28" s="63" t="s">
        <v>36</v>
      </c>
      <c r="J28" s="63" t="s">
        <v>36</v>
      </c>
      <c r="K28" s="199"/>
      <c r="L28" s="65" t="s">
        <v>13</v>
      </c>
      <c r="M28" s="64" t="s">
        <v>35</v>
      </c>
      <c r="N28" s="63" t="s">
        <v>36</v>
      </c>
      <c r="O28" s="63" t="s">
        <v>36</v>
      </c>
      <c r="P28" s="199"/>
      <c r="Q28" s="199"/>
    </row>
    <row r="29" spans="1:17" x14ac:dyDescent="0.2">
      <c r="A29" s="53">
        <v>2004</v>
      </c>
      <c r="B29" s="16"/>
      <c r="C29" s="16"/>
      <c r="D29" s="16"/>
      <c r="E29" s="16"/>
      <c r="F29" s="33"/>
      <c r="G29" s="16"/>
      <c r="H29" s="16"/>
      <c r="I29" s="16"/>
      <c r="J29" s="16"/>
      <c r="K29" s="33"/>
      <c r="L29" s="54"/>
      <c r="M29" s="54"/>
      <c r="N29" s="54"/>
      <c r="O29" s="54"/>
      <c r="P29" s="33"/>
      <c r="Q29" s="51"/>
    </row>
    <row r="30" spans="1:17" x14ac:dyDescent="0.2">
      <c r="A30" s="5" t="s">
        <v>17</v>
      </c>
      <c r="B30" s="14">
        <v>26020020</v>
      </c>
      <c r="C30" s="14" t="s">
        <v>25</v>
      </c>
      <c r="D30" s="14">
        <v>17765040</v>
      </c>
      <c r="E30" s="14" t="s">
        <v>25</v>
      </c>
      <c r="F30" s="31">
        <v>43785060</v>
      </c>
      <c r="G30" s="14">
        <v>1616598</v>
      </c>
      <c r="H30" s="14" t="s">
        <v>25</v>
      </c>
      <c r="I30" s="14">
        <v>304720</v>
      </c>
      <c r="J30" s="14" t="s">
        <v>25</v>
      </c>
      <c r="K30" s="31">
        <v>1921318</v>
      </c>
      <c r="L30" s="14">
        <v>0</v>
      </c>
      <c r="M30" s="14">
        <v>0</v>
      </c>
      <c r="N30" s="14">
        <v>0</v>
      </c>
      <c r="O30" s="14">
        <v>0</v>
      </c>
      <c r="P30" s="57">
        <v>0</v>
      </c>
      <c r="Q30" s="34">
        <v>45706378</v>
      </c>
    </row>
    <row r="31" spans="1:17" x14ac:dyDescent="0.2">
      <c r="A31" s="5" t="s">
        <v>18</v>
      </c>
      <c r="B31" s="14">
        <v>61244148</v>
      </c>
      <c r="C31" s="14" t="s">
        <v>25</v>
      </c>
      <c r="D31" s="14">
        <v>12200000</v>
      </c>
      <c r="E31" s="14" t="s">
        <v>25</v>
      </c>
      <c r="F31" s="31">
        <v>73444148</v>
      </c>
      <c r="G31" s="14">
        <v>980332</v>
      </c>
      <c r="H31" s="14" t="s">
        <v>25</v>
      </c>
      <c r="I31" s="14">
        <v>1831903</v>
      </c>
      <c r="J31" s="14">
        <v>49000</v>
      </c>
      <c r="K31" s="31">
        <v>2861235</v>
      </c>
      <c r="L31" s="14">
        <v>0</v>
      </c>
      <c r="M31" s="14">
        <v>0</v>
      </c>
      <c r="N31" s="14">
        <v>0</v>
      </c>
      <c r="O31" s="14">
        <v>0</v>
      </c>
      <c r="P31" s="57">
        <v>0</v>
      </c>
      <c r="Q31" s="34">
        <v>76305383</v>
      </c>
    </row>
    <row r="32" spans="1:17" x14ac:dyDescent="0.2">
      <c r="A32" s="42" t="s">
        <v>19</v>
      </c>
      <c r="B32" s="14">
        <v>76185007</v>
      </c>
      <c r="C32" s="14" t="s">
        <v>25</v>
      </c>
      <c r="D32" s="14">
        <v>5031837</v>
      </c>
      <c r="E32" s="14" t="s">
        <v>25</v>
      </c>
      <c r="F32" s="31">
        <v>81216844</v>
      </c>
      <c r="G32" s="14">
        <v>2390789</v>
      </c>
      <c r="H32" s="14" t="s">
        <v>25</v>
      </c>
      <c r="I32" s="14">
        <v>360000</v>
      </c>
      <c r="J32" s="14" t="s">
        <v>25</v>
      </c>
      <c r="K32" s="31">
        <v>2750789</v>
      </c>
      <c r="L32" s="14">
        <v>4434235</v>
      </c>
      <c r="M32" s="14">
        <v>0</v>
      </c>
      <c r="N32" s="14">
        <v>0</v>
      </c>
      <c r="O32" s="14">
        <v>0</v>
      </c>
      <c r="P32" s="57">
        <v>4434235</v>
      </c>
      <c r="Q32" s="34">
        <v>88401868</v>
      </c>
    </row>
    <row r="33" spans="1:18" x14ac:dyDescent="0.2">
      <c r="A33" s="5" t="s">
        <v>20</v>
      </c>
      <c r="B33" s="14">
        <v>130023471</v>
      </c>
      <c r="C33" s="14" t="s">
        <v>25</v>
      </c>
      <c r="D33" s="14">
        <v>44000</v>
      </c>
      <c r="E33" s="14" t="s">
        <v>25</v>
      </c>
      <c r="F33" s="31">
        <v>130067471</v>
      </c>
      <c r="G33" s="14">
        <v>22350855</v>
      </c>
      <c r="H33" s="14" t="s">
        <v>25</v>
      </c>
      <c r="I33" s="14">
        <v>87500</v>
      </c>
      <c r="J33" s="14" t="s">
        <v>25</v>
      </c>
      <c r="K33" s="31">
        <v>22438355</v>
      </c>
      <c r="L33" s="44">
        <v>0</v>
      </c>
      <c r="M33" s="44">
        <v>0</v>
      </c>
      <c r="N33" s="14">
        <v>0</v>
      </c>
      <c r="O33" s="14">
        <v>0</v>
      </c>
      <c r="P33" s="57">
        <v>0</v>
      </c>
      <c r="Q33" s="34">
        <v>152505826</v>
      </c>
    </row>
    <row r="34" spans="1:18" x14ac:dyDescent="0.2">
      <c r="A34" s="5" t="s">
        <v>21</v>
      </c>
      <c r="B34" s="14">
        <v>87051331</v>
      </c>
      <c r="C34" s="14" t="s">
        <v>25</v>
      </c>
      <c r="D34" s="14">
        <v>4000000</v>
      </c>
      <c r="E34" s="14" t="s">
        <v>25</v>
      </c>
      <c r="F34" s="31">
        <v>91051331</v>
      </c>
      <c r="G34" s="14">
        <v>5747258</v>
      </c>
      <c r="H34" s="14" t="s">
        <v>25</v>
      </c>
      <c r="I34" s="14">
        <v>1477601</v>
      </c>
      <c r="J34" s="14" t="s">
        <v>25</v>
      </c>
      <c r="K34" s="31">
        <v>7224859</v>
      </c>
      <c r="L34" s="44">
        <v>0</v>
      </c>
      <c r="M34" s="44">
        <v>0</v>
      </c>
      <c r="N34" s="44">
        <v>0</v>
      </c>
      <c r="O34" s="44">
        <v>0</v>
      </c>
      <c r="P34" s="57">
        <v>0</v>
      </c>
      <c r="Q34" s="34">
        <v>98276190</v>
      </c>
    </row>
    <row r="35" spans="1:18" x14ac:dyDescent="0.2">
      <c r="A35" s="5" t="s">
        <v>22</v>
      </c>
      <c r="B35" s="14">
        <v>133437065</v>
      </c>
      <c r="C35" s="14" t="s">
        <v>25</v>
      </c>
      <c r="D35" s="14" t="s">
        <v>25</v>
      </c>
      <c r="E35" s="14" t="s">
        <v>25</v>
      </c>
      <c r="F35" s="31">
        <v>133437065</v>
      </c>
      <c r="G35" s="14">
        <v>2157053</v>
      </c>
      <c r="H35" s="14" t="s">
        <v>25</v>
      </c>
      <c r="I35" s="15">
        <v>619500</v>
      </c>
      <c r="J35" s="14" t="s">
        <v>25</v>
      </c>
      <c r="K35" s="31">
        <v>2776553</v>
      </c>
      <c r="L35" s="14">
        <v>0</v>
      </c>
      <c r="M35" s="14">
        <v>0</v>
      </c>
      <c r="N35" s="14">
        <v>0</v>
      </c>
      <c r="O35" s="14">
        <v>0</v>
      </c>
      <c r="P35" s="57">
        <v>0</v>
      </c>
      <c r="Q35" s="34">
        <v>136213618</v>
      </c>
    </row>
    <row r="36" spans="1:18" x14ac:dyDescent="0.2">
      <c r="A36" s="5" t="s">
        <v>23</v>
      </c>
      <c r="B36" s="14">
        <v>135450996</v>
      </c>
      <c r="C36" s="14" t="s">
        <v>25</v>
      </c>
      <c r="D36" s="14">
        <v>6415542</v>
      </c>
      <c r="E36" s="14" t="s">
        <v>25</v>
      </c>
      <c r="F36" s="34">
        <v>141866538</v>
      </c>
      <c r="G36" s="14">
        <v>2100939</v>
      </c>
      <c r="H36" s="14" t="s">
        <v>25</v>
      </c>
      <c r="I36" s="15">
        <v>1664897</v>
      </c>
      <c r="J36" s="14">
        <v>50000</v>
      </c>
      <c r="K36" s="34">
        <v>3815836</v>
      </c>
      <c r="L36" s="14">
        <v>0</v>
      </c>
      <c r="M36" s="14">
        <v>0</v>
      </c>
      <c r="N36" s="14">
        <v>0</v>
      </c>
      <c r="O36" s="14">
        <v>0</v>
      </c>
      <c r="P36" s="57">
        <v>0</v>
      </c>
      <c r="Q36" s="34">
        <v>145682374</v>
      </c>
      <c r="R36" s="49"/>
    </row>
    <row r="37" spans="1:18" x14ac:dyDescent="0.2">
      <c r="A37" s="5" t="s">
        <v>24</v>
      </c>
      <c r="B37" s="14">
        <v>89618445</v>
      </c>
      <c r="C37" s="14" t="s">
        <v>25</v>
      </c>
      <c r="D37" s="14" t="s">
        <v>25</v>
      </c>
      <c r="E37" s="14" t="s">
        <v>25</v>
      </c>
      <c r="F37" s="34">
        <v>89618445</v>
      </c>
      <c r="G37" s="14">
        <v>2764500</v>
      </c>
      <c r="H37" s="14" t="s">
        <v>25</v>
      </c>
      <c r="I37" s="14">
        <v>452520</v>
      </c>
      <c r="J37" s="14" t="s">
        <v>25</v>
      </c>
      <c r="K37" s="34">
        <v>3217020</v>
      </c>
      <c r="L37" s="14">
        <v>0</v>
      </c>
      <c r="M37" s="14">
        <v>0</v>
      </c>
      <c r="N37" s="14">
        <v>0</v>
      </c>
      <c r="O37" s="14">
        <v>0</v>
      </c>
      <c r="P37" s="57">
        <v>0</v>
      </c>
      <c r="Q37" s="34">
        <v>92835465</v>
      </c>
    </row>
    <row r="38" spans="1:18" x14ac:dyDescent="0.2">
      <c r="A38" s="5" t="s">
        <v>26</v>
      </c>
      <c r="B38" s="14">
        <v>89447351</v>
      </c>
      <c r="C38" s="14" t="s">
        <v>25</v>
      </c>
      <c r="D38" s="14">
        <v>3000000</v>
      </c>
      <c r="E38" s="14" t="s">
        <v>25</v>
      </c>
      <c r="F38" s="34">
        <v>92447351</v>
      </c>
      <c r="G38" s="14">
        <v>1943949</v>
      </c>
      <c r="H38" s="14" t="s">
        <v>25</v>
      </c>
      <c r="I38" s="14">
        <v>2367274</v>
      </c>
      <c r="J38" s="14" t="s">
        <v>25</v>
      </c>
      <c r="K38" s="34">
        <v>4311223</v>
      </c>
      <c r="L38" s="14">
        <v>0</v>
      </c>
      <c r="M38" s="14">
        <v>0</v>
      </c>
      <c r="N38" s="14">
        <v>0</v>
      </c>
      <c r="O38" s="14">
        <v>0</v>
      </c>
      <c r="P38" s="57">
        <v>0</v>
      </c>
      <c r="Q38" s="34">
        <v>96758574</v>
      </c>
    </row>
    <row r="39" spans="1:18" s="72" customFormat="1" x14ac:dyDescent="0.2">
      <c r="A39" s="66" t="s">
        <v>27</v>
      </c>
      <c r="B39" s="67">
        <v>81120055</v>
      </c>
      <c r="C39" s="68" t="s">
        <v>25</v>
      </c>
      <c r="D39" s="67">
        <v>1225000</v>
      </c>
      <c r="E39" s="69" t="s">
        <v>25</v>
      </c>
      <c r="F39" s="70">
        <v>82345055</v>
      </c>
      <c r="G39" s="67">
        <v>1509819</v>
      </c>
      <c r="H39" s="67" t="s">
        <v>25</v>
      </c>
      <c r="I39" s="67">
        <v>1023100</v>
      </c>
      <c r="J39" s="67">
        <v>45000</v>
      </c>
      <c r="K39" s="70">
        <v>2577919</v>
      </c>
      <c r="L39" s="67">
        <v>0</v>
      </c>
      <c r="M39" s="67">
        <v>0</v>
      </c>
      <c r="N39" s="67">
        <v>0</v>
      </c>
      <c r="O39" s="67">
        <v>0</v>
      </c>
      <c r="P39" s="57">
        <v>0</v>
      </c>
      <c r="Q39" s="70">
        <v>84922974</v>
      </c>
    </row>
    <row r="40" spans="1:18" x14ac:dyDescent="0.2">
      <c r="A40" s="5" t="s">
        <v>28</v>
      </c>
      <c r="B40" s="14">
        <v>203786638</v>
      </c>
      <c r="C40" s="14" t="s">
        <v>25</v>
      </c>
      <c r="D40" s="14">
        <v>3218000</v>
      </c>
      <c r="E40" s="14" t="s">
        <v>25</v>
      </c>
      <c r="F40" s="34">
        <v>207004638</v>
      </c>
      <c r="G40" s="14">
        <v>1904394</v>
      </c>
      <c r="H40" s="14" t="s">
        <v>25</v>
      </c>
      <c r="I40" s="14">
        <v>309900</v>
      </c>
      <c r="J40" s="14">
        <v>200000</v>
      </c>
      <c r="K40" s="34">
        <v>2414294</v>
      </c>
      <c r="L40" s="14">
        <v>0</v>
      </c>
      <c r="M40" s="14">
        <v>0</v>
      </c>
      <c r="N40" s="14">
        <v>0</v>
      </c>
      <c r="O40" s="14">
        <v>0</v>
      </c>
      <c r="P40" s="57">
        <v>0</v>
      </c>
      <c r="Q40" s="34">
        <v>209418932</v>
      </c>
    </row>
    <row r="41" spans="1:18" x14ac:dyDescent="0.2">
      <c r="A41" s="59" t="s">
        <v>29</v>
      </c>
      <c r="B41" s="18">
        <v>152268324</v>
      </c>
      <c r="C41" s="18" t="s">
        <v>25</v>
      </c>
      <c r="D41" s="18">
        <v>0</v>
      </c>
      <c r="E41" s="18">
        <v>10000000</v>
      </c>
      <c r="F41" s="30">
        <v>162268324</v>
      </c>
      <c r="G41" s="18">
        <v>2822822</v>
      </c>
      <c r="H41" s="18" t="s">
        <v>25</v>
      </c>
      <c r="I41" s="18">
        <v>2253878</v>
      </c>
      <c r="J41" s="18">
        <v>20000</v>
      </c>
      <c r="K41" s="30">
        <v>5096700</v>
      </c>
      <c r="L41" s="18">
        <v>0</v>
      </c>
      <c r="M41" s="18">
        <v>0</v>
      </c>
      <c r="N41" s="18">
        <v>0</v>
      </c>
      <c r="O41" s="18">
        <v>0</v>
      </c>
      <c r="P41" s="56">
        <v>0</v>
      </c>
      <c r="Q41" s="30">
        <v>167365024</v>
      </c>
    </row>
    <row r="42" spans="1:18" x14ac:dyDescent="0.2">
      <c r="A42" s="202" t="s">
        <v>8</v>
      </c>
      <c r="B42" s="197">
        <v>1265652851</v>
      </c>
      <c r="C42" s="197">
        <v>0</v>
      </c>
      <c r="D42" s="197">
        <v>52899419</v>
      </c>
      <c r="E42" s="197">
        <v>10000000</v>
      </c>
      <c r="F42" s="197">
        <v>1328552270</v>
      </c>
      <c r="G42" s="197">
        <v>48289308</v>
      </c>
      <c r="H42" s="197">
        <v>0</v>
      </c>
      <c r="I42" s="197">
        <v>12752793</v>
      </c>
      <c r="J42" s="197">
        <v>364000</v>
      </c>
      <c r="K42" s="197">
        <v>61406101</v>
      </c>
      <c r="L42" s="197">
        <v>4434235</v>
      </c>
      <c r="M42" s="197">
        <v>0</v>
      </c>
      <c r="N42" s="197">
        <v>0</v>
      </c>
      <c r="O42" s="197">
        <v>0</v>
      </c>
      <c r="P42" s="197">
        <v>4434235</v>
      </c>
      <c r="Q42" s="197">
        <v>1394392606</v>
      </c>
    </row>
    <row r="43" spans="1:18" x14ac:dyDescent="0.2">
      <c r="A43" s="199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</row>
    <row r="44" spans="1:18" x14ac:dyDescent="0.2">
      <c r="A44" s="35" t="s">
        <v>37</v>
      </c>
    </row>
    <row r="45" spans="1:18" x14ac:dyDescent="0.2">
      <c r="A45" s="35" t="s">
        <v>38</v>
      </c>
    </row>
    <row r="46" spans="1:18" ht="11.25" customHeight="1" x14ac:dyDescent="0.2">
      <c r="A46" s="35" t="s">
        <v>39</v>
      </c>
      <c r="E46" s="35" t="s">
        <v>40</v>
      </c>
    </row>
    <row r="49" spans="4:14" x14ac:dyDescent="0.2">
      <c r="D49" s="60"/>
      <c r="N49" s="49"/>
    </row>
  </sheetData>
  <mergeCells count="27">
    <mergeCell ref="Q42:Q43"/>
    <mergeCell ref="M42:M43"/>
    <mergeCell ref="N42:N43"/>
    <mergeCell ref="O42:O43"/>
    <mergeCell ref="P42:P43"/>
    <mergeCell ref="L42:L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Q25:Q28"/>
    <mergeCell ref="B26:F26"/>
    <mergeCell ref="G26:K26"/>
    <mergeCell ref="L26:P26"/>
    <mergeCell ref="B27:D27"/>
    <mergeCell ref="F27:F28"/>
    <mergeCell ref="G27:I27"/>
    <mergeCell ref="K27:K28"/>
    <mergeCell ref="L27:N27"/>
    <mergeCell ref="P27:P28"/>
  </mergeCells>
  <phoneticPr fontId="5" type="noConversion"/>
  <printOptions horizontalCentered="1"/>
  <pageMargins left="0" right="0" top="0.19685039370078741" bottom="0.19685039370078741" header="0.15748031496062992" footer="0"/>
  <pageSetup paperSize="9" scale="94" orientation="landscape" r:id="rId1"/>
  <headerFooter alignWithMargins="0">
    <oddFooter>&amp;R&amp;8Tabela 145_a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R48"/>
  <sheetViews>
    <sheetView showGridLines="0" topLeftCell="A27" workbookViewId="0">
      <selection activeCell="I20" sqref="I20"/>
    </sheetView>
  </sheetViews>
  <sheetFormatPr defaultColWidth="11.42578125" defaultRowHeight="12.75" x14ac:dyDescent="0.2"/>
  <cols>
    <col min="1" max="1" width="6.28515625" customWidth="1"/>
    <col min="2" max="2" width="11" bestFit="1" customWidth="1"/>
    <col min="3" max="3" width="8.28515625" customWidth="1"/>
    <col min="4" max="4" width="9.7109375" bestFit="1" customWidth="1"/>
    <col min="5" max="5" width="9.5703125" customWidth="1"/>
    <col min="6" max="6" width="11.5703125" bestFit="1" customWidth="1"/>
    <col min="7" max="7" width="10.85546875" bestFit="1" customWidth="1"/>
    <col min="8" max="8" width="8.85546875" customWidth="1"/>
    <col min="9" max="9" width="8.5703125" customWidth="1"/>
    <col min="10" max="10" width="8.85546875" customWidth="1"/>
    <col min="11" max="12" width="11.5703125" bestFit="1" customWidth="1"/>
    <col min="13" max="13" width="6.42578125" customWidth="1"/>
    <col min="14" max="14" width="6.7109375" customWidth="1"/>
    <col min="15" max="15" width="9" customWidth="1"/>
    <col min="16" max="16" width="4.85546875" bestFit="1" customWidth="1"/>
    <col min="17" max="17" width="10.85546875" bestFit="1" customWidth="1"/>
    <col min="18" max="18" width="12.7109375" bestFit="1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50" t="s">
        <v>2</v>
      </c>
      <c r="M3" s="37"/>
      <c r="N3" s="37"/>
      <c r="O3" s="37"/>
      <c r="P3" s="37"/>
      <c r="Q3" s="8"/>
    </row>
    <row r="4" spans="1:17" ht="11.25" customHeight="1" x14ac:dyDescent="0.2">
      <c r="A4" s="20" t="s">
        <v>3</v>
      </c>
      <c r="B4" s="19" t="s">
        <v>4</v>
      </c>
      <c r="C4" s="21"/>
      <c r="D4" s="21"/>
      <c r="E4" s="21"/>
      <c r="F4" s="21"/>
      <c r="G4" s="21"/>
      <c r="H4" s="21"/>
      <c r="I4" s="21"/>
      <c r="J4" s="21"/>
      <c r="K4" s="32"/>
      <c r="L4" s="20"/>
    </row>
    <row r="5" spans="1:17" ht="11.25" customHeight="1" x14ac:dyDescent="0.2">
      <c r="A5" s="23" t="s">
        <v>5</v>
      </c>
      <c r="B5" s="19" t="s">
        <v>6</v>
      </c>
      <c r="C5" s="21"/>
      <c r="D5" s="21"/>
      <c r="E5" s="22"/>
      <c r="F5" s="29"/>
      <c r="G5" s="19" t="s">
        <v>7</v>
      </c>
      <c r="H5" s="21"/>
      <c r="I5" s="21"/>
      <c r="J5" s="21"/>
      <c r="K5" s="2"/>
      <c r="L5" s="24" t="s">
        <v>8</v>
      </c>
    </row>
    <row r="6" spans="1:17" x14ac:dyDescent="0.2">
      <c r="A6" s="24" t="s">
        <v>9</v>
      </c>
      <c r="B6" s="25" t="s">
        <v>10</v>
      </c>
      <c r="C6" s="7"/>
      <c r="D6" s="7"/>
      <c r="E6" s="26" t="s">
        <v>11</v>
      </c>
      <c r="F6" s="5"/>
      <c r="G6" s="25" t="s">
        <v>10</v>
      </c>
      <c r="H6" s="7"/>
      <c r="I6" s="7"/>
      <c r="J6" s="26" t="s">
        <v>11</v>
      </c>
      <c r="K6" s="5"/>
      <c r="L6" s="24" t="s">
        <v>12</v>
      </c>
    </row>
    <row r="7" spans="1:17" x14ac:dyDescent="0.2">
      <c r="A7" s="27"/>
      <c r="B7" s="20" t="s">
        <v>13</v>
      </c>
      <c r="C7" s="3" t="s">
        <v>35</v>
      </c>
      <c r="D7" s="75" t="s">
        <v>36</v>
      </c>
      <c r="E7" s="75" t="s">
        <v>36</v>
      </c>
      <c r="F7" s="24" t="s">
        <v>16</v>
      </c>
      <c r="G7" s="3" t="s">
        <v>13</v>
      </c>
      <c r="H7" s="12" t="s">
        <v>35</v>
      </c>
      <c r="I7" s="13" t="s">
        <v>36</v>
      </c>
      <c r="J7" s="13" t="s">
        <v>36</v>
      </c>
      <c r="K7" s="27" t="s">
        <v>16</v>
      </c>
      <c r="L7" s="27" t="s">
        <v>4</v>
      </c>
    </row>
    <row r="8" spans="1:17" x14ac:dyDescent="0.2">
      <c r="A8" s="73">
        <v>2005</v>
      </c>
      <c r="B8" s="16"/>
      <c r="C8" s="16"/>
      <c r="D8" s="16"/>
      <c r="E8" s="16"/>
      <c r="F8" s="33"/>
      <c r="G8" s="17"/>
      <c r="H8" s="16"/>
      <c r="I8" s="16"/>
      <c r="J8" s="16"/>
      <c r="K8" s="34"/>
      <c r="L8" s="31"/>
    </row>
    <row r="9" spans="1:17" x14ac:dyDescent="0.2">
      <c r="A9" s="42" t="s">
        <v>17</v>
      </c>
      <c r="B9" s="14">
        <v>91960447</v>
      </c>
      <c r="C9" s="14" t="s">
        <v>25</v>
      </c>
      <c r="D9" s="14">
        <v>12321423</v>
      </c>
      <c r="E9" s="14">
        <v>182600</v>
      </c>
      <c r="F9" s="34">
        <v>104464470</v>
      </c>
      <c r="G9" s="15">
        <v>60904205</v>
      </c>
      <c r="H9" s="14" t="s">
        <v>25</v>
      </c>
      <c r="I9" s="14">
        <v>5315691</v>
      </c>
      <c r="J9" s="14">
        <v>140000</v>
      </c>
      <c r="K9" s="34">
        <v>66359896</v>
      </c>
      <c r="L9" s="31">
        <v>170824366</v>
      </c>
    </row>
    <row r="10" spans="1:17" x14ac:dyDescent="0.2">
      <c r="A10" s="42" t="s">
        <v>18</v>
      </c>
      <c r="B10" s="14">
        <v>54291283</v>
      </c>
      <c r="C10" s="14" t="s">
        <v>25</v>
      </c>
      <c r="D10" s="14">
        <v>11205373</v>
      </c>
      <c r="E10" s="14">
        <v>2923000</v>
      </c>
      <c r="F10" s="34">
        <v>68419656</v>
      </c>
      <c r="G10" s="15">
        <v>47738707</v>
      </c>
      <c r="H10" s="14" t="s">
        <v>25</v>
      </c>
      <c r="I10" s="14">
        <v>5260917</v>
      </c>
      <c r="J10" s="14">
        <v>69000</v>
      </c>
      <c r="K10" s="34">
        <v>53068624</v>
      </c>
      <c r="L10" s="31">
        <v>121488280</v>
      </c>
    </row>
    <row r="11" spans="1:17" x14ac:dyDescent="0.2">
      <c r="A11" s="42" t="s">
        <v>19</v>
      </c>
      <c r="B11" s="14">
        <v>60275467</v>
      </c>
      <c r="C11" s="14" t="s">
        <v>25</v>
      </c>
      <c r="D11" s="14">
        <v>12702710</v>
      </c>
      <c r="E11" s="14">
        <v>0</v>
      </c>
      <c r="F11" s="34">
        <v>72978177</v>
      </c>
      <c r="G11" s="15">
        <v>69543877</v>
      </c>
      <c r="H11" s="14" t="s">
        <v>25</v>
      </c>
      <c r="I11" s="14">
        <v>7283200</v>
      </c>
      <c r="J11" s="14">
        <v>127500</v>
      </c>
      <c r="K11" s="34">
        <v>76954577</v>
      </c>
      <c r="L11" s="34">
        <v>149932754</v>
      </c>
    </row>
    <row r="12" spans="1:17" x14ac:dyDescent="0.2">
      <c r="A12" s="42" t="s">
        <v>20</v>
      </c>
      <c r="B12" s="14">
        <v>38300817</v>
      </c>
      <c r="C12" s="14" t="s">
        <v>25</v>
      </c>
      <c r="D12" s="14">
        <v>7166840</v>
      </c>
      <c r="E12" s="14">
        <v>24320135</v>
      </c>
      <c r="F12" s="34">
        <v>69787792</v>
      </c>
      <c r="G12" s="15">
        <v>85687852</v>
      </c>
      <c r="H12" s="14" t="s">
        <v>25</v>
      </c>
      <c r="I12" s="14">
        <v>9223064</v>
      </c>
      <c r="J12" s="14">
        <v>217600</v>
      </c>
      <c r="K12" s="34">
        <v>95128516</v>
      </c>
      <c r="L12" s="34">
        <v>164916308</v>
      </c>
    </row>
    <row r="13" spans="1:17" x14ac:dyDescent="0.2">
      <c r="A13" s="42" t="s">
        <v>21</v>
      </c>
      <c r="B13" s="14">
        <v>37348403</v>
      </c>
      <c r="C13" s="14" t="s">
        <v>25</v>
      </c>
      <c r="D13" s="14">
        <v>11026451</v>
      </c>
      <c r="E13" s="14">
        <v>2563469</v>
      </c>
      <c r="F13" s="34">
        <v>50938323</v>
      </c>
      <c r="G13" s="15">
        <v>94449237</v>
      </c>
      <c r="H13" s="14" t="s">
        <v>25</v>
      </c>
      <c r="I13" s="14">
        <v>11613408</v>
      </c>
      <c r="J13" s="14">
        <v>82000</v>
      </c>
      <c r="K13" s="34">
        <v>106144645</v>
      </c>
      <c r="L13" s="34">
        <v>157082968</v>
      </c>
    </row>
    <row r="14" spans="1:17" x14ac:dyDescent="0.2">
      <c r="A14" s="42" t="s">
        <v>22</v>
      </c>
      <c r="B14" s="14">
        <v>33577963</v>
      </c>
      <c r="C14" s="14" t="s">
        <v>25</v>
      </c>
      <c r="D14" s="14">
        <v>6737671</v>
      </c>
      <c r="E14" s="14">
        <v>10390000</v>
      </c>
      <c r="F14" s="34">
        <v>50705634</v>
      </c>
      <c r="G14" s="15">
        <v>103108596</v>
      </c>
      <c r="H14" s="14" t="s">
        <v>25</v>
      </c>
      <c r="I14" s="14">
        <v>11207341</v>
      </c>
      <c r="J14" s="14">
        <v>89200</v>
      </c>
      <c r="K14" s="34">
        <v>114405137</v>
      </c>
      <c r="L14" s="34">
        <v>165110771</v>
      </c>
    </row>
    <row r="15" spans="1:17" x14ac:dyDescent="0.2">
      <c r="A15" s="42" t="s">
        <v>23</v>
      </c>
      <c r="B15" s="14">
        <v>36193132</v>
      </c>
      <c r="C15" s="14" t="s">
        <v>25</v>
      </c>
      <c r="D15" s="14">
        <v>8996948</v>
      </c>
      <c r="E15" s="14">
        <v>252990</v>
      </c>
      <c r="F15" s="34">
        <v>45443070</v>
      </c>
      <c r="G15" s="15">
        <v>97725533</v>
      </c>
      <c r="H15" s="14" t="s">
        <v>25</v>
      </c>
      <c r="I15" s="14">
        <v>8458874</v>
      </c>
      <c r="J15" s="14">
        <v>459015</v>
      </c>
      <c r="K15" s="34">
        <v>106643422</v>
      </c>
      <c r="L15" s="34">
        <v>152086492</v>
      </c>
    </row>
    <row r="16" spans="1:17" x14ac:dyDescent="0.2">
      <c r="A16" s="42" t="s">
        <v>24</v>
      </c>
      <c r="B16" s="14">
        <v>46140698</v>
      </c>
      <c r="C16" s="14" t="s">
        <v>25</v>
      </c>
      <c r="D16" s="14">
        <v>10763133</v>
      </c>
      <c r="E16" s="14">
        <v>8428000</v>
      </c>
      <c r="F16" s="34">
        <v>65331831</v>
      </c>
      <c r="G16" s="15">
        <v>100489352</v>
      </c>
      <c r="H16" s="14" t="s">
        <v>25</v>
      </c>
      <c r="I16" s="14">
        <v>7809975</v>
      </c>
      <c r="J16" s="14">
        <v>61400</v>
      </c>
      <c r="K16" s="34">
        <v>108360727</v>
      </c>
      <c r="L16" s="34">
        <v>173692558</v>
      </c>
    </row>
    <row r="17" spans="1:17" x14ac:dyDescent="0.2">
      <c r="A17" s="42" t="s">
        <v>26</v>
      </c>
      <c r="B17" s="14">
        <v>39183917</v>
      </c>
      <c r="C17" s="14" t="s">
        <v>25</v>
      </c>
      <c r="D17" s="14">
        <v>14497377</v>
      </c>
      <c r="E17" s="14">
        <v>0</v>
      </c>
      <c r="F17" s="34">
        <v>53681294</v>
      </c>
      <c r="G17" s="15">
        <v>90054451</v>
      </c>
      <c r="H17" s="14" t="s">
        <v>25</v>
      </c>
      <c r="I17" s="14">
        <v>8232367</v>
      </c>
      <c r="J17" s="14">
        <v>1112700</v>
      </c>
      <c r="K17" s="34">
        <v>99399518</v>
      </c>
      <c r="L17" s="34">
        <v>153080812</v>
      </c>
    </row>
    <row r="18" spans="1:17" x14ac:dyDescent="0.2">
      <c r="A18" s="42" t="s">
        <v>27</v>
      </c>
      <c r="B18" s="14">
        <v>41586198</v>
      </c>
      <c r="C18" s="14" t="s">
        <v>25</v>
      </c>
      <c r="D18" s="14">
        <v>7474486</v>
      </c>
      <c r="E18" s="14">
        <v>27098000</v>
      </c>
      <c r="F18" s="34">
        <v>76158684</v>
      </c>
      <c r="G18" s="15">
        <v>96858794</v>
      </c>
      <c r="H18" s="14" t="s">
        <v>25</v>
      </c>
      <c r="I18" s="14">
        <v>8331633</v>
      </c>
      <c r="J18" s="14">
        <v>175000</v>
      </c>
      <c r="K18" s="34">
        <v>105365427</v>
      </c>
      <c r="L18" s="34">
        <v>181524111</v>
      </c>
    </row>
    <row r="19" spans="1:17" x14ac:dyDescent="0.2">
      <c r="A19" s="42" t="s">
        <v>28</v>
      </c>
      <c r="B19" s="14">
        <v>46392136</v>
      </c>
      <c r="C19" s="14" t="s">
        <v>25</v>
      </c>
      <c r="D19" s="14">
        <v>12668920</v>
      </c>
      <c r="E19" s="14">
        <v>58100</v>
      </c>
      <c r="F19" s="34">
        <v>59119156</v>
      </c>
      <c r="G19" s="15">
        <v>93521388</v>
      </c>
      <c r="H19" s="14" t="s">
        <v>25</v>
      </c>
      <c r="I19" s="14">
        <v>7422715</v>
      </c>
      <c r="J19" s="14">
        <v>107000</v>
      </c>
      <c r="K19" s="34">
        <v>101051103</v>
      </c>
      <c r="L19" s="34">
        <v>160170259</v>
      </c>
    </row>
    <row r="20" spans="1:17" x14ac:dyDescent="0.2">
      <c r="A20" s="74" t="s">
        <v>29</v>
      </c>
      <c r="B20" s="18">
        <v>60171844</v>
      </c>
      <c r="C20" s="18" t="s">
        <v>25</v>
      </c>
      <c r="D20" s="18">
        <v>12381224</v>
      </c>
      <c r="E20" s="18">
        <v>500000</v>
      </c>
      <c r="F20" s="30">
        <v>73053068</v>
      </c>
      <c r="G20" s="52">
        <v>164567531</v>
      </c>
      <c r="H20" s="18" t="s">
        <v>25</v>
      </c>
      <c r="I20" s="18">
        <v>8727407</v>
      </c>
      <c r="J20" s="18">
        <v>637250</v>
      </c>
      <c r="K20" s="30">
        <v>173932188</v>
      </c>
      <c r="L20" s="30">
        <v>246985256</v>
      </c>
    </row>
    <row r="21" spans="1:17" x14ac:dyDescent="0.2">
      <c r="A21" s="10" t="s">
        <v>8</v>
      </c>
      <c r="B21" s="52">
        <v>585422305</v>
      </c>
      <c r="C21" s="52">
        <v>0</v>
      </c>
      <c r="D21" s="52">
        <v>127942556</v>
      </c>
      <c r="E21" s="52">
        <v>76716294</v>
      </c>
      <c r="F21" s="52">
        <v>790081155</v>
      </c>
      <c r="G21" s="52">
        <v>1104649523</v>
      </c>
      <c r="H21" s="52">
        <v>0</v>
      </c>
      <c r="I21" s="52">
        <v>98886592</v>
      </c>
      <c r="J21" s="52">
        <v>3277665</v>
      </c>
      <c r="K21" s="52">
        <v>1206813780</v>
      </c>
      <c r="L21" s="52">
        <v>1996894935</v>
      </c>
    </row>
    <row r="22" spans="1:17" ht="6" customHeight="1" x14ac:dyDescent="0.2"/>
    <row r="23" spans="1:17" ht="12" customHeight="1" x14ac:dyDescent="0.2">
      <c r="A23" s="11"/>
      <c r="Q23" s="50" t="s">
        <v>2</v>
      </c>
    </row>
    <row r="24" spans="1:17" x14ac:dyDescent="0.2">
      <c r="A24" s="20" t="s">
        <v>3</v>
      </c>
      <c r="B24" s="19" t="s">
        <v>30</v>
      </c>
      <c r="C24" s="21"/>
      <c r="D24" s="21"/>
      <c r="E24" s="21"/>
      <c r="F24" s="21"/>
      <c r="G24" s="21"/>
      <c r="H24" s="21"/>
      <c r="I24" s="21"/>
      <c r="J24" s="22"/>
      <c r="K24" s="43"/>
      <c r="L24" s="38"/>
      <c r="M24" s="43"/>
      <c r="N24" s="43"/>
      <c r="O24" s="43"/>
      <c r="P24" s="32"/>
      <c r="Q24" s="202" t="s">
        <v>34</v>
      </c>
    </row>
    <row r="25" spans="1:17" x14ac:dyDescent="0.2">
      <c r="A25" s="23" t="s">
        <v>5</v>
      </c>
      <c r="B25" s="203" t="s">
        <v>31</v>
      </c>
      <c r="C25" s="204"/>
      <c r="D25" s="204"/>
      <c r="E25" s="204"/>
      <c r="F25" s="205"/>
      <c r="G25" s="203" t="s">
        <v>32</v>
      </c>
      <c r="H25" s="204"/>
      <c r="I25" s="204"/>
      <c r="J25" s="204"/>
      <c r="K25" s="205"/>
      <c r="L25" s="203" t="s">
        <v>33</v>
      </c>
      <c r="M25" s="204"/>
      <c r="N25" s="204"/>
      <c r="O25" s="204"/>
      <c r="P25" s="205"/>
      <c r="Q25" s="206"/>
    </row>
    <row r="26" spans="1:17" ht="22.5" x14ac:dyDescent="0.2">
      <c r="A26" s="24" t="s">
        <v>9</v>
      </c>
      <c r="B26" s="203" t="s">
        <v>10</v>
      </c>
      <c r="C26" s="204"/>
      <c r="D26" s="205"/>
      <c r="E26" s="62" t="s">
        <v>11</v>
      </c>
      <c r="F26" s="202" t="s">
        <v>16</v>
      </c>
      <c r="G26" s="203" t="s">
        <v>10</v>
      </c>
      <c r="H26" s="204"/>
      <c r="I26" s="205"/>
      <c r="J26" s="62" t="s">
        <v>11</v>
      </c>
      <c r="K26" s="202" t="s">
        <v>16</v>
      </c>
      <c r="L26" s="203" t="s">
        <v>10</v>
      </c>
      <c r="M26" s="204"/>
      <c r="N26" s="205"/>
      <c r="O26" s="62" t="s">
        <v>11</v>
      </c>
      <c r="P26" s="202" t="s">
        <v>16</v>
      </c>
      <c r="Q26" s="206"/>
    </row>
    <row r="27" spans="1:17" ht="33.75" x14ac:dyDescent="0.2">
      <c r="A27" s="27"/>
      <c r="B27" s="65" t="s">
        <v>13</v>
      </c>
      <c r="C27" s="64" t="s">
        <v>35</v>
      </c>
      <c r="D27" s="63" t="s">
        <v>36</v>
      </c>
      <c r="E27" s="63" t="s">
        <v>36</v>
      </c>
      <c r="F27" s="199"/>
      <c r="G27" s="65" t="s">
        <v>13</v>
      </c>
      <c r="H27" s="64" t="s">
        <v>35</v>
      </c>
      <c r="I27" s="63" t="s">
        <v>36</v>
      </c>
      <c r="J27" s="63" t="s">
        <v>36</v>
      </c>
      <c r="K27" s="199"/>
      <c r="L27" s="65" t="s">
        <v>13</v>
      </c>
      <c r="M27" s="64" t="s">
        <v>35</v>
      </c>
      <c r="N27" s="63" t="s">
        <v>36</v>
      </c>
      <c r="O27" s="63" t="s">
        <v>36</v>
      </c>
      <c r="P27" s="199"/>
      <c r="Q27" s="199"/>
    </row>
    <row r="28" spans="1:17" x14ac:dyDescent="0.2">
      <c r="A28" s="53">
        <v>2005</v>
      </c>
      <c r="B28" s="16"/>
      <c r="C28" s="16"/>
      <c r="D28" s="16"/>
      <c r="E28" s="16"/>
      <c r="F28" s="33"/>
      <c r="G28" s="16"/>
      <c r="H28" s="16"/>
      <c r="I28" s="16"/>
      <c r="J28" s="16"/>
      <c r="K28" s="33"/>
      <c r="L28" s="54"/>
      <c r="M28" s="54"/>
      <c r="N28" s="54"/>
      <c r="O28" s="54"/>
      <c r="P28" s="33"/>
      <c r="Q28" s="51"/>
    </row>
    <row r="29" spans="1:17" x14ac:dyDescent="0.2">
      <c r="A29" s="5" t="s">
        <v>17</v>
      </c>
      <c r="B29" s="14">
        <v>103081919</v>
      </c>
      <c r="C29" s="14" t="s">
        <v>25</v>
      </c>
      <c r="D29" s="14" t="s">
        <v>25</v>
      </c>
      <c r="E29" s="14" t="s">
        <v>25</v>
      </c>
      <c r="F29" s="31">
        <v>103081919</v>
      </c>
      <c r="G29" s="14">
        <v>1358600</v>
      </c>
      <c r="H29" s="14" t="s">
        <v>25</v>
      </c>
      <c r="I29" s="14">
        <v>478612</v>
      </c>
      <c r="J29" s="14" t="s">
        <v>25</v>
      </c>
      <c r="K29" s="31">
        <v>1837212</v>
      </c>
      <c r="L29" s="14" t="s">
        <v>25</v>
      </c>
      <c r="M29" s="14" t="s">
        <v>25</v>
      </c>
      <c r="N29" s="14" t="s">
        <v>25</v>
      </c>
      <c r="O29" s="14" t="s">
        <v>25</v>
      </c>
      <c r="P29" s="57">
        <v>0</v>
      </c>
      <c r="Q29" s="34">
        <v>104919131</v>
      </c>
    </row>
    <row r="30" spans="1:17" x14ac:dyDescent="0.2">
      <c r="A30" s="5" t="s">
        <v>18</v>
      </c>
      <c r="B30" s="14">
        <v>113973595</v>
      </c>
      <c r="C30" s="14" t="s">
        <v>25</v>
      </c>
      <c r="D30" s="14">
        <v>1440372</v>
      </c>
      <c r="E30" s="14" t="s">
        <v>25</v>
      </c>
      <c r="F30" s="31">
        <v>115413967</v>
      </c>
      <c r="G30" s="14">
        <v>1548186</v>
      </c>
      <c r="H30" s="14" t="s">
        <v>25</v>
      </c>
      <c r="I30" s="14">
        <v>1504602</v>
      </c>
      <c r="J30" s="14" t="s">
        <v>25</v>
      </c>
      <c r="K30" s="31">
        <v>3052788</v>
      </c>
      <c r="L30" s="14" t="s">
        <v>25</v>
      </c>
      <c r="M30" s="14" t="s">
        <v>25</v>
      </c>
      <c r="N30" s="14" t="s">
        <v>25</v>
      </c>
      <c r="O30" s="14" t="s">
        <v>25</v>
      </c>
      <c r="P30" s="57">
        <v>0</v>
      </c>
      <c r="Q30" s="34">
        <v>118466755</v>
      </c>
    </row>
    <row r="31" spans="1:17" x14ac:dyDescent="0.2">
      <c r="A31" s="42" t="s">
        <v>19</v>
      </c>
      <c r="B31" s="14">
        <v>241580862</v>
      </c>
      <c r="C31" s="14" t="s">
        <v>25</v>
      </c>
      <c r="D31" s="14" t="s">
        <v>25</v>
      </c>
      <c r="E31" s="14">
        <v>18000000</v>
      </c>
      <c r="F31" s="31">
        <v>259580862</v>
      </c>
      <c r="G31" s="14">
        <v>1418236</v>
      </c>
      <c r="H31" s="14" t="s">
        <v>25</v>
      </c>
      <c r="I31" s="14">
        <v>585503</v>
      </c>
      <c r="J31" s="14" t="s">
        <v>25</v>
      </c>
      <c r="K31" s="31">
        <v>2003739</v>
      </c>
      <c r="L31" s="14" t="s">
        <v>25</v>
      </c>
      <c r="M31" s="14" t="s">
        <v>25</v>
      </c>
      <c r="N31" s="14" t="s">
        <v>25</v>
      </c>
      <c r="O31" s="14" t="s">
        <v>25</v>
      </c>
      <c r="P31" s="57">
        <v>0</v>
      </c>
      <c r="Q31" s="34">
        <v>261584601</v>
      </c>
    </row>
    <row r="32" spans="1:17" x14ac:dyDescent="0.2">
      <c r="A32" s="5" t="s">
        <v>20</v>
      </c>
      <c r="B32" s="14">
        <v>315789553</v>
      </c>
      <c r="C32" s="14" t="s">
        <v>25</v>
      </c>
      <c r="D32" s="14" t="s">
        <v>25</v>
      </c>
      <c r="E32" s="14" t="s">
        <v>25</v>
      </c>
      <c r="F32" s="31">
        <v>315789553</v>
      </c>
      <c r="G32" s="14">
        <v>1412821</v>
      </c>
      <c r="H32" s="14" t="s">
        <v>25</v>
      </c>
      <c r="I32" s="14">
        <v>363000</v>
      </c>
      <c r="J32" s="14" t="s">
        <v>25</v>
      </c>
      <c r="K32" s="31">
        <v>1775821</v>
      </c>
      <c r="L32" s="14" t="s">
        <v>25</v>
      </c>
      <c r="M32" s="14" t="s">
        <v>25</v>
      </c>
      <c r="N32" s="14" t="s">
        <v>25</v>
      </c>
      <c r="O32" s="14" t="s">
        <v>25</v>
      </c>
      <c r="P32" s="57">
        <v>0</v>
      </c>
      <c r="Q32" s="34">
        <v>317565374</v>
      </c>
    </row>
    <row r="33" spans="1:18" x14ac:dyDescent="0.2">
      <c r="A33" s="5" t="s">
        <v>21</v>
      </c>
      <c r="B33" s="14">
        <v>126393240</v>
      </c>
      <c r="C33" s="14" t="s">
        <v>25</v>
      </c>
      <c r="D33" s="14">
        <v>2000000</v>
      </c>
      <c r="E33" s="14" t="s">
        <v>25</v>
      </c>
      <c r="F33" s="31">
        <v>128393240</v>
      </c>
      <c r="G33" s="14">
        <v>2188772</v>
      </c>
      <c r="H33" s="14" t="s">
        <v>25</v>
      </c>
      <c r="I33" s="14">
        <v>2097404</v>
      </c>
      <c r="J33" s="14" t="s">
        <v>25</v>
      </c>
      <c r="K33" s="31">
        <v>4286176</v>
      </c>
      <c r="L33" s="14" t="s">
        <v>25</v>
      </c>
      <c r="M33" s="14" t="s">
        <v>25</v>
      </c>
      <c r="N33" s="14" t="s">
        <v>25</v>
      </c>
      <c r="O33" s="14" t="s">
        <v>25</v>
      </c>
      <c r="P33" s="57">
        <v>0</v>
      </c>
      <c r="Q33" s="34">
        <v>132679416</v>
      </c>
    </row>
    <row r="34" spans="1:18" x14ac:dyDescent="0.2">
      <c r="A34" s="5" t="s">
        <v>22</v>
      </c>
      <c r="B34" s="14">
        <v>157254000</v>
      </c>
      <c r="C34" s="14" t="s">
        <v>25</v>
      </c>
      <c r="D34" s="14">
        <v>35000000</v>
      </c>
      <c r="E34" s="14" t="s">
        <v>25</v>
      </c>
      <c r="F34" s="31">
        <v>192254000</v>
      </c>
      <c r="G34" s="14">
        <v>3713153</v>
      </c>
      <c r="H34" s="14" t="s">
        <v>25</v>
      </c>
      <c r="I34" s="15">
        <v>559285</v>
      </c>
      <c r="J34" s="14" t="s">
        <v>25</v>
      </c>
      <c r="K34" s="31">
        <v>4272438</v>
      </c>
      <c r="L34" s="14" t="s">
        <v>25</v>
      </c>
      <c r="M34" s="14" t="s">
        <v>25</v>
      </c>
      <c r="N34" s="14" t="s">
        <v>25</v>
      </c>
      <c r="O34" s="14" t="s">
        <v>25</v>
      </c>
      <c r="P34" s="57">
        <v>0</v>
      </c>
      <c r="Q34" s="34">
        <v>196526438</v>
      </c>
      <c r="R34" s="49"/>
    </row>
    <row r="35" spans="1:18" x14ac:dyDescent="0.2">
      <c r="A35" s="5" t="s">
        <v>23</v>
      </c>
      <c r="B35" s="14">
        <v>323607886</v>
      </c>
      <c r="C35" s="14" t="s">
        <v>25</v>
      </c>
      <c r="D35" s="14">
        <v>10000000</v>
      </c>
      <c r="E35" s="14">
        <v>30000000</v>
      </c>
      <c r="F35" s="34">
        <v>363607886</v>
      </c>
      <c r="G35" s="14">
        <v>3112372</v>
      </c>
      <c r="H35" s="14" t="s">
        <v>25</v>
      </c>
      <c r="I35" s="15">
        <v>608949</v>
      </c>
      <c r="J35" s="14" t="s">
        <v>25</v>
      </c>
      <c r="K35" s="34">
        <v>3721321</v>
      </c>
      <c r="L35" s="14" t="s">
        <v>25</v>
      </c>
      <c r="M35" s="14" t="s">
        <v>25</v>
      </c>
      <c r="N35" s="14" t="s">
        <v>25</v>
      </c>
      <c r="O35" s="14" t="s">
        <v>25</v>
      </c>
      <c r="P35" s="57">
        <v>0</v>
      </c>
      <c r="Q35" s="34">
        <v>367329207</v>
      </c>
      <c r="R35" s="49"/>
    </row>
    <row r="36" spans="1:18" x14ac:dyDescent="0.2">
      <c r="A36" s="5" t="s">
        <v>24</v>
      </c>
      <c r="B36" s="14">
        <v>115953049</v>
      </c>
      <c r="C36" s="14" t="s">
        <v>25</v>
      </c>
      <c r="D36" s="14">
        <v>283679</v>
      </c>
      <c r="E36" s="14">
        <v>18622850</v>
      </c>
      <c r="F36" s="34">
        <v>134859578</v>
      </c>
      <c r="G36" s="14">
        <v>2802946</v>
      </c>
      <c r="H36" s="14" t="s">
        <v>25</v>
      </c>
      <c r="I36" s="14">
        <v>217500</v>
      </c>
      <c r="J36" s="14" t="s">
        <v>25</v>
      </c>
      <c r="K36" s="34">
        <v>3020446</v>
      </c>
      <c r="L36" s="14" t="s">
        <v>25</v>
      </c>
      <c r="M36" s="14" t="s">
        <v>25</v>
      </c>
      <c r="N36" s="14" t="s">
        <v>25</v>
      </c>
      <c r="O36" s="14" t="s">
        <v>25</v>
      </c>
      <c r="P36" s="57">
        <v>0</v>
      </c>
      <c r="Q36" s="34">
        <v>137880024</v>
      </c>
    </row>
    <row r="37" spans="1:18" x14ac:dyDescent="0.2">
      <c r="A37" s="5" t="s">
        <v>26</v>
      </c>
      <c r="B37" s="14">
        <v>232748840</v>
      </c>
      <c r="C37" s="14" t="s">
        <v>25</v>
      </c>
      <c r="D37" s="14" t="s">
        <v>25</v>
      </c>
      <c r="E37" s="14" t="s">
        <v>25</v>
      </c>
      <c r="F37" s="34">
        <v>232748840</v>
      </c>
      <c r="G37" s="14">
        <v>1916308</v>
      </c>
      <c r="H37" s="14" t="s">
        <v>25</v>
      </c>
      <c r="I37" s="14">
        <v>842414</v>
      </c>
      <c r="J37" s="14" t="s">
        <v>25</v>
      </c>
      <c r="K37" s="34">
        <v>2758722</v>
      </c>
      <c r="L37" s="14" t="s">
        <v>25</v>
      </c>
      <c r="M37" s="14" t="s">
        <v>25</v>
      </c>
      <c r="N37" s="14" t="s">
        <v>25</v>
      </c>
      <c r="O37" s="14" t="s">
        <v>25</v>
      </c>
      <c r="P37" s="57">
        <v>0</v>
      </c>
      <c r="Q37" s="34">
        <v>235507562</v>
      </c>
    </row>
    <row r="38" spans="1:18" s="72" customFormat="1" x14ac:dyDescent="0.2">
      <c r="A38" s="66" t="s">
        <v>27</v>
      </c>
      <c r="B38" s="67">
        <v>175083093</v>
      </c>
      <c r="C38" s="68" t="s">
        <v>25</v>
      </c>
      <c r="D38" s="67" t="s">
        <v>25</v>
      </c>
      <c r="E38" s="69">
        <v>4300000</v>
      </c>
      <c r="F38" s="70">
        <v>179383093</v>
      </c>
      <c r="G38" s="67">
        <v>1292575</v>
      </c>
      <c r="H38" s="67" t="s">
        <v>25</v>
      </c>
      <c r="I38" s="67">
        <v>825154</v>
      </c>
      <c r="J38" s="67" t="s">
        <v>25</v>
      </c>
      <c r="K38" s="70">
        <v>2117729</v>
      </c>
      <c r="L38" s="14" t="s">
        <v>25</v>
      </c>
      <c r="M38" s="14" t="s">
        <v>25</v>
      </c>
      <c r="N38" s="14" t="s">
        <v>25</v>
      </c>
      <c r="O38" s="14" t="s">
        <v>25</v>
      </c>
      <c r="P38" s="57">
        <v>0</v>
      </c>
      <c r="Q38" s="70">
        <v>181500822</v>
      </c>
    </row>
    <row r="39" spans="1:18" x14ac:dyDescent="0.2">
      <c r="A39" s="5" t="s">
        <v>28</v>
      </c>
      <c r="B39" s="14">
        <v>434892558</v>
      </c>
      <c r="C39" s="14" t="s">
        <v>25</v>
      </c>
      <c r="D39" s="14" t="s">
        <v>25</v>
      </c>
      <c r="E39" s="14">
        <v>19600000</v>
      </c>
      <c r="F39" s="34">
        <v>454492558</v>
      </c>
      <c r="G39" s="14">
        <v>2108257</v>
      </c>
      <c r="H39" s="14" t="s">
        <v>25</v>
      </c>
      <c r="I39" s="14">
        <v>1653037</v>
      </c>
      <c r="J39" s="14" t="s">
        <v>25</v>
      </c>
      <c r="K39" s="34">
        <v>3761294</v>
      </c>
      <c r="L39" s="14" t="s">
        <v>25</v>
      </c>
      <c r="M39" s="14" t="s">
        <v>25</v>
      </c>
      <c r="N39" s="14" t="s">
        <v>25</v>
      </c>
      <c r="O39" s="14" t="s">
        <v>25</v>
      </c>
      <c r="P39" s="57">
        <v>0</v>
      </c>
      <c r="Q39" s="34">
        <v>458253852</v>
      </c>
      <c r="R39" s="49"/>
    </row>
    <row r="40" spans="1:18" x14ac:dyDescent="0.2">
      <c r="A40" s="59" t="s">
        <v>29</v>
      </c>
      <c r="B40" s="18">
        <v>261943797</v>
      </c>
      <c r="C40" s="18" t="s">
        <v>25</v>
      </c>
      <c r="D40" s="18">
        <v>16750000</v>
      </c>
      <c r="E40" s="18">
        <v>57930108</v>
      </c>
      <c r="F40" s="30">
        <v>336623905</v>
      </c>
      <c r="G40" s="18">
        <v>5385334</v>
      </c>
      <c r="H40" s="18" t="s">
        <v>25</v>
      </c>
      <c r="I40" s="18">
        <v>1006300</v>
      </c>
      <c r="J40" s="18" t="s">
        <v>25</v>
      </c>
      <c r="K40" s="30">
        <v>6391634</v>
      </c>
      <c r="L40" s="18" t="s">
        <v>25</v>
      </c>
      <c r="M40" s="18" t="s">
        <v>25</v>
      </c>
      <c r="N40" s="18" t="s">
        <v>25</v>
      </c>
      <c r="O40" s="18" t="s">
        <v>25</v>
      </c>
      <c r="P40" s="56">
        <v>0</v>
      </c>
      <c r="Q40" s="30">
        <v>343015539</v>
      </c>
      <c r="R40" s="49"/>
    </row>
    <row r="41" spans="1:18" x14ac:dyDescent="0.2">
      <c r="A41" s="202" t="s">
        <v>8</v>
      </c>
      <c r="B41" s="197">
        <v>2602302392</v>
      </c>
      <c r="C41" s="197">
        <v>0</v>
      </c>
      <c r="D41" s="197">
        <v>65474051</v>
      </c>
      <c r="E41" s="197">
        <v>148452958</v>
      </c>
      <c r="F41" s="197">
        <v>2816229401</v>
      </c>
      <c r="G41" s="197">
        <v>28257560</v>
      </c>
      <c r="H41" s="197">
        <v>0</v>
      </c>
      <c r="I41" s="197">
        <v>10741760</v>
      </c>
      <c r="J41" s="197">
        <v>0</v>
      </c>
      <c r="K41" s="197">
        <v>38999320</v>
      </c>
      <c r="L41" s="197">
        <v>0</v>
      </c>
      <c r="M41" s="197">
        <v>0</v>
      </c>
      <c r="N41" s="197">
        <v>0</v>
      </c>
      <c r="O41" s="197">
        <v>0</v>
      </c>
      <c r="P41" s="197">
        <v>0</v>
      </c>
      <c r="Q41" s="197">
        <v>2855228721</v>
      </c>
    </row>
    <row r="42" spans="1:18" ht="8.25" customHeight="1" x14ac:dyDescent="0.2">
      <c r="A42" s="199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</row>
    <row r="43" spans="1:18" ht="10.5" customHeight="1" x14ac:dyDescent="0.2">
      <c r="A43" s="35" t="s">
        <v>37</v>
      </c>
    </row>
    <row r="44" spans="1:18" ht="10.5" customHeight="1" x14ac:dyDescent="0.2">
      <c r="A44" s="35" t="s">
        <v>38</v>
      </c>
    </row>
    <row r="45" spans="1:18" ht="11.25" customHeight="1" x14ac:dyDescent="0.2">
      <c r="A45" s="35" t="s">
        <v>39</v>
      </c>
      <c r="E45" s="35" t="s">
        <v>40</v>
      </c>
    </row>
    <row r="48" spans="1:18" x14ac:dyDescent="0.2">
      <c r="D48" s="60"/>
      <c r="N48" s="49"/>
    </row>
  </sheetData>
  <mergeCells count="27">
    <mergeCell ref="Q41:Q42"/>
    <mergeCell ref="M41:M42"/>
    <mergeCell ref="N41:N42"/>
    <mergeCell ref="O41:O42"/>
    <mergeCell ref="P41:P42"/>
    <mergeCell ref="L41:L42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Q24:Q27"/>
    <mergeCell ref="B25:F25"/>
    <mergeCell ref="G25:K25"/>
    <mergeCell ref="L25:P25"/>
    <mergeCell ref="B26:D26"/>
    <mergeCell ref="F26:F27"/>
    <mergeCell ref="G26:I26"/>
    <mergeCell ref="K26:K27"/>
    <mergeCell ref="L26:N26"/>
    <mergeCell ref="P26:P27"/>
  </mergeCells>
  <phoneticPr fontId="5" type="noConversion"/>
  <printOptions horizontalCentered="1"/>
  <pageMargins left="0" right="0" top="0.19685039370078741" bottom="0.19685039370078741" header="0.15748031496062992" footer="0"/>
  <pageSetup paperSize="9" scale="95" orientation="landscape" r:id="rId1"/>
  <headerFooter alignWithMargins="0">
    <oddFooter>&amp;R&amp;8Tabela 145_a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R46"/>
  <sheetViews>
    <sheetView showGridLines="0" workbookViewId="0">
      <selection activeCell="I20" sqref="I20"/>
    </sheetView>
  </sheetViews>
  <sheetFormatPr defaultColWidth="11.42578125" defaultRowHeight="12.75" x14ac:dyDescent="0.2"/>
  <cols>
    <col min="1" max="1" width="6.28515625" customWidth="1"/>
    <col min="2" max="2" width="11.5703125" bestFit="1" customWidth="1"/>
    <col min="3" max="3" width="8.28515625" hidden="1" customWidth="1"/>
    <col min="4" max="4" width="10.5703125" bestFit="1" customWidth="1"/>
    <col min="5" max="5" width="9.5703125" customWidth="1"/>
    <col min="6" max="7" width="11.5703125" bestFit="1" customWidth="1"/>
    <col min="8" max="8" width="8.85546875" hidden="1" customWidth="1"/>
    <col min="9" max="9" width="9.5703125" bestFit="1" customWidth="1"/>
    <col min="10" max="10" width="8.85546875" customWidth="1"/>
    <col min="11" max="12" width="13.28515625" bestFit="1" customWidth="1"/>
    <col min="13" max="13" width="6.42578125" customWidth="1"/>
    <col min="14" max="14" width="6.7109375" customWidth="1"/>
    <col min="15" max="15" width="9" customWidth="1"/>
    <col min="16" max="16" width="4.85546875" bestFit="1" customWidth="1"/>
    <col min="17" max="17" width="10.85546875" bestFit="1" customWidth="1"/>
    <col min="18" max="18" width="12.7109375" bestFit="1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50" t="s">
        <v>2</v>
      </c>
      <c r="M3" s="37"/>
      <c r="N3" s="37"/>
      <c r="O3" s="37"/>
      <c r="P3" s="37"/>
      <c r="Q3" s="8"/>
    </row>
    <row r="4" spans="1:17" s="37" customFormat="1" ht="11.25" customHeight="1" x14ac:dyDescent="0.2">
      <c r="A4" s="85" t="s">
        <v>3</v>
      </c>
      <c r="B4" s="86" t="s">
        <v>4</v>
      </c>
      <c r="C4" s="87"/>
      <c r="D4" s="87"/>
      <c r="E4" s="87"/>
      <c r="F4" s="87"/>
      <c r="G4" s="87"/>
      <c r="H4" s="87"/>
      <c r="I4" s="87"/>
      <c r="J4" s="87"/>
      <c r="K4" s="88"/>
      <c r="L4" s="85"/>
    </row>
    <row r="5" spans="1:17" s="37" customFormat="1" ht="11.25" customHeight="1" x14ac:dyDescent="0.2">
      <c r="A5" s="89" t="s">
        <v>5</v>
      </c>
      <c r="B5" s="86" t="s">
        <v>6</v>
      </c>
      <c r="C5" s="87"/>
      <c r="D5" s="87"/>
      <c r="E5" s="90"/>
      <c r="F5" s="91"/>
      <c r="G5" s="86" t="s">
        <v>7</v>
      </c>
      <c r="H5" s="87"/>
      <c r="I5" s="87"/>
      <c r="J5" s="87"/>
      <c r="K5" s="92"/>
      <c r="L5" s="93" t="s">
        <v>8</v>
      </c>
    </row>
    <row r="6" spans="1:17" s="37" customFormat="1" x14ac:dyDescent="0.2">
      <c r="A6" s="93" t="s">
        <v>9</v>
      </c>
      <c r="B6" s="94" t="s">
        <v>10</v>
      </c>
      <c r="C6" s="95"/>
      <c r="D6" s="95"/>
      <c r="E6" s="96" t="s">
        <v>11</v>
      </c>
      <c r="F6" s="97"/>
      <c r="G6" s="94" t="s">
        <v>10</v>
      </c>
      <c r="H6" s="95"/>
      <c r="I6" s="95"/>
      <c r="J6" s="96" t="s">
        <v>11</v>
      </c>
      <c r="K6" s="98"/>
      <c r="L6" s="93" t="s">
        <v>12</v>
      </c>
    </row>
    <row r="7" spans="1:17" s="37" customFormat="1" x14ac:dyDescent="0.2">
      <c r="A7" s="99"/>
      <c r="B7" s="97" t="s">
        <v>13</v>
      </c>
      <c r="C7" s="97" t="s">
        <v>35</v>
      </c>
      <c r="D7" s="100" t="s">
        <v>36</v>
      </c>
      <c r="E7" s="100" t="s">
        <v>36</v>
      </c>
      <c r="F7" s="99" t="s">
        <v>16</v>
      </c>
      <c r="G7" s="97" t="s">
        <v>13</v>
      </c>
      <c r="H7" s="97" t="s">
        <v>35</v>
      </c>
      <c r="I7" s="100" t="s">
        <v>36</v>
      </c>
      <c r="J7" s="100" t="s">
        <v>36</v>
      </c>
      <c r="K7" s="99" t="s">
        <v>16</v>
      </c>
      <c r="L7" s="99" t="s">
        <v>4</v>
      </c>
    </row>
    <row r="8" spans="1:17" x14ac:dyDescent="0.2">
      <c r="A8" s="73">
        <v>2006</v>
      </c>
      <c r="B8" s="16"/>
      <c r="C8" s="16"/>
      <c r="D8" s="16"/>
      <c r="E8" s="16"/>
      <c r="F8" s="79"/>
      <c r="G8" s="16"/>
      <c r="H8" s="16"/>
      <c r="I8" s="16"/>
      <c r="J8" s="16"/>
      <c r="K8" s="31"/>
      <c r="L8" s="31"/>
    </row>
    <row r="9" spans="1:17" x14ac:dyDescent="0.2">
      <c r="A9" s="42" t="s">
        <v>17</v>
      </c>
      <c r="B9" s="14">
        <v>71189823</v>
      </c>
      <c r="C9" s="14" t="s">
        <v>25</v>
      </c>
      <c r="D9" s="14">
        <v>7756606</v>
      </c>
      <c r="E9" s="14">
        <v>0</v>
      </c>
      <c r="F9" s="79">
        <v>78946429</v>
      </c>
      <c r="G9" s="14">
        <v>205876119</v>
      </c>
      <c r="H9" s="14" t="s">
        <v>25</v>
      </c>
      <c r="I9" s="14">
        <v>6902074</v>
      </c>
      <c r="J9" s="14">
        <v>684800</v>
      </c>
      <c r="K9" s="31">
        <v>213462993</v>
      </c>
      <c r="L9" s="31">
        <v>292409422</v>
      </c>
    </row>
    <row r="10" spans="1:17" x14ac:dyDescent="0.2">
      <c r="A10" s="42" t="s">
        <v>18</v>
      </c>
      <c r="B10" s="14">
        <v>69772302</v>
      </c>
      <c r="C10" s="14" t="s">
        <v>25</v>
      </c>
      <c r="D10" s="14">
        <v>4969580</v>
      </c>
      <c r="E10" s="14">
        <v>93500</v>
      </c>
      <c r="F10" s="79">
        <v>74835382</v>
      </c>
      <c r="G10" s="14">
        <v>213227181</v>
      </c>
      <c r="H10" s="14" t="s">
        <v>25</v>
      </c>
      <c r="I10" s="14">
        <v>8260671</v>
      </c>
      <c r="J10" s="14">
        <v>217700</v>
      </c>
      <c r="K10" s="31">
        <v>221705552</v>
      </c>
      <c r="L10" s="31">
        <v>296540934</v>
      </c>
    </row>
    <row r="11" spans="1:17" x14ac:dyDescent="0.2">
      <c r="A11" s="42" t="s">
        <v>19</v>
      </c>
      <c r="B11" s="14">
        <v>75934294</v>
      </c>
      <c r="C11" s="14" t="s">
        <v>25</v>
      </c>
      <c r="D11" s="14">
        <v>15978647</v>
      </c>
      <c r="E11" s="14">
        <v>1068400</v>
      </c>
      <c r="F11" s="79">
        <v>92981341</v>
      </c>
      <c r="G11" s="14">
        <v>278625168</v>
      </c>
      <c r="H11" s="14" t="s">
        <v>25</v>
      </c>
      <c r="I11" s="14">
        <v>13935802</v>
      </c>
      <c r="J11" s="14">
        <v>240500</v>
      </c>
      <c r="K11" s="31">
        <v>292801470</v>
      </c>
      <c r="L11" s="34">
        <v>385782811</v>
      </c>
    </row>
    <row r="12" spans="1:17" x14ac:dyDescent="0.2">
      <c r="A12" s="42" t="s">
        <v>20</v>
      </c>
      <c r="B12" s="14">
        <v>73882587</v>
      </c>
      <c r="C12" s="14" t="s">
        <v>25</v>
      </c>
      <c r="D12" s="14">
        <v>13969470</v>
      </c>
      <c r="E12" s="14">
        <v>0</v>
      </c>
      <c r="F12" s="79">
        <v>87852057</v>
      </c>
      <c r="G12" s="14">
        <v>282910294</v>
      </c>
      <c r="H12" s="14" t="s">
        <v>25</v>
      </c>
      <c r="I12" s="14">
        <v>6895815</v>
      </c>
      <c r="J12" s="14">
        <v>23000</v>
      </c>
      <c r="K12" s="31">
        <v>289829109</v>
      </c>
      <c r="L12" s="34">
        <v>377681166</v>
      </c>
    </row>
    <row r="13" spans="1:17" x14ac:dyDescent="0.2">
      <c r="A13" s="42" t="s">
        <v>21</v>
      </c>
      <c r="B13" s="14">
        <v>82723041</v>
      </c>
      <c r="C13" s="14" t="s">
        <v>25</v>
      </c>
      <c r="D13" s="14">
        <v>14803667</v>
      </c>
      <c r="E13" s="14">
        <v>304800</v>
      </c>
      <c r="F13" s="79">
        <v>97831508</v>
      </c>
      <c r="G13" s="14">
        <v>317883459</v>
      </c>
      <c r="H13" s="14" t="s">
        <v>25</v>
      </c>
      <c r="I13" s="14">
        <v>16356390</v>
      </c>
      <c r="J13" s="14">
        <v>479150</v>
      </c>
      <c r="K13" s="31">
        <v>334718999</v>
      </c>
      <c r="L13" s="34">
        <v>432550507</v>
      </c>
    </row>
    <row r="14" spans="1:17" x14ac:dyDescent="0.2">
      <c r="A14" s="42" t="s">
        <v>22</v>
      </c>
      <c r="B14" s="14">
        <v>79919159</v>
      </c>
      <c r="C14" s="14" t="s">
        <v>25</v>
      </c>
      <c r="D14" s="14">
        <v>16351203</v>
      </c>
      <c r="E14" s="14">
        <v>123500</v>
      </c>
      <c r="F14" s="79">
        <v>96393862</v>
      </c>
      <c r="G14" s="14">
        <v>340705824</v>
      </c>
      <c r="H14" s="14" t="s">
        <v>25</v>
      </c>
      <c r="I14" s="14">
        <v>16850511</v>
      </c>
      <c r="J14" s="14">
        <v>531000</v>
      </c>
      <c r="K14" s="31">
        <v>358087335</v>
      </c>
      <c r="L14" s="34">
        <v>454481197</v>
      </c>
    </row>
    <row r="15" spans="1:17" x14ac:dyDescent="0.2">
      <c r="A15" s="42" t="s">
        <v>23</v>
      </c>
      <c r="B15" s="14">
        <v>74576476</v>
      </c>
      <c r="C15" s="14" t="s">
        <v>25</v>
      </c>
      <c r="D15" s="14">
        <v>23510581</v>
      </c>
      <c r="E15" s="14">
        <v>0</v>
      </c>
      <c r="F15" s="79">
        <v>98087057</v>
      </c>
      <c r="G15" s="14">
        <v>326718542</v>
      </c>
      <c r="H15" s="14" t="s">
        <v>25</v>
      </c>
      <c r="I15" s="14">
        <v>15052002</v>
      </c>
      <c r="J15" s="14">
        <v>1913050</v>
      </c>
      <c r="K15" s="31">
        <v>343683594</v>
      </c>
      <c r="L15" s="34">
        <v>441770651</v>
      </c>
    </row>
    <row r="16" spans="1:17" x14ac:dyDescent="0.2">
      <c r="A16" s="42" t="s">
        <v>24</v>
      </c>
      <c r="B16" s="14">
        <v>87842688</v>
      </c>
      <c r="C16" s="14" t="s">
        <v>25</v>
      </c>
      <c r="D16" s="14">
        <v>16184759</v>
      </c>
      <c r="E16" s="14">
        <v>0</v>
      </c>
      <c r="F16" s="79">
        <v>104027447</v>
      </c>
      <c r="G16" s="14">
        <v>350821603</v>
      </c>
      <c r="H16" s="14" t="s">
        <v>25</v>
      </c>
      <c r="I16" s="14">
        <v>19791230</v>
      </c>
      <c r="J16" s="14">
        <v>2856404</v>
      </c>
      <c r="K16" s="31">
        <v>373469237</v>
      </c>
      <c r="L16" s="34">
        <v>477496684</v>
      </c>
    </row>
    <row r="17" spans="1:18" x14ac:dyDescent="0.2">
      <c r="A17" s="42" t="s">
        <v>26</v>
      </c>
      <c r="B17" s="14">
        <v>80386427</v>
      </c>
      <c r="C17" s="14" t="s">
        <v>25</v>
      </c>
      <c r="D17" s="14">
        <v>14052058</v>
      </c>
      <c r="E17" s="14">
        <v>0</v>
      </c>
      <c r="F17" s="79">
        <v>94438485</v>
      </c>
      <c r="G17" s="14">
        <v>314399204</v>
      </c>
      <c r="H17" s="14" t="s">
        <v>25</v>
      </c>
      <c r="I17" s="14">
        <v>23507657</v>
      </c>
      <c r="J17" s="14">
        <v>573300</v>
      </c>
      <c r="K17" s="31">
        <v>338480161</v>
      </c>
      <c r="L17" s="34">
        <v>432918646</v>
      </c>
    </row>
    <row r="18" spans="1:18" x14ac:dyDescent="0.2">
      <c r="A18" s="42" t="s">
        <v>27</v>
      </c>
      <c r="B18" s="14">
        <v>71188748</v>
      </c>
      <c r="C18" s="14" t="s">
        <v>25</v>
      </c>
      <c r="D18" s="14">
        <v>17118957</v>
      </c>
      <c r="E18" s="14">
        <v>840000</v>
      </c>
      <c r="F18" s="79">
        <v>89147705</v>
      </c>
      <c r="G18" s="14">
        <v>271781662</v>
      </c>
      <c r="H18" s="14" t="s">
        <v>25</v>
      </c>
      <c r="I18" s="14">
        <v>17753424</v>
      </c>
      <c r="J18" s="14">
        <v>895600</v>
      </c>
      <c r="K18" s="31">
        <v>290430686</v>
      </c>
      <c r="L18" s="34">
        <v>379578391</v>
      </c>
    </row>
    <row r="19" spans="1:18" x14ac:dyDescent="0.2">
      <c r="A19" s="42" t="s">
        <v>28</v>
      </c>
      <c r="B19" s="14">
        <v>70790706</v>
      </c>
      <c r="C19" s="14" t="s">
        <v>25</v>
      </c>
      <c r="D19" s="14">
        <v>14630111</v>
      </c>
      <c r="E19" s="14">
        <v>0</v>
      </c>
      <c r="F19" s="79">
        <v>85420817</v>
      </c>
      <c r="G19" s="14">
        <v>305873133</v>
      </c>
      <c r="H19" s="14" t="s">
        <v>25</v>
      </c>
      <c r="I19" s="14">
        <v>21344876</v>
      </c>
      <c r="J19" s="14">
        <v>1136300</v>
      </c>
      <c r="K19" s="31">
        <v>328354309</v>
      </c>
      <c r="L19" s="34">
        <v>413775126</v>
      </c>
    </row>
    <row r="20" spans="1:18" x14ac:dyDescent="0.2">
      <c r="A20" s="74" t="s">
        <v>29</v>
      </c>
      <c r="B20" s="18">
        <v>80886675</v>
      </c>
      <c r="C20" s="18" t="s">
        <v>25</v>
      </c>
      <c r="D20" s="18">
        <v>14742812</v>
      </c>
      <c r="E20" s="18">
        <v>0</v>
      </c>
      <c r="F20" s="80">
        <v>95629487</v>
      </c>
      <c r="G20" s="18">
        <v>350128214</v>
      </c>
      <c r="H20" s="18" t="s">
        <v>25</v>
      </c>
      <c r="I20" s="18">
        <v>21422656</v>
      </c>
      <c r="J20" s="18">
        <v>4610000</v>
      </c>
      <c r="K20" s="78">
        <v>376160870</v>
      </c>
      <c r="L20" s="30">
        <v>471790357</v>
      </c>
    </row>
    <row r="21" spans="1:18" x14ac:dyDescent="0.2">
      <c r="A21" s="76" t="s">
        <v>8</v>
      </c>
      <c r="B21" s="77">
        <v>919092926</v>
      </c>
      <c r="C21" s="77">
        <v>0</v>
      </c>
      <c r="D21" s="77">
        <v>174068451</v>
      </c>
      <c r="E21" s="77">
        <v>2430200</v>
      </c>
      <c r="F21" s="77">
        <v>1095591577</v>
      </c>
      <c r="G21" s="77">
        <v>3558950403</v>
      </c>
      <c r="H21" s="77">
        <v>0</v>
      </c>
      <c r="I21" s="77">
        <v>188073108</v>
      </c>
      <c r="J21" s="77">
        <v>14160804</v>
      </c>
      <c r="K21" s="77">
        <v>3761184315</v>
      </c>
      <c r="L21" s="77">
        <v>4856775892</v>
      </c>
    </row>
    <row r="22" spans="1:18" ht="12" customHeight="1" x14ac:dyDescent="0.2">
      <c r="A22" s="11"/>
      <c r="Q22" s="50" t="s">
        <v>2</v>
      </c>
    </row>
    <row r="23" spans="1:18" s="37" customFormat="1" x14ac:dyDescent="0.2">
      <c r="A23" s="85" t="s">
        <v>3</v>
      </c>
      <c r="B23" s="209" t="s">
        <v>41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1"/>
      <c r="Q23" s="207" t="s">
        <v>34</v>
      </c>
    </row>
    <row r="24" spans="1:18" s="37" customFormat="1" x14ac:dyDescent="0.2">
      <c r="A24" s="89" t="s">
        <v>5</v>
      </c>
      <c r="B24" s="213" t="s">
        <v>31</v>
      </c>
      <c r="C24" s="214"/>
      <c r="D24" s="214"/>
      <c r="E24" s="214"/>
      <c r="F24" s="215"/>
      <c r="G24" s="213" t="s">
        <v>32</v>
      </c>
      <c r="H24" s="214"/>
      <c r="I24" s="214"/>
      <c r="J24" s="214"/>
      <c r="K24" s="215"/>
      <c r="L24" s="213" t="s">
        <v>33</v>
      </c>
      <c r="M24" s="214"/>
      <c r="N24" s="214"/>
      <c r="O24" s="214"/>
      <c r="P24" s="215"/>
      <c r="Q24" s="212"/>
    </row>
    <row r="25" spans="1:18" s="108" customFormat="1" x14ac:dyDescent="0.2">
      <c r="A25" s="106" t="s">
        <v>9</v>
      </c>
      <c r="B25" s="213" t="s">
        <v>10</v>
      </c>
      <c r="C25" s="214"/>
      <c r="D25" s="215"/>
      <c r="E25" s="107" t="s">
        <v>11</v>
      </c>
      <c r="F25" s="207" t="s">
        <v>16</v>
      </c>
      <c r="G25" s="213" t="s">
        <v>10</v>
      </c>
      <c r="H25" s="214"/>
      <c r="I25" s="215"/>
      <c r="J25" s="107" t="s">
        <v>11</v>
      </c>
      <c r="K25" s="207" t="s">
        <v>16</v>
      </c>
      <c r="L25" s="213" t="s">
        <v>10</v>
      </c>
      <c r="M25" s="214"/>
      <c r="N25" s="215"/>
      <c r="O25" s="107" t="s">
        <v>11</v>
      </c>
      <c r="P25" s="207" t="s">
        <v>16</v>
      </c>
      <c r="Q25" s="212"/>
    </row>
    <row r="26" spans="1:18" s="37" customFormat="1" x14ac:dyDescent="0.2">
      <c r="A26" s="99"/>
      <c r="B26" s="110" t="s">
        <v>13</v>
      </c>
      <c r="C26" s="111" t="s">
        <v>35</v>
      </c>
      <c r="D26" s="112" t="s">
        <v>36</v>
      </c>
      <c r="E26" s="112" t="s">
        <v>36</v>
      </c>
      <c r="F26" s="208"/>
      <c r="G26" s="110" t="s">
        <v>13</v>
      </c>
      <c r="H26" s="111" t="s">
        <v>35</v>
      </c>
      <c r="I26" s="112" t="s">
        <v>36</v>
      </c>
      <c r="J26" s="112" t="s">
        <v>36</v>
      </c>
      <c r="K26" s="208"/>
      <c r="L26" s="113" t="s">
        <v>13</v>
      </c>
      <c r="M26" s="114" t="s">
        <v>35</v>
      </c>
      <c r="N26" s="115" t="s">
        <v>36</v>
      </c>
      <c r="O26" s="115" t="s">
        <v>36</v>
      </c>
      <c r="P26" s="208"/>
      <c r="Q26" s="208"/>
    </row>
    <row r="27" spans="1:18" x14ac:dyDescent="0.2">
      <c r="A27" s="73">
        <v>2006</v>
      </c>
      <c r="B27" s="16"/>
      <c r="C27" s="16"/>
      <c r="D27" s="16"/>
      <c r="E27" s="16"/>
      <c r="F27" s="79"/>
      <c r="G27" s="16"/>
      <c r="H27" s="16"/>
      <c r="I27" s="16"/>
      <c r="J27" s="16"/>
      <c r="K27" s="31"/>
      <c r="L27" s="14"/>
      <c r="M27" s="14"/>
      <c r="N27" s="14"/>
      <c r="O27" s="14"/>
      <c r="P27" s="57"/>
      <c r="Q27" s="34"/>
      <c r="R27" s="49"/>
    </row>
    <row r="28" spans="1:18" x14ac:dyDescent="0.2">
      <c r="A28" s="42" t="s">
        <v>17</v>
      </c>
      <c r="B28" s="14">
        <v>172678435</v>
      </c>
      <c r="C28" s="14" t="s">
        <v>25</v>
      </c>
      <c r="D28" s="14">
        <v>0</v>
      </c>
      <c r="E28" s="14">
        <v>0</v>
      </c>
      <c r="F28" s="79">
        <v>172678435</v>
      </c>
      <c r="G28" s="14">
        <v>9473601</v>
      </c>
      <c r="H28" s="14" t="s">
        <v>25</v>
      </c>
      <c r="I28" s="14">
        <v>963453</v>
      </c>
      <c r="J28" s="14">
        <v>0</v>
      </c>
      <c r="K28" s="31">
        <v>10437054</v>
      </c>
      <c r="L28" s="14" t="s">
        <v>25</v>
      </c>
      <c r="M28" s="14" t="s">
        <v>25</v>
      </c>
      <c r="N28" s="14" t="s">
        <v>25</v>
      </c>
      <c r="O28" s="14" t="s">
        <v>25</v>
      </c>
      <c r="P28" s="57">
        <v>0</v>
      </c>
      <c r="Q28" s="34">
        <v>183115489</v>
      </c>
      <c r="R28" s="49"/>
    </row>
    <row r="29" spans="1:18" x14ac:dyDescent="0.2">
      <c r="A29" s="42" t="s">
        <v>18</v>
      </c>
      <c r="B29" s="14">
        <v>144239581</v>
      </c>
      <c r="C29" s="14" t="s">
        <v>25</v>
      </c>
      <c r="D29" s="14">
        <v>0</v>
      </c>
      <c r="E29" s="14">
        <v>18000000</v>
      </c>
      <c r="F29" s="79">
        <v>162239581</v>
      </c>
      <c r="G29" s="14">
        <v>9266787</v>
      </c>
      <c r="H29" s="14" t="s">
        <v>25</v>
      </c>
      <c r="I29" s="14">
        <v>10321148</v>
      </c>
      <c r="J29" s="14">
        <v>0</v>
      </c>
      <c r="K29" s="31">
        <v>19587935</v>
      </c>
      <c r="L29" s="14" t="s">
        <v>25</v>
      </c>
      <c r="M29" s="14" t="s">
        <v>25</v>
      </c>
      <c r="N29" s="14" t="s">
        <v>25</v>
      </c>
      <c r="O29" s="14" t="s">
        <v>25</v>
      </c>
      <c r="P29" s="57">
        <v>0</v>
      </c>
      <c r="Q29" s="34">
        <v>181827516</v>
      </c>
    </row>
    <row r="30" spans="1:18" x14ac:dyDescent="0.2">
      <c r="A30" s="42" t="s">
        <v>19</v>
      </c>
      <c r="B30" s="14">
        <v>211678178</v>
      </c>
      <c r="C30" s="14" t="s">
        <v>25</v>
      </c>
      <c r="D30" s="14">
        <v>0</v>
      </c>
      <c r="E30" s="14">
        <v>0</v>
      </c>
      <c r="F30" s="79">
        <v>211678178</v>
      </c>
      <c r="G30" s="14">
        <v>12438571</v>
      </c>
      <c r="H30" s="14" t="s">
        <v>25</v>
      </c>
      <c r="I30" s="14">
        <v>862635</v>
      </c>
      <c r="J30" s="14">
        <v>165000</v>
      </c>
      <c r="K30" s="31">
        <v>13466206</v>
      </c>
      <c r="L30" s="14" t="s">
        <v>25</v>
      </c>
      <c r="M30" s="14" t="s">
        <v>25</v>
      </c>
      <c r="N30" s="14" t="s">
        <v>25</v>
      </c>
      <c r="O30" s="14" t="s">
        <v>25</v>
      </c>
      <c r="P30" s="57">
        <v>0</v>
      </c>
      <c r="Q30" s="34">
        <v>225144384</v>
      </c>
      <c r="R30" s="49"/>
    </row>
    <row r="31" spans="1:18" x14ac:dyDescent="0.2">
      <c r="A31" s="42" t="s">
        <v>20</v>
      </c>
      <c r="B31" s="14">
        <v>396113147</v>
      </c>
      <c r="C31" s="14" t="s">
        <v>25</v>
      </c>
      <c r="D31" s="14">
        <v>4658040</v>
      </c>
      <c r="E31" s="14">
        <v>25270000</v>
      </c>
      <c r="F31" s="79">
        <v>426041187</v>
      </c>
      <c r="G31" s="14">
        <v>21670985</v>
      </c>
      <c r="H31" s="14" t="s">
        <v>25</v>
      </c>
      <c r="I31" s="14">
        <v>1406735</v>
      </c>
      <c r="J31" s="14">
        <v>0</v>
      </c>
      <c r="K31" s="31">
        <v>23077720</v>
      </c>
      <c r="L31" s="14" t="s">
        <v>25</v>
      </c>
      <c r="M31" s="14" t="s">
        <v>25</v>
      </c>
      <c r="N31" s="14" t="s">
        <v>25</v>
      </c>
      <c r="O31" s="14" t="s">
        <v>25</v>
      </c>
      <c r="P31" s="57">
        <v>0</v>
      </c>
      <c r="Q31" s="34">
        <v>449118907</v>
      </c>
    </row>
    <row r="32" spans="1:18" x14ac:dyDescent="0.2">
      <c r="A32" s="42" t="s">
        <v>21</v>
      </c>
      <c r="B32" s="14">
        <v>391025210</v>
      </c>
      <c r="C32" s="14" t="s">
        <v>25</v>
      </c>
      <c r="D32" s="14">
        <v>0</v>
      </c>
      <c r="E32" s="14">
        <v>0</v>
      </c>
      <c r="F32" s="79">
        <v>391025210</v>
      </c>
      <c r="G32" s="14">
        <v>31959323</v>
      </c>
      <c r="H32" s="14" t="s">
        <v>25</v>
      </c>
      <c r="I32" s="14">
        <v>1210300</v>
      </c>
      <c r="J32" s="14">
        <v>0</v>
      </c>
      <c r="K32" s="31">
        <v>33169623</v>
      </c>
      <c r="L32" s="14" t="s">
        <v>25</v>
      </c>
      <c r="M32" s="14" t="s">
        <v>25</v>
      </c>
      <c r="N32" s="14" t="s">
        <v>25</v>
      </c>
      <c r="O32" s="14" t="s">
        <v>25</v>
      </c>
      <c r="P32" s="57">
        <v>0</v>
      </c>
      <c r="Q32" s="34">
        <v>424194833</v>
      </c>
      <c r="R32" s="49"/>
    </row>
    <row r="33" spans="1:18" x14ac:dyDescent="0.2">
      <c r="A33" s="42" t="s">
        <v>22</v>
      </c>
      <c r="B33" s="14">
        <v>413018631</v>
      </c>
      <c r="C33" s="14" t="s">
        <v>25</v>
      </c>
      <c r="D33" s="14">
        <v>0</v>
      </c>
      <c r="E33" s="14">
        <v>3400000</v>
      </c>
      <c r="F33" s="79">
        <v>416418631</v>
      </c>
      <c r="G33" s="14">
        <v>25110215</v>
      </c>
      <c r="H33" s="14" t="s">
        <v>25</v>
      </c>
      <c r="I33" s="14">
        <v>764873</v>
      </c>
      <c r="J33" s="14">
        <v>126228</v>
      </c>
      <c r="K33" s="31">
        <v>26001316</v>
      </c>
      <c r="L33" s="14" t="s">
        <v>25</v>
      </c>
      <c r="M33" s="14" t="s">
        <v>25</v>
      </c>
      <c r="N33" s="14" t="s">
        <v>25</v>
      </c>
      <c r="O33" s="14" t="s">
        <v>25</v>
      </c>
      <c r="P33" s="57">
        <v>0</v>
      </c>
      <c r="Q33" s="34">
        <v>442419947</v>
      </c>
      <c r="R33" s="49"/>
    </row>
    <row r="34" spans="1:18" x14ac:dyDescent="0.2">
      <c r="A34" s="42" t="s">
        <v>23</v>
      </c>
      <c r="B34" s="14">
        <v>346773766</v>
      </c>
      <c r="C34" s="14" t="s">
        <v>25</v>
      </c>
      <c r="D34" s="14">
        <v>0</v>
      </c>
      <c r="E34" s="14">
        <v>0</v>
      </c>
      <c r="F34" s="79">
        <v>346773766</v>
      </c>
      <c r="G34" s="14">
        <v>26416139</v>
      </c>
      <c r="H34" s="14" t="s">
        <v>25</v>
      </c>
      <c r="I34" s="14">
        <v>1539257</v>
      </c>
      <c r="J34" s="14">
        <v>0</v>
      </c>
      <c r="K34" s="31">
        <v>27955396</v>
      </c>
      <c r="L34" s="14" t="s">
        <v>25</v>
      </c>
      <c r="M34" s="14" t="s">
        <v>25</v>
      </c>
      <c r="N34" s="14" t="s">
        <v>25</v>
      </c>
      <c r="O34" s="14" t="s">
        <v>25</v>
      </c>
      <c r="P34" s="57">
        <v>0</v>
      </c>
      <c r="Q34" s="34">
        <v>374729162</v>
      </c>
      <c r="R34" s="49"/>
    </row>
    <row r="35" spans="1:18" x14ac:dyDescent="0.2">
      <c r="A35" s="42" t="s">
        <v>24</v>
      </c>
      <c r="B35" s="14">
        <v>423617264</v>
      </c>
      <c r="C35" s="14" t="s">
        <v>25</v>
      </c>
      <c r="D35" s="14">
        <v>53667600</v>
      </c>
      <c r="E35" s="14">
        <v>0</v>
      </c>
      <c r="F35" s="79">
        <v>477284864</v>
      </c>
      <c r="G35" s="14">
        <v>25217576</v>
      </c>
      <c r="H35" s="14" t="s">
        <v>25</v>
      </c>
      <c r="I35" s="14">
        <v>3334680</v>
      </c>
      <c r="J35" s="14">
        <v>28000</v>
      </c>
      <c r="K35" s="31">
        <v>28580256</v>
      </c>
      <c r="L35" s="14" t="s">
        <v>25</v>
      </c>
      <c r="M35" s="14" t="s">
        <v>25</v>
      </c>
      <c r="N35" s="14" t="s">
        <v>25</v>
      </c>
      <c r="O35" s="14" t="s">
        <v>25</v>
      </c>
      <c r="P35" s="57">
        <v>0</v>
      </c>
      <c r="Q35" s="34">
        <v>505865120</v>
      </c>
      <c r="R35" s="49"/>
    </row>
    <row r="36" spans="1:18" x14ac:dyDescent="0.2">
      <c r="A36" s="42" t="s">
        <v>26</v>
      </c>
      <c r="B36" s="14">
        <v>247483539</v>
      </c>
      <c r="C36" s="14" t="s">
        <v>25</v>
      </c>
      <c r="D36" s="14">
        <v>15033394</v>
      </c>
      <c r="E36" s="14">
        <v>60700000</v>
      </c>
      <c r="F36" s="79">
        <v>323216933</v>
      </c>
      <c r="G36" s="14">
        <v>23617679</v>
      </c>
      <c r="H36" s="14" t="s">
        <v>25</v>
      </c>
      <c r="I36" s="14">
        <v>2118871</v>
      </c>
      <c r="J36" s="14">
        <v>0</v>
      </c>
      <c r="K36" s="31">
        <v>25736550</v>
      </c>
      <c r="L36" s="14" t="s">
        <v>25</v>
      </c>
      <c r="M36" s="14" t="s">
        <v>25</v>
      </c>
      <c r="N36" s="14" t="s">
        <v>25</v>
      </c>
      <c r="O36" s="14" t="s">
        <v>25</v>
      </c>
      <c r="P36" s="57">
        <v>0</v>
      </c>
      <c r="Q36" s="34">
        <v>348953483</v>
      </c>
      <c r="R36" s="49"/>
    </row>
    <row r="37" spans="1:18" s="72" customFormat="1" x14ac:dyDescent="0.2">
      <c r="A37" s="66" t="s">
        <v>27</v>
      </c>
      <c r="B37" s="67">
        <v>404102915</v>
      </c>
      <c r="C37" s="67" t="s">
        <v>25</v>
      </c>
      <c r="D37" s="67">
        <v>13306000</v>
      </c>
      <c r="E37" s="67">
        <v>1980000</v>
      </c>
      <c r="F37" s="81">
        <v>419388915</v>
      </c>
      <c r="G37" s="67">
        <v>20056076</v>
      </c>
      <c r="H37" s="67" t="s">
        <v>25</v>
      </c>
      <c r="I37" s="67">
        <v>7995033</v>
      </c>
      <c r="J37" s="67">
        <v>0</v>
      </c>
      <c r="K37" s="82">
        <v>28051109</v>
      </c>
      <c r="L37" s="14" t="s">
        <v>25</v>
      </c>
      <c r="M37" s="14" t="s">
        <v>25</v>
      </c>
      <c r="N37" s="14" t="s">
        <v>25</v>
      </c>
      <c r="O37" s="14" t="s">
        <v>25</v>
      </c>
      <c r="P37" s="57">
        <v>0</v>
      </c>
      <c r="Q37" s="70">
        <v>447440024</v>
      </c>
      <c r="R37" s="83"/>
    </row>
    <row r="38" spans="1:18" x14ac:dyDescent="0.2">
      <c r="A38" s="42" t="s">
        <v>28</v>
      </c>
      <c r="B38" s="14">
        <v>360625775</v>
      </c>
      <c r="C38" s="14" t="s">
        <v>25</v>
      </c>
      <c r="D38" s="14">
        <v>0</v>
      </c>
      <c r="E38" s="14">
        <v>3000000</v>
      </c>
      <c r="F38" s="79">
        <v>363625775</v>
      </c>
      <c r="G38" s="14">
        <v>21186533</v>
      </c>
      <c r="H38" s="14" t="s">
        <v>25</v>
      </c>
      <c r="I38" s="14">
        <v>8431401</v>
      </c>
      <c r="J38" s="14">
        <v>262000</v>
      </c>
      <c r="K38" s="31">
        <v>29879934</v>
      </c>
      <c r="L38" s="14" t="s">
        <v>25</v>
      </c>
      <c r="M38" s="14" t="s">
        <v>25</v>
      </c>
      <c r="N38" s="14" t="s">
        <v>25</v>
      </c>
      <c r="O38" s="14" t="s">
        <v>25</v>
      </c>
      <c r="P38" s="57">
        <v>0</v>
      </c>
      <c r="Q38" s="34">
        <v>393505709</v>
      </c>
      <c r="R38" s="49"/>
    </row>
    <row r="39" spans="1:18" x14ac:dyDescent="0.2">
      <c r="A39" s="74" t="s">
        <v>29</v>
      </c>
      <c r="B39" s="18">
        <v>460628148</v>
      </c>
      <c r="C39" s="18" t="s">
        <v>25</v>
      </c>
      <c r="D39" s="18">
        <v>6000000</v>
      </c>
      <c r="E39" s="18">
        <v>4200000</v>
      </c>
      <c r="F39" s="80">
        <v>470828148</v>
      </c>
      <c r="G39" s="18">
        <v>26830192</v>
      </c>
      <c r="H39" s="18" t="s">
        <v>25</v>
      </c>
      <c r="I39" s="18">
        <v>5838204</v>
      </c>
      <c r="J39" s="18">
        <v>3700000</v>
      </c>
      <c r="K39" s="78">
        <v>36368396</v>
      </c>
      <c r="L39" s="18" t="s">
        <v>25</v>
      </c>
      <c r="M39" s="18" t="s">
        <v>25</v>
      </c>
      <c r="N39" s="18" t="s">
        <v>25</v>
      </c>
      <c r="O39" s="18" t="s">
        <v>25</v>
      </c>
      <c r="P39" s="56">
        <v>0</v>
      </c>
      <c r="Q39" s="30">
        <v>507196544</v>
      </c>
      <c r="R39" s="49"/>
    </row>
    <row r="40" spans="1:18" x14ac:dyDescent="0.2">
      <c r="A40" s="62" t="s">
        <v>8</v>
      </c>
      <c r="B40" s="118">
        <v>3971984589</v>
      </c>
      <c r="C40" s="118">
        <v>0</v>
      </c>
      <c r="D40" s="118">
        <v>92665034</v>
      </c>
      <c r="E40" s="118">
        <v>116550000</v>
      </c>
      <c r="F40" s="118">
        <v>4181199623</v>
      </c>
      <c r="G40" s="118">
        <v>253243677</v>
      </c>
      <c r="H40" s="118">
        <v>0</v>
      </c>
      <c r="I40" s="118">
        <v>44786590</v>
      </c>
      <c r="J40" s="118">
        <v>4281228</v>
      </c>
      <c r="K40" s="118">
        <v>302311495</v>
      </c>
      <c r="L40" s="118">
        <v>0</v>
      </c>
      <c r="M40" s="118">
        <v>0</v>
      </c>
      <c r="N40" s="118">
        <v>0</v>
      </c>
      <c r="O40" s="118">
        <v>0</v>
      </c>
      <c r="P40" s="118">
        <v>0</v>
      </c>
      <c r="Q40" s="118">
        <v>4483511118</v>
      </c>
    </row>
    <row r="41" spans="1:18" ht="10.5" customHeight="1" x14ac:dyDescent="0.2">
      <c r="A41" s="35" t="s">
        <v>37</v>
      </c>
    </row>
    <row r="42" spans="1:18" ht="10.5" customHeight="1" x14ac:dyDescent="0.2">
      <c r="A42" s="35" t="s">
        <v>38</v>
      </c>
    </row>
    <row r="43" spans="1:18" ht="11.25" customHeight="1" x14ac:dyDescent="0.2">
      <c r="A43" s="35" t="s">
        <v>39</v>
      </c>
      <c r="E43" s="35" t="s">
        <v>40</v>
      </c>
    </row>
    <row r="46" spans="1:18" x14ac:dyDescent="0.2">
      <c r="D46" s="60"/>
      <c r="N46" s="49"/>
    </row>
  </sheetData>
  <mergeCells count="11">
    <mergeCell ref="P25:P26"/>
    <mergeCell ref="B23:P23"/>
    <mergeCell ref="Q23:Q26"/>
    <mergeCell ref="B24:F24"/>
    <mergeCell ref="G24:K24"/>
    <mergeCell ref="L24:P24"/>
    <mergeCell ref="B25:D25"/>
    <mergeCell ref="F25:F26"/>
    <mergeCell ref="G25:I25"/>
    <mergeCell ref="K25:K26"/>
    <mergeCell ref="L25:N25"/>
  </mergeCells>
  <phoneticPr fontId="5" type="noConversion"/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4</vt:i4>
      </vt:variant>
    </vt:vector>
  </HeadingPairs>
  <TitlesOfParts>
    <vt:vector size="24" baseType="lpstr"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'1998'!Area_de_impressao</vt:lpstr>
      <vt:lpstr>'2000'!Area_de_impressao</vt:lpstr>
      <vt:lpstr>'2001'!Area_de_impressao</vt:lpstr>
      <vt:lpstr>'2003'!Area_de_impressao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2017-05-03T12:11:01Z</cp:lastPrinted>
  <dcterms:created xsi:type="dcterms:W3CDTF">1998-09-22T20:38:23Z</dcterms:created>
  <dcterms:modified xsi:type="dcterms:W3CDTF">2017-05-03T19:19:25Z</dcterms:modified>
</cp:coreProperties>
</file>