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4 Financiamento Habitacional\B.0 - FGTS Atual\"/>
    </mc:Choice>
  </mc:AlternateContent>
  <xr:revisionPtr revIDLastSave="0" documentId="13_ncr:1_{DEB54621-FCEB-4762-8790-58A097A8FC2C}" xr6:coauthVersionLast="47" xr6:coauthVersionMax="47" xr10:uidLastSave="{00000000-0000-0000-0000-000000000000}"/>
  <bookViews>
    <workbookView xWindow="-120" yWindow="-120" windowWidth="20730" windowHeight="11160" tabRatio="900" xr2:uid="{00000000-000D-0000-FFFF-FFFF00000000}"/>
  </bookViews>
  <sheets>
    <sheet name="tabela_04.B.02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0" l="1"/>
  <c r="J17" i="10" s="1"/>
  <c r="H17" i="10"/>
  <c r="F17" i="10"/>
  <c r="L17" i="10" s="1"/>
  <c r="E17" i="10"/>
  <c r="D17" i="10"/>
  <c r="M17" i="10" l="1"/>
  <c r="G17" i="10"/>
</calcChain>
</file>

<file path=xl/sharedStrings.xml><?xml version="1.0" encoding="utf-8"?>
<sst xmlns="http://schemas.openxmlformats.org/spreadsheetml/2006/main" count="36" uniqueCount="36">
  <si>
    <t>Área</t>
  </si>
  <si>
    <t>Programa</t>
  </si>
  <si>
    <t>Carta de Crédito - Individual</t>
  </si>
  <si>
    <t>Pró-Moradia</t>
  </si>
  <si>
    <t>Ano</t>
  </si>
  <si>
    <t>Agente Operador</t>
  </si>
  <si>
    <t>Agente Financeiro</t>
  </si>
  <si>
    <t>Apoio à Produção</t>
  </si>
  <si>
    <t>Elaboração: Banco de Dados-CBIC.</t>
  </si>
  <si>
    <t>Orçamento Original (a)</t>
  </si>
  <si>
    <t>Orçamento Final (b)</t>
  </si>
  <si>
    <t>Empréstimo aos Agentes Financeiros (c)</t>
  </si>
  <si>
    <t>% Emprestado (d = c / b)</t>
  </si>
  <si>
    <t>Saldo (e = b - c)</t>
  </si>
  <si>
    <t>Realizado (f)</t>
  </si>
  <si>
    <t>% Realizado (g = f / c)</t>
  </si>
  <si>
    <t>Saldo a Contratar (h = c - f)</t>
  </si>
  <si>
    <t>% A Contratar (i = h / c)</t>
  </si>
  <si>
    <t>% Realizado sobre Orçamento Final (j = f / b)</t>
  </si>
  <si>
    <t>Pró-Cotista</t>
  </si>
  <si>
    <t>Total</t>
  </si>
  <si>
    <t>EXECUÇÃO ORÇAMENTÁRIA DO FGTS - BRASIL</t>
  </si>
  <si>
    <t>HABITAÇÃO</t>
  </si>
  <si>
    <t>INFRAESTRUTURA</t>
  </si>
  <si>
    <t>SANEAMENTO</t>
  </si>
  <si>
    <t>OP. DIVERSAS</t>
  </si>
  <si>
    <t xml:space="preserve">Valores em R$ </t>
  </si>
  <si>
    <t>Carta de Crédito - Assoc. Entidades</t>
  </si>
  <si>
    <t>Fonte: Caixa Econômica Federal. Em: 19/03/2025.</t>
  </si>
  <si>
    <t>Janeiro a Dezembro de 2024</t>
  </si>
  <si>
    <t>Pró-Cidades - Setor Privado</t>
  </si>
  <si>
    <t>Pró-Cidades - Setor Público</t>
  </si>
  <si>
    <t>Pró-Transporte - Setor Privado</t>
  </si>
  <si>
    <t>Pró-Transporte - Setor Público</t>
  </si>
  <si>
    <t>Saneamento para Todos - Setor Privado</t>
  </si>
  <si>
    <t>Saneamento para Todos - Setor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</si>
</sst>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7.5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9"/>
      <color indexed="48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b/>
      <sz val="10"/>
      <color indexed="5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centerContinuous" vertical="center" wrapText="1"/>
    </xf>
    <xf numFmtId="0" fontId="10" fillId="2" borderId="3" xfId="0" applyFont="1" applyFill="1" applyBorder="1" applyAlignment="1">
      <alignment horizontal="centerContinuous" vertical="center" wrapText="1"/>
    </xf>
    <xf numFmtId="0" fontId="1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6" xfId="0" applyFont="1" applyBorder="1" applyAlignment="1">
      <alignment horizontal="centerContinuous" vertical="center" wrapText="1"/>
    </xf>
    <xf numFmtId="3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4" fontId="10" fillId="2" borderId="6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/>
    </xf>
    <xf numFmtId="0" fontId="15" fillId="2" borderId="5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M25"/>
  <sheetViews>
    <sheetView showGridLines="0" tabSelected="1" workbookViewId="0">
      <selection activeCell="B21" sqref="B21"/>
    </sheetView>
  </sheetViews>
  <sheetFormatPr defaultRowHeight="12.75" x14ac:dyDescent="0.2"/>
  <cols>
    <col min="1" max="1" width="6.7109375" style="19" customWidth="1"/>
    <col min="2" max="2" width="14.7109375" style="21" customWidth="1"/>
    <col min="3" max="3" width="22.42578125" style="22" bestFit="1" customWidth="1"/>
    <col min="4" max="4" width="13.28515625" style="19" customWidth="1"/>
    <col min="5" max="5" width="17" style="19" bestFit="1" customWidth="1"/>
    <col min="6" max="6" width="15" style="19" customWidth="1"/>
    <col min="7" max="7" width="11.85546875" style="19" customWidth="1"/>
    <col min="8" max="8" width="13.42578125" style="19" customWidth="1"/>
    <col min="9" max="9" width="15" style="19" customWidth="1"/>
    <col min="10" max="10" width="9.140625" style="19" bestFit="1" customWidth="1"/>
    <col min="11" max="11" width="15.140625" style="19" customWidth="1"/>
    <col min="12" max="12" width="9" style="19" bestFit="1" customWidth="1"/>
    <col min="13" max="13" width="13.7109375" style="19" customWidth="1"/>
    <col min="14" max="16384" width="9.140625" style="19"/>
  </cols>
  <sheetData>
    <row r="1" spans="1:13" s="1" customFormat="1" ht="15" x14ac:dyDescent="0.2">
      <c r="A1" s="42" t="s">
        <v>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" customFormat="1" x14ac:dyDescent="0.2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s="1" customFormat="1" x14ac:dyDescent="0.2">
      <c r="A3" s="3"/>
      <c r="B3" s="11"/>
      <c r="C3" s="3"/>
      <c r="D3" s="3"/>
      <c r="E3" s="3"/>
      <c r="F3" s="3"/>
      <c r="G3" s="3"/>
      <c r="H3" s="3"/>
      <c r="I3" s="3"/>
      <c r="J3" s="3"/>
      <c r="K3" s="3"/>
      <c r="L3" s="3"/>
      <c r="M3" s="8" t="s">
        <v>26</v>
      </c>
    </row>
    <row r="4" spans="1:13" s="1" customFormat="1" x14ac:dyDescent="0.2">
      <c r="A4" s="52" t="s">
        <v>4</v>
      </c>
      <c r="B4" s="44" t="s">
        <v>0</v>
      </c>
      <c r="C4" s="44" t="s">
        <v>1</v>
      </c>
      <c r="D4" s="44" t="s">
        <v>5</v>
      </c>
      <c r="E4" s="44"/>
      <c r="F4" s="44"/>
      <c r="G4" s="44"/>
      <c r="H4" s="44"/>
      <c r="I4" s="44" t="s">
        <v>6</v>
      </c>
      <c r="J4" s="44"/>
      <c r="K4" s="44"/>
      <c r="L4" s="44"/>
      <c r="M4" s="45"/>
    </row>
    <row r="5" spans="1:13" s="1" customFormat="1" ht="48.75" customHeight="1" x14ac:dyDescent="0.2">
      <c r="A5" s="52"/>
      <c r="B5" s="44"/>
      <c r="C5" s="44"/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10" t="s">
        <v>18</v>
      </c>
    </row>
    <row r="6" spans="1:13" ht="30" customHeight="1" x14ac:dyDescent="0.2">
      <c r="A6" s="47">
        <v>2024</v>
      </c>
      <c r="B6" s="53" t="s">
        <v>22</v>
      </c>
      <c r="C6" s="12" t="s">
        <v>7</v>
      </c>
      <c r="D6" s="24">
        <v>64000000</v>
      </c>
      <c r="E6" s="24">
        <v>72800000</v>
      </c>
      <c r="F6" s="24">
        <v>72782000</v>
      </c>
      <c r="G6" s="25">
        <v>99.98</v>
      </c>
      <c r="H6" s="24">
        <v>18000</v>
      </c>
      <c r="I6" s="24">
        <v>70039136.810000002</v>
      </c>
      <c r="J6" s="23">
        <v>96.23</v>
      </c>
      <c r="K6" s="24">
        <v>2742863.19</v>
      </c>
      <c r="L6" s="23">
        <v>3.77</v>
      </c>
      <c r="M6" s="26">
        <v>96.21</v>
      </c>
    </row>
    <row r="7" spans="1:13" ht="30" customHeight="1" x14ac:dyDescent="0.2">
      <c r="A7" s="47"/>
      <c r="B7" s="54"/>
      <c r="C7" s="12" t="s">
        <v>27</v>
      </c>
      <c r="D7" s="24">
        <v>300000</v>
      </c>
      <c r="E7" s="24">
        <v>50000</v>
      </c>
      <c r="F7" s="24">
        <v>38000</v>
      </c>
      <c r="G7" s="25">
        <v>76</v>
      </c>
      <c r="H7" s="24">
        <v>12000</v>
      </c>
      <c r="I7" s="24">
        <v>30885.8</v>
      </c>
      <c r="J7" s="23">
        <v>81.28</v>
      </c>
      <c r="K7" s="24">
        <v>7114.2</v>
      </c>
      <c r="L7" s="23">
        <v>18.72</v>
      </c>
      <c r="M7" s="26">
        <v>61.77</v>
      </c>
    </row>
    <row r="8" spans="1:13" ht="30" customHeight="1" x14ac:dyDescent="0.2">
      <c r="A8" s="47"/>
      <c r="B8" s="54"/>
      <c r="C8" s="12" t="s">
        <v>2</v>
      </c>
      <c r="D8" s="24">
        <v>31550000</v>
      </c>
      <c r="E8" s="24">
        <v>52800000</v>
      </c>
      <c r="F8" s="24">
        <v>52750300</v>
      </c>
      <c r="G8" s="25">
        <v>99.91</v>
      </c>
      <c r="H8" s="24">
        <v>49700</v>
      </c>
      <c r="I8" s="24">
        <v>0</v>
      </c>
      <c r="J8" s="23">
        <v>0</v>
      </c>
      <c r="K8" s="24">
        <v>52750300</v>
      </c>
      <c r="L8" s="23">
        <v>100</v>
      </c>
      <c r="M8" s="26">
        <v>0</v>
      </c>
    </row>
    <row r="9" spans="1:13" ht="30" customHeight="1" x14ac:dyDescent="0.2">
      <c r="A9" s="47"/>
      <c r="B9" s="54"/>
      <c r="C9" s="12" t="s">
        <v>3</v>
      </c>
      <c r="D9" s="24">
        <v>1300000</v>
      </c>
      <c r="E9" s="24">
        <v>1300000</v>
      </c>
      <c r="F9" s="24">
        <v>1300000</v>
      </c>
      <c r="G9" s="25">
        <v>100</v>
      </c>
      <c r="H9" s="24">
        <v>0</v>
      </c>
      <c r="I9" s="24">
        <v>66610</v>
      </c>
      <c r="J9" s="23">
        <v>5.12</v>
      </c>
      <c r="K9" s="24">
        <v>1233390</v>
      </c>
      <c r="L9" s="23">
        <v>94.88</v>
      </c>
      <c r="M9" s="26">
        <v>5.12</v>
      </c>
    </row>
    <row r="10" spans="1:13" ht="30" customHeight="1" x14ac:dyDescent="0.2">
      <c r="A10" s="47"/>
      <c r="B10" s="53" t="s">
        <v>23</v>
      </c>
      <c r="C10" s="12" t="s">
        <v>30</v>
      </c>
      <c r="D10" s="24">
        <v>600000</v>
      </c>
      <c r="E10" s="24">
        <v>300000</v>
      </c>
      <c r="F10" s="24">
        <v>285000</v>
      </c>
      <c r="G10" s="25">
        <v>95</v>
      </c>
      <c r="H10" s="24">
        <v>15000</v>
      </c>
      <c r="I10" s="24">
        <v>22260</v>
      </c>
      <c r="J10" s="23">
        <v>7.81</v>
      </c>
      <c r="K10" s="24">
        <v>262740</v>
      </c>
      <c r="L10" s="23">
        <v>92.19</v>
      </c>
      <c r="M10" s="26">
        <v>7.42</v>
      </c>
    </row>
    <row r="11" spans="1:13" ht="30" customHeight="1" x14ac:dyDescent="0.2">
      <c r="A11" s="47"/>
      <c r="B11" s="54"/>
      <c r="C11" s="12" t="s">
        <v>31</v>
      </c>
      <c r="D11" s="24">
        <v>1400000</v>
      </c>
      <c r="E11" s="24">
        <v>700000</v>
      </c>
      <c r="F11" s="24">
        <v>355000</v>
      </c>
      <c r="G11" s="25">
        <v>50.71</v>
      </c>
      <c r="H11" s="24">
        <v>345000</v>
      </c>
      <c r="I11" s="24">
        <v>24848.67</v>
      </c>
      <c r="J11" s="23">
        <v>7</v>
      </c>
      <c r="K11" s="24">
        <v>330151.33</v>
      </c>
      <c r="L11" s="23">
        <v>93</v>
      </c>
      <c r="M11" s="26">
        <v>3.55</v>
      </c>
    </row>
    <row r="12" spans="1:13" ht="30" customHeight="1" x14ac:dyDescent="0.2">
      <c r="A12" s="47"/>
      <c r="B12" s="54"/>
      <c r="C12" s="12" t="s">
        <v>32</v>
      </c>
      <c r="D12" s="24">
        <v>2000000</v>
      </c>
      <c r="E12" s="24">
        <v>1163764</v>
      </c>
      <c r="F12" s="24">
        <v>1110036</v>
      </c>
      <c r="G12" s="25">
        <v>95.38</v>
      </c>
      <c r="H12" s="24">
        <v>53728</v>
      </c>
      <c r="I12" s="24">
        <v>509116.53</v>
      </c>
      <c r="J12" s="23">
        <v>45.86</v>
      </c>
      <c r="K12" s="24">
        <v>600919.47</v>
      </c>
      <c r="L12" s="23">
        <v>54.14</v>
      </c>
      <c r="M12" s="26">
        <v>43.75</v>
      </c>
    </row>
    <row r="13" spans="1:13" ht="30" customHeight="1" x14ac:dyDescent="0.2">
      <c r="A13" s="47"/>
      <c r="B13" s="54"/>
      <c r="C13" s="12" t="s">
        <v>33</v>
      </c>
      <c r="D13" s="24">
        <v>2000000</v>
      </c>
      <c r="E13" s="24">
        <v>1336236</v>
      </c>
      <c r="F13" s="24">
        <v>812809</v>
      </c>
      <c r="G13" s="25">
        <v>60.83</v>
      </c>
      <c r="H13" s="24">
        <v>523427</v>
      </c>
      <c r="I13" s="24">
        <v>681957.43</v>
      </c>
      <c r="J13" s="23">
        <v>83.9</v>
      </c>
      <c r="K13" s="24">
        <v>130851.57</v>
      </c>
      <c r="L13" s="23">
        <v>16.100000000000001</v>
      </c>
      <c r="M13" s="26">
        <v>51.04</v>
      </c>
    </row>
    <row r="14" spans="1:13" ht="30" customHeight="1" x14ac:dyDescent="0.2">
      <c r="A14" s="47"/>
      <c r="B14" s="46" t="s">
        <v>24</v>
      </c>
      <c r="C14" s="32" t="s">
        <v>34</v>
      </c>
      <c r="D14" s="24">
        <v>3000000</v>
      </c>
      <c r="E14" s="24">
        <v>2449300.5299999998</v>
      </c>
      <c r="F14" s="24">
        <v>2449300</v>
      </c>
      <c r="G14" s="25">
        <v>100</v>
      </c>
      <c r="H14" s="24">
        <v>0.53</v>
      </c>
      <c r="I14" s="24">
        <v>2300619.5699999998</v>
      </c>
      <c r="J14" s="23">
        <v>93.93</v>
      </c>
      <c r="K14" s="24">
        <v>148680.43</v>
      </c>
      <c r="L14" s="23">
        <v>6.07</v>
      </c>
      <c r="M14" s="26">
        <v>93.93</v>
      </c>
    </row>
    <row r="15" spans="1:13" ht="30" customHeight="1" x14ac:dyDescent="0.2">
      <c r="A15" s="47"/>
      <c r="B15" s="46"/>
      <c r="C15" s="32" t="s">
        <v>35</v>
      </c>
      <c r="D15" s="27">
        <v>3000000</v>
      </c>
      <c r="E15" s="27">
        <v>1200699.47</v>
      </c>
      <c r="F15" s="27">
        <v>1196000</v>
      </c>
      <c r="G15" s="28">
        <v>99.61</v>
      </c>
      <c r="H15" s="27">
        <v>4699.47</v>
      </c>
      <c r="I15" s="27">
        <v>1153340.83</v>
      </c>
      <c r="J15" s="29">
        <v>96.43</v>
      </c>
      <c r="K15" s="27">
        <v>42659.17</v>
      </c>
      <c r="L15" s="29">
        <v>3.57</v>
      </c>
      <c r="M15" s="30">
        <v>96.06</v>
      </c>
    </row>
    <row r="16" spans="1:13" ht="30" customHeight="1" x14ac:dyDescent="0.2">
      <c r="A16" s="48"/>
      <c r="B16" s="37" t="s">
        <v>25</v>
      </c>
      <c r="C16" s="32" t="s">
        <v>19</v>
      </c>
      <c r="D16" s="33">
        <v>8500000</v>
      </c>
      <c r="E16" s="33">
        <v>5500000</v>
      </c>
      <c r="F16" s="33">
        <v>5499677</v>
      </c>
      <c r="G16" s="34">
        <v>99.99</v>
      </c>
      <c r="H16" s="33">
        <v>323</v>
      </c>
      <c r="I16" s="33">
        <v>0</v>
      </c>
      <c r="J16" s="35">
        <v>0</v>
      </c>
      <c r="K16" s="33">
        <v>5499677</v>
      </c>
      <c r="L16" s="35">
        <v>100</v>
      </c>
      <c r="M16" s="36">
        <v>0</v>
      </c>
    </row>
    <row r="17" spans="1:13" ht="33" customHeight="1" x14ac:dyDescent="0.2">
      <c r="A17" s="49" t="s">
        <v>20</v>
      </c>
      <c r="B17" s="50"/>
      <c r="C17" s="51"/>
      <c r="D17" s="38">
        <f>SUM(D6:D16)</f>
        <v>117650000</v>
      </c>
      <c r="E17" s="38">
        <f>SUM(E6:E16)</f>
        <v>139600000</v>
      </c>
      <c r="F17" s="38">
        <f>SUM(F6:F16)</f>
        <v>138578122</v>
      </c>
      <c r="G17" s="39">
        <f>(F17/E17)*100</f>
        <v>99.267995702005734</v>
      </c>
      <c r="H17" s="38">
        <f>SUM(H6:H16)</f>
        <v>1021878</v>
      </c>
      <c r="I17" s="38">
        <f>SUM(I6:I16)</f>
        <v>74828775.640000001</v>
      </c>
      <c r="J17" s="39">
        <f>(I17/F17)*100</f>
        <v>53.997539120929929</v>
      </c>
      <c r="K17" s="38">
        <v>63749346</v>
      </c>
      <c r="L17" s="39">
        <f>(K17/F17)*100</f>
        <v>46.002460619288811</v>
      </c>
      <c r="M17" s="40">
        <f>(I17/E17)*100</f>
        <v>53.602274813753581</v>
      </c>
    </row>
    <row r="18" spans="1:13" s="20" customFormat="1" ht="12.75" customHeight="1" x14ac:dyDescent="0.2">
      <c r="A18" s="4" t="s">
        <v>28</v>
      </c>
      <c r="B18" s="16"/>
      <c r="C18" s="13"/>
      <c r="D18" s="31"/>
      <c r="E18" s="6"/>
      <c r="F18" s="31"/>
      <c r="G18" s="7"/>
    </row>
    <row r="19" spans="1:13" s="20" customFormat="1" ht="12.75" customHeight="1" x14ac:dyDescent="0.2">
      <c r="A19" s="4" t="s">
        <v>8</v>
      </c>
      <c r="B19" s="17"/>
      <c r="C19" s="14"/>
      <c r="D19" s="5"/>
      <c r="E19" s="7"/>
      <c r="F19" s="5"/>
      <c r="G19" s="5"/>
    </row>
    <row r="20" spans="1:13" x14ac:dyDescent="0.2">
      <c r="A20" s="6"/>
      <c r="B20" s="18"/>
      <c r="C20" s="15"/>
      <c r="D20" s="1"/>
      <c r="E20" s="1"/>
      <c r="F20" s="1"/>
      <c r="G20" s="1"/>
    </row>
    <row r="21" spans="1:13" x14ac:dyDescent="0.2">
      <c r="A21" s="2"/>
      <c r="B21" s="18"/>
      <c r="C21" s="15"/>
      <c r="D21" s="1"/>
      <c r="E21" s="1"/>
      <c r="F21" s="1"/>
      <c r="G21" s="1"/>
    </row>
    <row r="22" spans="1:13" ht="15.75" customHeight="1" x14ac:dyDescent="0.2"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4" spans="1:13" x14ac:dyDescent="0.2">
      <c r="B24" s="17"/>
    </row>
    <row r="25" spans="1:13" x14ac:dyDescent="0.2">
      <c r="B25" s="17"/>
    </row>
  </sheetData>
  <mergeCells count="12">
    <mergeCell ref="A17:C17"/>
    <mergeCell ref="C4:C5"/>
    <mergeCell ref="B4:B5"/>
    <mergeCell ref="A4:A5"/>
    <mergeCell ref="B6:B9"/>
    <mergeCell ref="B10:B13"/>
    <mergeCell ref="A1:M1"/>
    <mergeCell ref="A2:M2"/>
    <mergeCell ref="I4:M4"/>
    <mergeCell ref="D4:H4"/>
    <mergeCell ref="B14:B15"/>
    <mergeCell ref="A6:A16"/>
  </mergeCells>
  <phoneticPr fontId="2" type="noConversion"/>
  <printOptions horizontalCentered="1"/>
  <pageMargins left="0" right="0" top="0.19685039370078741" bottom="0.19685039370078741" header="0" footer="0.19685039370078741"/>
  <pageSetup paperSize="9" scale="95" orientation="landscape" r:id="rId1"/>
  <headerFooter alignWithMargins="0">
    <oddFooter>&amp;R&amp;8Tabela 147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tabela_04.B.02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2019-02-04T18:37:05Z</cp:lastPrinted>
  <dcterms:created xsi:type="dcterms:W3CDTF">2005-08-23T18:35:06Z</dcterms:created>
  <dcterms:modified xsi:type="dcterms:W3CDTF">2025-03-19T17:55:22Z</dcterms:modified>
</cp:coreProperties>
</file>