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844"/>
  </bookViews>
  <sheets>
    <sheet name="tabela_04.B.03" sheetId="2" r:id="rId1"/>
  </sheets>
  <calcPr calcId="145621"/>
</workbook>
</file>

<file path=xl/calcChain.xml><?xml version="1.0" encoding="utf-8"?>
<calcChain xmlns="http://schemas.openxmlformats.org/spreadsheetml/2006/main">
  <c r="C36" i="2" l="1"/>
  <c r="D36" i="2"/>
  <c r="E36" i="2"/>
  <c r="F36" i="2"/>
  <c r="C31" i="2"/>
  <c r="D31" i="2"/>
  <c r="E31" i="2"/>
  <c r="F31" i="2"/>
  <c r="C27" i="2"/>
  <c r="D27" i="2"/>
  <c r="E27" i="2"/>
  <c r="F27" i="2"/>
  <c r="C22" i="2"/>
  <c r="D22" i="2"/>
  <c r="E22" i="2"/>
  <c r="F22" i="2"/>
  <c r="B36" i="2"/>
  <c r="B31" i="2"/>
  <c r="B27" i="2"/>
  <c r="B22" i="2"/>
  <c r="G12" i="2"/>
  <c r="C12" i="2"/>
  <c r="D12" i="2"/>
  <c r="E12" i="2"/>
  <c r="F12" i="2"/>
  <c r="B12" i="2"/>
  <c r="G35" i="2"/>
  <c r="G34" i="2"/>
  <c r="G33" i="2"/>
  <c r="G32" i="2"/>
  <c r="G30" i="2"/>
  <c r="G29" i="2"/>
  <c r="G28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6" i="2"/>
  <c r="G5" i="2"/>
  <c r="E37" i="2" l="1"/>
  <c r="G36" i="2"/>
  <c r="G31" i="2"/>
  <c r="B37" i="2"/>
  <c r="D37" i="2"/>
  <c r="G27" i="2"/>
  <c r="F37" i="2"/>
  <c r="C37" i="2"/>
  <c r="G22" i="2"/>
  <c r="G53" i="2"/>
  <c r="G37" i="2" l="1"/>
  <c r="G42" i="2" s="1"/>
</calcChain>
</file>

<file path=xl/sharedStrings.xml><?xml version="1.0" encoding="utf-8"?>
<sst xmlns="http://schemas.openxmlformats.org/spreadsheetml/2006/main" count="67" uniqueCount="64">
  <si>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</si>
  <si>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</si>
  <si>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</si>
  <si>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</si>
  <si>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</si>
  <si>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</si>
  <si>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</si>
  <si>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</si>
  <si>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</si>
  <si>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</si>
  <si>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</si>
  <si>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</si>
  <si>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</si>
  <si>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</si>
  <si>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</si>
  <si>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</si>
  <si>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</si>
  <si>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</si>
  <si>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</si>
  <si>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</si>
  <si>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</si>
  <si>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</si>
  <si>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</si>
  <si>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</si>
  <si>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</si>
  <si>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</si>
  <si>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</si>
  <si>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</si>
  <si>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</si>
  <si>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</si>
  <si>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</si>
  <si>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UF / Região</t>
  </si>
  <si>
    <t>Habitação Popular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</si>
  <si>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</si>
  <si>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</si>
  <si>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</si>
  <si>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</si>
  <si>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</si>
  <si>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</si>
  <si>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</si>
  <si>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</si>
  <si>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</si>
  <si>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</si>
  <si>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</si>
  <si>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</si>
  <si>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(...) Dados não disponíveis ou inexistentes.</t>
  </si>
  <si>
    <t>Habitantes beneficiados</t>
  </si>
  <si>
    <t>DESCONTOS</t>
  </si>
  <si>
    <t>INFRAESTRUTURA URBANA</t>
  </si>
  <si>
    <t>TOTAL GERAL</t>
  </si>
  <si>
    <t>TOTAL</t>
  </si>
  <si>
    <t>SUB-TOTAL</t>
  </si>
  <si>
    <t>Infraestrutura Urbana</t>
  </si>
  <si>
    <t xml:space="preserve">DEMAIS OPERAÇÕES HABITACIONAIS </t>
  </si>
  <si>
    <t>Famílias beneficiadas</t>
  </si>
  <si>
    <t>SAÚDE</t>
  </si>
  <si>
    <t xml:space="preserve">Ministério da Economia. </t>
  </si>
  <si>
    <t>Pró-Moradia</t>
  </si>
  <si>
    <t>Carta Crédito Individual</t>
  </si>
  <si>
    <t>Carta Crédito Associativo</t>
  </si>
  <si>
    <t>EXERCÍCIO 2020 - Anexo II (FL 01/02)</t>
  </si>
  <si>
    <t>EXERCÍCIO 2020 - Anexo II (FL 02/02)</t>
  </si>
  <si>
    <t xml:space="preserve">Fonte: Resolução n° 949 do CC-FGTS de 10 de dezembro de 2019 - Secretaria Especial de Previdência e Trabalho, </t>
  </si>
  <si>
    <t>Apoio à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</si>
</sst>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4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Y347"/>
  <sheetViews>
    <sheetView showGridLines="0" tabSelected="1" topLeftCell="A32" workbookViewId="0">
      <selection activeCell="A59" sqref="A59"/>
    </sheetView>
  </sheetViews>
  <sheetFormatPr defaultRowHeight="11.25" x14ac:dyDescent="0.2"/>
  <cols>
    <col min="1" max="1" width="25.140625" style="4" bestFit="1" customWidth="1"/>
    <col min="2" max="2" width="16.5703125" style="4" customWidth="1"/>
    <col min="3" max="3" width="12.42578125" style="4" customWidth="1"/>
    <col min="4" max="5" width="14.140625" style="4" customWidth="1"/>
    <col min="6" max="6" width="14" style="4" customWidth="1"/>
    <col min="7" max="7" width="19.7109375" style="4" customWidth="1"/>
    <col min="8" max="16384" width="9.140625" style="4"/>
  </cols>
  <sheetData>
    <row r="1" spans="1:259" ht="15.75" x14ac:dyDescent="0.2">
      <c r="A1" s="46" t="s">
        <v>40</v>
      </c>
      <c r="B1" s="46"/>
      <c r="C1" s="46"/>
      <c r="D1" s="46"/>
      <c r="E1" s="46"/>
      <c r="F1" s="46"/>
      <c r="G1" s="46"/>
    </row>
    <row r="2" spans="1:259" ht="12.75" x14ac:dyDescent="0.2">
      <c r="A2" s="47" t="s">
        <v>60</v>
      </c>
      <c r="B2" s="48"/>
      <c r="C2" s="48"/>
      <c r="D2" s="48"/>
      <c r="E2" s="48"/>
      <c r="F2" s="48"/>
      <c r="G2" s="48"/>
    </row>
    <row r="3" spans="1:259" x14ac:dyDescent="0.2">
      <c r="A3" s="27"/>
      <c r="B3" s="27"/>
      <c r="C3" s="27"/>
      <c r="D3" s="27"/>
      <c r="E3" s="27"/>
      <c r="F3" s="27"/>
      <c r="G3" s="28" t="s">
        <v>41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</row>
    <row r="4" spans="1:259" s="1" customFormat="1" ht="41.25" customHeight="1" x14ac:dyDescent="0.2">
      <c r="A4" s="17" t="s">
        <v>31</v>
      </c>
      <c r="B4" s="18" t="s">
        <v>57</v>
      </c>
      <c r="C4" s="56" t="s">
        <v>58</v>
      </c>
      <c r="D4" s="56" t="s">
        <v>59</v>
      </c>
      <c r="E4" s="56" t="s">
        <v>63</v>
      </c>
      <c r="F4" s="56" t="s">
        <v>33</v>
      </c>
      <c r="G4" s="19" t="s">
        <v>34</v>
      </c>
    </row>
    <row r="5" spans="1:259" x14ac:dyDescent="0.2">
      <c r="A5" s="6" t="s">
        <v>0</v>
      </c>
      <c r="B5" s="7">
        <v>6400</v>
      </c>
      <c r="C5" s="7">
        <v>166400</v>
      </c>
      <c r="D5" s="7">
        <v>3200</v>
      </c>
      <c r="E5" s="7">
        <v>166400</v>
      </c>
      <c r="F5" s="7">
        <v>66738</v>
      </c>
      <c r="G5" s="8">
        <f>SUM(B5:F5)</f>
        <v>409138</v>
      </c>
    </row>
    <row r="6" spans="1:259" x14ac:dyDescent="0.2">
      <c r="A6" s="9" t="s">
        <v>1</v>
      </c>
      <c r="B6" s="10">
        <v>3800</v>
      </c>
      <c r="C6" s="10">
        <v>98800</v>
      </c>
      <c r="D6" s="10">
        <v>1900</v>
      </c>
      <c r="E6" s="10">
        <v>98800</v>
      </c>
      <c r="F6" s="10">
        <v>20749</v>
      </c>
      <c r="G6" s="11">
        <f>SUM(B6:F6)</f>
        <v>224049</v>
      </c>
    </row>
    <row r="7" spans="1:259" x14ac:dyDescent="0.2">
      <c r="A7" s="9" t="s">
        <v>2</v>
      </c>
      <c r="B7" s="10">
        <v>26400</v>
      </c>
      <c r="C7" s="10">
        <v>686600</v>
      </c>
      <c r="D7" s="10">
        <v>13200</v>
      </c>
      <c r="E7" s="10">
        <v>686600</v>
      </c>
      <c r="F7" s="10">
        <v>77370</v>
      </c>
      <c r="G7" s="11">
        <f>SUM(B7:F7)</f>
        <v>1490170</v>
      </c>
    </row>
    <row r="8" spans="1:259" x14ac:dyDescent="0.2">
      <c r="A8" s="9" t="s">
        <v>3</v>
      </c>
      <c r="B8" s="10">
        <v>3500</v>
      </c>
      <c r="C8" s="10">
        <v>91000</v>
      </c>
      <c r="D8" s="10">
        <v>1750</v>
      </c>
      <c r="E8" s="10">
        <v>91000</v>
      </c>
      <c r="F8" s="10">
        <v>3502</v>
      </c>
      <c r="G8" s="11">
        <f>SUM(B8:F8)</f>
        <v>190752</v>
      </c>
    </row>
    <row r="9" spans="1:259" x14ac:dyDescent="0.2">
      <c r="A9" s="9" t="s">
        <v>4</v>
      </c>
      <c r="B9" s="10">
        <v>52600</v>
      </c>
      <c r="C9" s="10">
        <v>1368000</v>
      </c>
      <c r="D9" s="10">
        <v>26300</v>
      </c>
      <c r="E9" s="10">
        <v>1368000</v>
      </c>
      <c r="F9" s="10">
        <v>209200</v>
      </c>
      <c r="G9" s="11">
        <f>SUM(B9:F9)</f>
        <v>3024100</v>
      </c>
    </row>
    <row r="10" spans="1:259" x14ac:dyDescent="0.2">
      <c r="A10" s="9" t="s">
        <v>5</v>
      </c>
      <c r="B10" s="10">
        <v>7000</v>
      </c>
      <c r="C10" s="10">
        <v>182300</v>
      </c>
      <c r="D10" s="10">
        <v>3500</v>
      </c>
      <c r="E10" s="10">
        <v>182300</v>
      </c>
      <c r="F10" s="10">
        <v>36334</v>
      </c>
      <c r="G10" s="11">
        <f>SUM(B10:F10)</f>
        <v>411434</v>
      </c>
    </row>
    <row r="11" spans="1:259" x14ac:dyDescent="0.2">
      <c r="A11" s="9" t="s">
        <v>6</v>
      </c>
      <c r="B11" s="10">
        <v>6900</v>
      </c>
      <c r="C11" s="10">
        <v>179400</v>
      </c>
      <c r="D11" s="10">
        <v>3450</v>
      </c>
      <c r="E11" s="10">
        <v>179400</v>
      </c>
      <c r="F11" s="10">
        <v>37265</v>
      </c>
      <c r="G11" s="11">
        <f>SUM(B11:F11)</f>
        <v>406415</v>
      </c>
    </row>
    <row r="12" spans="1:259" s="1" customFormat="1" x14ac:dyDescent="0.2">
      <c r="A12" s="12" t="s">
        <v>7</v>
      </c>
      <c r="B12" s="13">
        <f>SUM(B5:B11)</f>
        <v>106600</v>
      </c>
      <c r="C12" s="13">
        <f t="shared" ref="C12:G12" si="0">SUM(C5:C11)</f>
        <v>2772500</v>
      </c>
      <c r="D12" s="13">
        <f t="shared" si="0"/>
        <v>53300</v>
      </c>
      <c r="E12" s="13">
        <f t="shared" si="0"/>
        <v>2772500</v>
      </c>
      <c r="F12" s="13">
        <f t="shared" si="0"/>
        <v>451158</v>
      </c>
      <c r="G12" s="14">
        <f>SUM(G5:G11)</f>
        <v>6156058</v>
      </c>
      <c r="I12" s="2"/>
    </row>
    <row r="13" spans="1:259" x14ac:dyDescent="0.2">
      <c r="A13" s="9" t="s">
        <v>8</v>
      </c>
      <c r="B13" s="10">
        <v>37100</v>
      </c>
      <c r="C13" s="10">
        <v>964600</v>
      </c>
      <c r="D13" s="10">
        <v>18550</v>
      </c>
      <c r="E13" s="10">
        <v>964600</v>
      </c>
      <c r="F13" s="10">
        <v>143438</v>
      </c>
      <c r="G13" s="11">
        <f>SUM(B13:F13)</f>
        <v>2128288</v>
      </c>
    </row>
    <row r="14" spans="1:259" x14ac:dyDescent="0.2">
      <c r="A14" s="9" t="s">
        <v>9</v>
      </c>
      <c r="B14" s="10">
        <v>17000</v>
      </c>
      <c r="C14" s="10">
        <v>442000</v>
      </c>
      <c r="D14" s="10">
        <v>8500</v>
      </c>
      <c r="E14" s="10">
        <v>442000</v>
      </c>
      <c r="F14" s="10">
        <v>51719</v>
      </c>
      <c r="G14" s="11">
        <f>SUM(B14:F14)</f>
        <v>961219</v>
      </c>
    </row>
    <row r="15" spans="1:259" x14ac:dyDescent="0.2">
      <c r="A15" s="9" t="s">
        <v>10</v>
      </c>
      <c r="B15" s="10">
        <v>38200</v>
      </c>
      <c r="C15" s="10">
        <v>993200</v>
      </c>
      <c r="D15" s="10">
        <v>19100</v>
      </c>
      <c r="E15" s="10">
        <v>993200</v>
      </c>
      <c r="F15" s="10">
        <v>187355</v>
      </c>
      <c r="G15" s="11">
        <f>SUM(B15:F15)</f>
        <v>2231055</v>
      </c>
    </row>
    <row r="16" spans="1:259" x14ac:dyDescent="0.2">
      <c r="A16" s="9" t="s">
        <v>11</v>
      </c>
      <c r="B16" s="10">
        <v>17000</v>
      </c>
      <c r="C16" s="10">
        <v>442000</v>
      </c>
      <c r="D16" s="10">
        <v>8500</v>
      </c>
      <c r="E16" s="10">
        <v>442000</v>
      </c>
      <c r="F16" s="10">
        <v>77485</v>
      </c>
      <c r="G16" s="11">
        <f>SUM(B16:F16)</f>
        <v>986985</v>
      </c>
    </row>
    <row r="17" spans="1:9" x14ac:dyDescent="0.2">
      <c r="A17" s="9" t="s">
        <v>12</v>
      </c>
      <c r="B17" s="10">
        <v>18800</v>
      </c>
      <c r="C17" s="10">
        <v>489000</v>
      </c>
      <c r="D17" s="10">
        <v>9400</v>
      </c>
      <c r="E17" s="10">
        <v>489000</v>
      </c>
      <c r="F17" s="10">
        <v>69046</v>
      </c>
      <c r="G17" s="11">
        <f>SUM(B17:F17)</f>
        <v>1075246</v>
      </c>
    </row>
    <row r="18" spans="1:9" x14ac:dyDescent="0.2">
      <c r="A18" s="9" t="s">
        <v>13</v>
      </c>
      <c r="B18" s="10">
        <v>36300</v>
      </c>
      <c r="C18" s="10">
        <v>943800</v>
      </c>
      <c r="D18" s="10">
        <v>18150</v>
      </c>
      <c r="E18" s="10">
        <v>943800</v>
      </c>
      <c r="F18" s="10">
        <v>193656</v>
      </c>
      <c r="G18" s="11">
        <f>SUM(B18:F18)</f>
        <v>2135706</v>
      </c>
    </row>
    <row r="19" spans="1:9" x14ac:dyDescent="0.2">
      <c r="A19" s="9" t="s">
        <v>14</v>
      </c>
      <c r="B19" s="10">
        <v>10800</v>
      </c>
      <c r="C19" s="10">
        <v>280800</v>
      </c>
      <c r="D19" s="10">
        <v>5400</v>
      </c>
      <c r="E19" s="10">
        <v>280800</v>
      </c>
      <c r="F19" s="10">
        <v>102215</v>
      </c>
      <c r="G19" s="11">
        <f>SUM(B19:F19)</f>
        <v>680015</v>
      </c>
    </row>
    <row r="20" spans="1:9" x14ac:dyDescent="0.2">
      <c r="A20" s="9" t="s">
        <v>15</v>
      </c>
      <c r="B20" s="10">
        <v>9700</v>
      </c>
      <c r="C20" s="10">
        <v>252200</v>
      </c>
      <c r="D20" s="10">
        <v>4850</v>
      </c>
      <c r="E20" s="10">
        <v>252200</v>
      </c>
      <c r="F20" s="10">
        <v>39109</v>
      </c>
      <c r="G20" s="11">
        <f>SUM(B20:F20)</f>
        <v>558059</v>
      </c>
    </row>
    <row r="21" spans="1:9" x14ac:dyDescent="0.2">
      <c r="A21" s="9" t="s">
        <v>16</v>
      </c>
      <c r="B21" s="10">
        <v>65200</v>
      </c>
      <c r="C21" s="10">
        <v>1695500</v>
      </c>
      <c r="D21" s="10">
        <v>32600</v>
      </c>
      <c r="E21" s="10">
        <v>1695500</v>
      </c>
      <c r="F21" s="10">
        <v>226495</v>
      </c>
      <c r="G21" s="11">
        <f>SUM(B21:F21)</f>
        <v>3715295</v>
      </c>
    </row>
    <row r="22" spans="1:9" s="1" customFormat="1" x14ac:dyDescent="0.2">
      <c r="A22" s="12" t="s">
        <v>17</v>
      </c>
      <c r="B22" s="13">
        <f>SUM(B13:B21)</f>
        <v>250100</v>
      </c>
      <c r="C22" s="13">
        <f t="shared" ref="C22:G22" si="1">SUM(C13:C21)</f>
        <v>6503100</v>
      </c>
      <c r="D22" s="13">
        <f t="shared" si="1"/>
        <v>125050</v>
      </c>
      <c r="E22" s="13">
        <f t="shared" si="1"/>
        <v>6503100</v>
      </c>
      <c r="F22" s="13">
        <f t="shared" si="1"/>
        <v>1090518</v>
      </c>
      <c r="G22" s="14">
        <f t="shared" si="1"/>
        <v>14471868</v>
      </c>
      <c r="H22" s="2"/>
      <c r="I22" s="2"/>
    </row>
    <row r="23" spans="1:9" x14ac:dyDescent="0.2">
      <c r="A23" s="9" t="s">
        <v>18</v>
      </c>
      <c r="B23" s="10">
        <v>89600</v>
      </c>
      <c r="C23" s="10">
        <v>2329600</v>
      </c>
      <c r="D23" s="10">
        <v>44800</v>
      </c>
      <c r="E23" s="10">
        <v>2329600</v>
      </c>
      <c r="F23" s="10">
        <v>353417</v>
      </c>
      <c r="G23" s="11">
        <f>SUM(B23:F23)</f>
        <v>5147017</v>
      </c>
    </row>
    <row r="24" spans="1:9" x14ac:dyDescent="0.2">
      <c r="A24" s="9" t="s">
        <v>19</v>
      </c>
      <c r="B24" s="10">
        <v>18600</v>
      </c>
      <c r="C24" s="10">
        <v>481200</v>
      </c>
      <c r="D24" s="10">
        <v>9300</v>
      </c>
      <c r="E24" s="10">
        <v>481200</v>
      </c>
      <c r="F24" s="10">
        <v>65007</v>
      </c>
      <c r="G24" s="11">
        <f>SUM(B24:F24)</f>
        <v>1055307</v>
      </c>
    </row>
    <row r="25" spans="1:9" x14ac:dyDescent="0.2">
      <c r="A25" s="9" t="s">
        <v>20</v>
      </c>
      <c r="B25" s="10">
        <v>64700</v>
      </c>
      <c r="C25" s="10">
        <v>1682400</v>
      </c>
      <c r="D25" s="10">
        <v>32350</v>
      </c>
      <c r="E25" s="10">
        <v>1682400</v>
      </c>
      <c r="F25" s="10">
        <v>496377</v>
      </c>
      <c r="G25" s="11">
        <f>SUM(B25:F25)</f>
        <v>3958227</v>
      </c>
    </row>
    <row r="26" spans="1:9" x14ac:dyDescent="0.2">
      <c r="A26" s="9" t="s">
        <v>21</v>
      </c>
      <c r="B26" s="10">
        <v>243000</v>
      </c>
      <c r="C26" s="10">
        <v>6318000</v>
      </c>
      <c r="D26" s="10">
        <v>121500</v>
      </c>
      <c r="E26" s="10">
        <v>6318000</v>
      </c>
      <c r="F26" s="10">
        <v>635194</v>
      </c>
      <c r="G26" s="11">
        <f>SUM(B26:F26)</f>
        <v>13635694</v>
      </c>
    </row>
    <row r="27" spans="1:9" s="1" customFormat="1" x14ac:dyDescent="0.2">
      <c r="A27" s="12" t="s">
        <v>22</v>
      </c>
      <c r="B27" s="13">
        <f>SUM(B23:B26)</f>
        <v>415900</v>
      </c>
      <c r="C27" s="13">
        <f t="shared" ref="C27:G27" si="2">SUM(C23:C26)</f>
        <v>10811200</v>
      </c>
      <c r="D27" s="13">
        <f t="shared" si="2"/>
        <v>207950</v>
      </c>
      <c r="E27" s="13">
        <f t="shared" si="2"/>
        <v>10811200</v>
      </c>
      <c r="F27" s="13">
        <f t="shared" si="2"/>
        <v>1549995</v>
      </c>
      <c r="G27" s="14">
        <f t="shared" si="2"/>
        <v>23796245</v>
      </c>
      <c r="I27" s="2"/>
    </row>
    <row r="28" spans="1:9" x14ac:dyDescent="0.2">
      <c r="A28" s="9" t="s">
        <v>23</v>
      </c>
      <c r="B28" s="10">
        <v>59200</v>
      </c>
      <c r="C28" s="10">
        <v>1539200</v>
      </c>
      <c r="D28" s="10">
        <v>29600</v>
      </c>
      <c r="E28" s="10">
        <v>1539200</v>
      </c>
      <c r="F28" s="10">
        <v>136143</v>
      </c>
      <c r="G28" s="11">
        <f>SUM(B28:F28)</f>
        <v>3303343</v>
      </c>
    </row>
    <row r="29" spans="1:9" x14ac:dyDescent="0.2">
      <c r="A29" s="9" t="s">
        <v>24</v>
      </c>
      <c r="B29" s="10">
        <v>39200</v>
      </c>
      <c r="C29" s="10">
        <v>1019200</v>
      </c>
      <c r="D29" s="10">
        <v>19600</v>
      </c>
      <c r="E29" s="10">
        <v>1019200</v>
      </c>
      <c r="F29" s="10">
        <v>155801</v>
      </c>
      <c r="G29" s="11">
        <f>SUM(B29:F29)</f>
        <v>2253001</v>
      </c>
    </row>
    <row r="30" spans="1:9" x14ac:dyDescent="0.2">
      <c r="A30" s="9" t="s">
        <v>25</v>
      </c>
      <c r="B30" s="10">
        <v>50700</v>
      </c>
      <c r="C30" s="10">
        <v>1318200</v>
      </c>
      <c r="D30" s="10">
        <v>25350</v>
      </c>
      <c r="E30" s="10">
        <v>1318200</v>
      </c>
      <c r="F30" s="10">
        <v>255973</v>
      </c>
      <c r="G30" s="11">
        <f>SUM(B30:F30)</f>
        <v>2968423</v>
      </c>
    </row>
    <row r="31" spans="1:9" s="1" customFormat="1" x14ac:dyDescent="0.2">
      <c r="A31" s="12" t="s">
        <v>26</v>
      </c>
      <c r="B31" s="13">
        <f>SUM(B28:B30)</f>
        <v>149100</v>
      </c>
      <c r="C31" s="13">
        <f t="shared" ref="C31:G31" si="3">SUM(C28:C30)</f>
        <v>3876600</v>
      </c>
      <c r="D31" s="13">
        <f t="shared" si="3"/>
        <v>74550</v>
      </c>
      <c r="E31" s="13">
        <f t="shared" si="3"/>
        <v>3876600</v>
      </c>
      <c r="F31" s="13">
        <f t="shared" si="3"/>
        <v>547917</v>
      </c>
      <c r="G31" s="14">
        <f t="shared" si="3"/>
        <v>8524767</v>
      </c>
      <c r="I31" s="2"/>
    </row>
    <row r="32" spans="1:9" x14ac:dyDescent="0.2">
      <c r="A32" s="9" t="s">
        <v>27</v>
      </c>
      <c r="B32" s="10">
        <v>16800</v>
      </c>
      <c r="C32" s="10">
        <v>437000</v>
      </c>
      <c r="D32" s="10">
        <v>8400</v>
      </c>
      <c r="E32" s="10">
        <v>437000</v>
      </c>
      <c r="F32" s="10">
        <v>83040</v>
      </c>
      <c r="G32" s="11">
        <f>SUM(B32:F32)</f>
        <v>982240</v>
      </c>
    </row>
    <row r="33" spans="1:259" x14ac:dyDescent="0.2">
      <c r="A33" s="9" t="s">
        <v>28</v>
      </c>
      <c r="B33" s="10">
        <v>15100</v>
      </c>
      <c r="C33" s="10">
        <v>393000</v>
      </c>
      <c r="D33" s="10">
        <v>7550</v>
      </c>
      <c r="E33" s="10">
        <v>393000</v>
      </c>
      <c r="F33" s="10">
        <v>102476</v>
      </c>
      <c r="G33" s="11">
        <f>SUM(B33:F33)</f>
        <v>911126</v>
      </c>
      <c r="J33" s="3"/>
    </row>
    <row r="34" spans="1:259" x14ac:dyDescent="0.2">
      <c r="A34" s="9" t="s">
        <v>29</v>
      </c>
      <c r="B34" s="10">
        <v>29100</v>
      </c>
      <c r="C34" s="10">
        <v>756600</v>
      </c>
      <c r="D34" s="10">
        <v>14550</v>
      </c>
      <c r="E34" s="10">
        <v>756600</v>
      </c>
      <c r="F34" s="10">
        <v>148985</v>
      </c>
      <c r="G34" s="11">
        <f>SUM(B34:F34)</f>
        <v>1705835</v>
      </c>
    </row>
    <row r="35" spans="1:259" x14ac:dyDescent="0.2">
      <c r="A35" s="9" t="s">
        <v>30</v>
      </c>
      <c r="B35" s="10">
        <v>17300</v>
      </c>
      <c r="C35" s="10">
        <v>450000</v>
      </c>
      <c r="D35" s="10">
        <v>8650</v>
      </c>
      <c r="E35" s="10">
        <v>450000</v>
      </c>
      <c r="F35" s="10">
        <v>25911</v>
      </c>
      <c r="G35" s="11">
        <f>SUM(B35:F35)</f>
        <v>951861</v>
      </c>
    </row>
    <row r="36" spans="1:259" s="1" customFormat="1" x14ac:dyDescent="0.2">
      <c r="A36" s="20" t="s">
        <v>44</v>
      </c>
      <c r="B36" s="21">
        <f>SUM(B32:B35)</f>
        <v>78300</v>
      </c>
      <c r="C36" s="21">
        <f t="shared" ref="C36:G36" si="4">SUM(C32:C35)</f>
        <v>2036600</v>
      </c>
      <c r="D36" s="21">
        <f t="shared" si="4"/>
        <v>39150</v>
      </c>
      <c r="E36" s="21">
        <f t="shared" si="4"/>
        <v>2036600</v>
      </c>
      <c r="F36" s="21">
        <f t="shared" si="4"/>
        <v>360412</v>
      </c>
      <c r="G36" s="22">
        <f t="shared" si="4"/>
        <v>4551062</v>
      </c>
      <c r="I36" s="2"/>
      <c r="J36" s="2"/>
    </row>
    <row r="37" spans="1:259" s="1" customFormat="1" ht="20.25" customHeight="1" x14ac:dyDescent="0.2">
      <c r="A37" s="23" t="s">
        <v>51</v>
      </c>
      <c r="B37" s="24">
        <f>SUM(B12+B22+B27+B31+B36)</f>
        <v>1000000</v>
      </c>
      <c r="C37" s="24">
        <f t="shared" ref="C37:E37" si="5">SUM(C12+C22+C27+C31+C36)</f>
        <v>26000000</v>
      </c>
      <c r="D37" s="24">
        <f t="shared" si="5"/>
        <v>500000</v>
      </c>
      <c r="E37" s="24">
        <f t="shared" si="5"/>
        <v>26000000</v>
      </c>
      <c r="F37" s="24">
        <f>SUM(F12+F22+F27+F31+F36)</f>
        <v>4000000</v>
      </c>
      <c r="G37" s="25">
        <f>SUM(B37:F37)</f>
        <v>57500000</v>
      </c>
      <c r="I37" s="2"/>
      <c r="J37" s="2"/>
    </row>
    <row r="38" spans="1:259" s="30" customFormat="1" ht="18" customHeight="1" x14ac:dyDescent="0.2">
      <c r="A38" s="54" t="s">
        <v>48</v>
      </c>
      <c r="B38" s="54"/>
      <c r="C38" s="54"/>
      <c r="D38" s="54"/>
      <c r="E38" s="54"/>
      <c r="F38" s="55"/>
      <c r="G38" s="37">
        <v>5000000</v>
      </c>
    </row>
    <row r="39" spans="1:259" s="30" customFormat="1" ht="25.5" customHeight="1" x14ac:dyDescent="0.2">
      <c r="A39" s="52" t="s">
        <v>53</v>
      </c>
      <c r="B39" s="52"/>
      <c r="C39" s="52"/>
      <c r="D39" s="52"/>
      <c r="E39" s="52"/>
      <c r="F39" s="53"/>
      <c r="G39" s="37">
        <v>3000000</v>
      </c>
    </row>
    <row r="40" spans="1:259" s="1" customFormat="1" ht="18" customHeight="1" x14ac:dyDescent="0.2">
      <c r="A40" s="54" t="s">
        <v>55</v>
      </c>
      <c r="B40" s="54"/>
      <c r="C40" s="54"/>
      <c r="D40" s="54"/>
      <c r="E40" s="54"/>
      <c r="F40" s="55"/>
      <c r="G40" s="37">
        <v>3447368</v>
      </c>
    </row>
    <row r="41" spans="1:259" s="1" customFormat="1" ht="18" customHeight="1" x14ac:dyDescent="0.2">
      <c r="A41" s="52" t="s">
        <v>47</v>
      </c>
      <c r="B41" s="52"/>
      <c r="C41" s="52"/>
      <c r="D41" s="52"/>
      <c r="E41" s="52"/>
      <c r="F41" s="53"/>
      <c r="G41" s="37">
        <v>9000000</v>
      </c>
    </row>
    <row r="42" spans="1:259" s="1" customFormat="1" ht="24.75" customHeight="1" x14ac:dyDescent="0.2">
      <c r="A42" s="42" t="s">
        <v>49</v>
      </c>
      <c r="B42" s="43"/>
      <c r="C42" s="43"/>
      <c r="D42" s="43"/>
      <c r="E42" s="43"/>
      <c r="F42" s="43"/>
      <c r="G42" s="32">
        <f>G38+G39+G40+G41+G37</f>
        <v>77947368</v>
      </c>
    </row>
    <row r="43" spans="1:259" s="1" customFormat="1" x14ac:dyDescent="0.2">
      <c r="G43" s="2"/>
    </row>
    <row r="44" spans="1:259" x14ac:dyDescent="0.2">
      <c r="A44" s="1"/>
      <c r="B44" s="1"/>
      <c r="C44" s="1"/>
      <c r="D44" s="1"/>
      <c r="E44" s="1"/>
      <c r="F44" s="1"/>
      <c r="G44" s="2"/>
    </row>
    <row r="45" spans="1:259" ht="15.75" x14ac:dyDescent="0.2">
      <c r="A45" s="46" t="s">
        <v>40</v>
      </c>
      <c r="B45" s="46"/>
      <c r="C45" s="46"/>
      <c r="D45" s="46"/>
      <c r="E45" s="46"/>
      <c r="F45" s="46"/>
      <c r="G45" s="46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</row>
    <row r="46" spans="1:259" s="1" customFormat="1" ht="12.75" x14ac:dyDescent="0.2">
      <c r="A46" s="47" t="s">
        <v>61</v>
      </c>
      <c r="B46" s="48"/>
      <c r="C46" s="48"/>
      <c r="D46" s="48"/>
      <c r="E46" s="48"/>
      <c r="F46" s="48"/>
      <c r="G46" s="48"/>
    </row>
    <row r="47" spans="1:259" s="1" customFormat="1" x14ac:dyDescent="0.2">
      <c r="A47" s="27"/>
      <c r="B47" s="27"/>
      <c r="C47" s="27"/>
      <c r="D47" s="27"/>
      <c r="E47" s="27"/>
      <c r="F47" s="27"/>
      <c r="G47" s="28"/>
    </row>
    <row r="48" spans="1:259" s="31" customFormat="1" ht="15" customHeight="1" x14ac:dyDescent="0.2">
      <c r="A48" s="49" t="s">
        <v>35</v>
      </c>
      <c r="B48" s="50" t="s">
        <v>36</v>
      </c>
      <c r="C48" s="50"/>
      <c r="D48" s="50"/>
      <c r="E48" s="50"/>
      <c r="F48" s="50"/>
      <c r="G48" s="51" t="s">
        <v>37</v>
      </c>
    </row>
    <row r="49" spans="1:7" s="31" customFormat="1" ht="15" customHeight="1" x14ac:dyDescent="0.2">
      <c r="A49" s="49"/>
      <c r="B49" s="5" t="s">
        <v>38</v>
      </c>
      <c r="C49" s="41"/>
      <c r="D49" s="41"/>
      <c r="E49" s="41"/>
      <c r="F49" s="5" t="s">
        <v>39</v>
      </c>
      <c r="G49" s="51"/>
    </row>
    <row r="50" spans="1:7" s="31" customFormat="1" ht="19.5" customHeight="1" x14ac:dyDescent="0.2">
      <c r="A50" s="33" t="s">
        <v>32</v>
      </c>
      <c r="B50" s="57" t="s">
        <v>54</v>
      </c>
      <c r="C50" s="39"/>
      <c r="D50" s="39"/>
      <c r="E50" s="39"/>
      <c r="F50" s="34">
        <v>533343</v>
      </c>
      <c r="G50" s="35">
        <v>1308037</v>
      </c>
    </row>
    <row r="51" spans="1:7" s="26" customFormat="1" ht="27.75" customHeight="1" x14ac:dyDescent="0.2">
      <c r="A51" s="33" t="s">
        <v>33</v>
      </c>
      <c r="B51" s="58" t="s">
        <v>46</v>
      </c>
      <c r="C51" s="36"/>
      <c r="D51" s="36"/>
      <c r="E51" s="36"/>
      <c r="F51" s="34">
        <v>4972800</v>
      </c>
      <c r="G51" s="35">
        <v>92400</v>
      </c>
    </row>
    <row r="52" spans="1:7" ht="27" customHeight="1" x14ac:dyDescent="0.2">
      <c r="A52" s="33" t="s">
        <v>52</v>
      </c>
      <c r="B52" s="58" t="s">
        <v>46</v>
      </c>
      <c r="C52" s="36"/>
      <c r="D52" s="36"/>
      <c r="E52" s="36"/>
      <c r="F52" s="34">
        <v>6216000</v>
      </c>
      <c r="G52" s="35">
        <v>115500</v>
      </c>
    </row>
    <row r="53" spans="1:7" ht="12.75" x14ac:dyDescent="0.2">
      <c r="A53" s="44" t="s">
        <v>50</v>
      </c>
      <c r="B53" s="45"/>
      <c r="C53" s="40"/>
      <c r="D53" s="40"/>
      <c r="E53" s="40"/>
      <c r="F53" s="16" t="s">
        <v>43</v>
      </c>
      <c r="G53" s="15">
        <f>SUM(G50:G52)</f>
        <v>1515937</v>
      </c>
    </row>
    <row r="54" spans="1:7" x14ac:dyDescent="0.2">
      <c r="A54" s="29" t="s">
        <v>62</v>
      </c>
      <c r="B54" s="2"/>
      <c r="C54" s="2"/>
      <c r="D54" s="2"/>
      <c r="E54" s="2"/>
      <c r="F54" s="2"/>
      <c r="G54" s="2"/>
    </row>
    <row r="55" spans="1:7" x14ac:dyDescent="0.2">
      <c r="A55" s="29" t="s">
        <v>56</v>
      </c>
      <c r="B55" s="2"/>
      <c r="C55" s="2"/>
      <c r="D55" s="2"/>
      <c r="E55" s="2"/>
      <c r="F55" s="2"/>
      <c r="G55" s="2"/>
    </row>
    <row r="56" spans="1:7" x14ac:dyDescent="0.2">
      <c r="A56" s="29" t="s">
        <v>42</v>
      </c>
      <c r="B56" s="2"/>
      <c r="C56" s="2"/>
      <c r="D56" s="2"/>
      <c r="E56" s="2"/>
      <c r="F56" s="2"/>
      <c r="G56" s="2"/>
    </row>
    <row r="57" spans="1:7" x14ac:dyDescent="0.2">
      <c r="A57" s="38" t="s">
        <v>45</v>
      </c>
      <c r="B57" s="3"/>
      <c r="C57" s="3"/>
      <c r="D57" s="3"/>
      <c r="E57" s="3"/>
      <c r="F57" s="3"/>
      <c r="G57" s="3"/>
    </row>
    <row r="58" spans="1:7" x14ac:dyDescent="0.2">
      <c r="B58" s="3"/>
      <c r="C58" s="3"/>
      <c r="D58" s="3"/>
      <c r="E58" s="3"/>
      <c r="F58" s="3"/>
      <c r="G58" s="3"/>
    </row>
    <row r="59" spans="1:7" x14ac:dyDescent="0.2">
      <c r="B59" s="3"/>
      <c r="C59" s="3"/>
      <c r="D59" s="3"/>
      <c r="E59" s="3"/>
      <c r="F59" s="3"/>
      <c r="G59" s="3"/>
    </row>
    <row r="60" spans="1:7" x14ac:dyDescent="0.2">
      <c r="B60" s="3"/>
      <c r="C60" s="3"/>
      <c r="D60" s="3"/>
      <c r="E60" s="3"/>
      <c r="F60" s="3"/>
      <c r="G60" s="3"/>
    </row>
    <row r="61" spans="1:7" x14ac:dyDescent="0.2">
      <c r="B61" s="3"/>
      <c r="C61" s="3"/>
      <c r="D61" s="3"/>
      <c r="E61" s="3"/>
      <c r="F61" s="3"/>
      <c r="G61" s="3"/>
    </row>
    <row r="62" spans="1:7" x14ac:dyDescent="0.2">
      <c r="B62" s="3"/>
      <c r="C62" s="3"/>
      <c r="D62" s="3"/>
      <c r="E62" s="3"/>
      <c r="F62" s="3"/>
      <c r="G62" s="3"/>
    </row>
    <row r="63" spans="1:7" x14ac:dyDescent="0.2">
      <c r="B63" s="3"/>
      <c r="C63" s="3"/>
      <c r="D63" s="3"/>
      <c r="E63" s="3"/>
      <c r="F63" s="3"/>
      <c r="G63" s="3"/>
    </row>
    <row r="64" spans="1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</sheetData>
  <mergeCells count="13">
    <mergeCell ref="A41:F41"/>
    <mergeCell ref="A40:F40"/>
    <mergeCell ref="A1:G1"/>
    <mergeCell ref="A2:G2"/>
    <mergeCell ref="A38:F38"/>
    <mergeCell ref="A39:F39"/>
    <mergeCell ref="A42:F42"/>
    <mergeCell ref="A53:B53"/>
    <mergeCell ref="A45:G45"/>
    <mergeCell ref="A46:G46"/>
    <mergeCell ref="A48:A49"/>
    <mergeCell ref="B48:F48"/>
    <mergeCell ref="G48:G49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2019-09-10T18:13:06Z</cp:lastPrinted>
  <dcterms:created xsi:type="dcterms:W3CDTF">2004-02-11T17:53:21Z</dcterms:created>
  <dcterms:modified xsi:type="dcterms:W3CDTF">2020-02-13T19:10:23Z</dcterms:modified>
</cp:coreProperties>
</file>