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81" activeTab="2"/>
  </bookViews>
  <sheets>
    <sheet name="Paraná" sheetId="18" r:id="rId1"/>
    <sheet name="Rio Grande do Sul" sheetId="13" r:id="rId2"/>
    <sheet name="Santa Catarina" sheetId="29" r:id="rId3"/>
  </sheets>
  <definedNames>
    <definedName name="_xlnm._FilterDatabase" localSheetId="0" hidden="1">Paraná!$A$3:$E$3</definedName>
    <definedName name="_xlnm._FilterDatabase" localSheetId="1" hidden="1">'Rio Grande do Sul'!$A$3:$E$3</definedName>
    <definedName name="_xlnm._FilterDatabase" localSheetId="2" hidden="1">'Santa Catarina'!$A$3:$E$3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8" l="1"/>
  <c r="D23" i="18"/>
  <c r="E20" i="18"/>
  <c r="D20" i="18"/>
  <c r="E14" i="18"/>
  <c r="D14" i="18"/>
  <c r="E9" i="18"/>
  <c r="D9" i="18"/>
  <c r="E22" i="29" l="1"/>
  <c r="E23" i="29" s="1"/>
  <c r="D22" i="29"/>
  <c r="D23" i="29" s="1"/>
  <c r="E14" i="29"/>
  <c r="D14" i="29"/>
  <c r="E17" i="29"/>
  <c r="D17" i="29"/>
  <c r="E20" i="13"/>
  <c r="D20" i="13"/>
  <c r="E14" i="13"/>
  <c r="D14" i="13"/>
  <c r="E19" i="13"/>
  <c r="D19" i="13"/>
  <c r="E22" i="18" l="1"/>
  <c r="D22" i="18"/>
  <c r="E9" i="13" l="1"/>
  <c r="D9" i="13"/>
  <c r="E20" i="29"/>
  <c r="D20" i="29"/>
  <c r="E9" i="29"/>
  <c r="D9" i="29"/>
  <c r="E16" i="13" l="1"/>
  <c r="D16" i="13"/>
  <c r="E16" i="18"/>
  <c r="D16" i="18"/>
</calcChain>
</file>

<file path=xl/sharedStrings.xml><?xml version="1.0" encoding="utf-8"?>
<sst xmlns="http://schemas.openxmlformats.org/spreadsheetml/2006/main" count="138" uniqueCount="41">
  <si>
    <t>Área</t>
  </si>
  <si>
    <t>Programa</t>
  </si>
  <si>
    <t>Modalidade</t>
  </si>
  <si>
    <t>Carta de Crédito - Individual</t>
  </si>
  <si>
    <t>Paraná</t>
  </si>
  <si>
    <t>Rio Grande do Sul</t>
  </si>
  <si>
    <t>Santa Catarina</t>
  </si>
  <si>
    <t>Valor do Empréstimo (R$)</t>
  </si>
  <si>
    <t>Número de Unidades</t>
  </si>
  <si>
    <t>Apoio à Produção</t>
  </si>
  <si>
    <t>Total Habitação</t>
  </si>
  <si>
    <t xml:space="preserve">TOTAL GERAL </t>
  </si>
  <si>
    <t>Elaboração: Banco de Dados - CBIC.</t>
  </si>
  <si>
    <t>Pró-Cotista</t>
  </si>
  <si>
    <t>HABITAÇÃO POPULAR</t>
  </si>
  <si>
    <t>OPER. DIVERSAS</t>
  </si>
  <si>
    <t>Total Operações Diversas</t>
  </si>
  <si>
    <t>SANEAMENTO BÁSICO</t>
  </si>
  <si>
    <t>Saneamento para Todos - Setor Público</t>
  </si>
  <si>
    <t>Total Saneamento Básico</t>
  </si>
  <si>
    <t>HABITAÇÃO</t>
  </si>
  <si>
    <t>Aquisição de terreno e construção</t>
  </si>
  <si>
    <t>Construção</t>
  </si>
  <si>
    <t>Imóvel novo</t>
  </si>
  <si>
    <t>Imóvel usado</t>
  </si>
  <si>
    <t>SISTEMA DE ABASTECIMENTO DE AGUA</t>
  </si>
  <si>
    <t>SISTEMA DE TRATAMENTO DE ESGOTO</t>
  </si>
  <si>
    <t>INFRAESTRUTURA URBANA</t>
  </si>
  <si>
    <t>Total Infraestrutura Urbana</t>
  </si>
  <si>
    <t>Fonte: Caixa Econômica Federal. Posição da Base: 03/02/2023.</t>
  </si>
  <si>
    <t>CONTRATAÇÕES COM RECURSOS DO FGTS - 2022</t>
  </si>
  <si>
    <t>Pró-Cidades - Setor Privado</t>
  </si>
  <si>
    <t>MODERNIZACAO TECNOLOGICA URBANA</t>
  </si>
  <si>
    <t>REDUCAO E CONTROLE DE PERDAS</t>
  </si>
  <si>
    <t>Total Saúde</t>
  </si>
  <si>
    <t>SAÚDE</t>
  </si>
  <si>
    <t>FGTS-Saúde</t>
  </si>
  <si>
    <t>ENTIDADES FILANTR S/FINS LUCRATIVOS SUS</t>
  </si>
  <si>
    <t>Pró-Cidades - Setor Público</t>
  </si>
  <si>
    <t>INFRAESTRUTURA</t>
  </si>
  <si>
    <t>Saneamento para Todos - Setor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</si>
</sst>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8"/>
      <color indexed="4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Continuous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7" fillId="6" borderId="2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Continuous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7" fillId="6" borderId="15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8" borderId="11" xfId="0" applyNumberFormat="1" applyFont="1" applyFill="1" applyBorder="1" applyAlignment="1">
      <alignment horizontal="center" vertical="center" wrapText="1"/>
    </xf>
    <xf numFmtId="3" fontId="7" fillId="8" borderId="15" xfId="0" applyNumberFormat="1" applyFont="1" applyFill="1" applyBorder="1" applyAlignment="1">
      <alignment horizontal="center" vertical="center" wrapText="1"/>
    </xf>
    <xf numFmtId="3" fontId="13" fillId="7" borderId="14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Continuous" vertical="center" wrapText="1"/>
    </xf>
    <xf numFmtId="0" fontId="13" fillId="0" borderId="9" xfId="0" applyFont="1" applyFill="1" applyBorder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14" fillId="9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3" fontId="13" fillId="7" borderId="17" xfId="0" applyNumberFormat="1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Continuous" vertical="center" wrapText="1"/>
    </xf>
    <xf numFmtId="3" fontId="13" fillId="7" borderId="9" xfId="0" applyNumberFormat="1" applyFont="1" applyFill="1" applyBorder="1" applyAlignment="1">
      <alignment horizontal="centerContinuous" vertical="center" wrapText="1"/>
    </xf>
    <xf numFmtId="0" fontId="13" fillId="7" borderId="2" xfId="0" applyFont="1" applyFill="1" applyBorder="1" applyAlignment="1">
      <alignment horizontal="centerContinuous" vertical="center" wrapText="1"/>
    </xf>
    <xf numFmtId="3" fontId="13" fillId="7" borderId="2" xfId="0" applyNumberFormat="1" applyFont="1" applyFill="1" applyBorder="1" applyAlignment="1">
      <alignment horizontal="centerContinuous" vertical="center" wrapText="1"/>
    </xf>
    <xf numFmtId="0" fontId="7" fillId="7" borderId="1" xfId="0" applyFont="1" applyFill="1" applyBorder="1" applyAlignment="1">
      <alignment horizontal="center" vertical="center" wrapText="1"/>
    </xf>
    <xf numFmtId="3" fontId="7" fillId="10" borderId="2" xfId="0" applyNumberFormat="1" applyFont="1" applyFill="1" applyBorder="1" applyAlignment="1">
      <alignment horizontal="center" vertical="center" wrapText="1"/>
    </xf>
    <xf numFmtId="3" fontId="7" fillId="10" borderId="3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Continuous" vertical="center" wrapText="1"/>
    </xf>
    <xf numFmtId="3" fontId="7" fillId="11" borderId="2" xfId="0" applyNumberFormat="1" applyFont="1" applyFill="1" applyBorder="1" applyAlignment="1">
      <alignment horizontal="center" vertical="center" wrapText="1"/>
    </xf>
    <xf numFmtId="3" fontId="7" fillId="11" borderId="3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Continuous" vertical="center" wrapText="1"/>
    </xf>
    <xf numFmtId="0" fontId="13" fillId="0" borderId="2" xfId="0" applyFont="1" applyFill="1" applyBorder="1" applyAlignment="1">
      <alignment horizontal="centerContinuous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14" fillId="9" borderId="10" xfId="0" applyNumberFormat="1" applyFont="1" applyFill="1" applyBorder="1" applyAlignment="1">
      <alignment horizontal="center" vertical="center" wrapText="1"/>
    </xf>
    <xf numFmtId="3" fontId="14" fillId="9" borderId="26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33"/>
  <sheetViews>
    <sheetView showGridLines="0" workbookViewId="0">
      <selection activeCell="D29" sqref="D29"/>
    </sheetView>
  </sheetViews>
  <sheetFormatPr defaultRowHeight="11.25" x14ac:dyDescent="0.2"/>
  <cols>
    <col min="1" max="1" width="14.42578125" style="19" customWidth="1"/>
    <col min="2" max="2" width="16.85546875" style="16" customWidth="1"/>
    <col min="3" max="3" width="20.7109375" style="17" customWidth="1"/>
    <col min="4" max="4" width="14.7109375" style="18" customWidth="1"/>
    <col min="5" max="5" width="13.7109375" style="18" customWidth="1"/>
    <col min="6" max="16384" width="9.140625" style="13"/>
  </cols>
  <sheetData>
    <row r="1" spans="1:5" s="10" customFormat="1" ht="15" x14ac:dyDescent="0.2">
      <c r="A1" s="66" t="s">
        <v>30</v>
      </c>
      <c r="B1" s="66"/>
      <c r="C1" s="66"/>
      <c r="D1" s="66"/>
      <c r="E1" s="66"/>
    </row>
    <row r="2" spans="1:5" s="11" customFormat="1" ht="16.5" x14ac:dyDescent="0.2">
      <c r="A2" s="66" t="s">
        <v>4</v>
      </c>
      <c r="B2" s="66"/>
      <c r="C2" s="66"/>
      <c r="D2" s="66"/>
      <c r="E2" s="66"/>
    </row>
    <row r="3" spans="1:5" s="12" customFormat="1" ht="24" x14ac:dyDescent="0.2">
      <c r="A3" s="1" t="s">
        <v>0</v>
      </c>
      <c r="B3" s="2" t="s">
        <v>1</v>
      </c>
      <c r="C3" s="2" t="s">
        <v>2</v>
      </c>
      <c r="D3" s="7" t="s">
        <v>7</v>
      </c>
      <c r="E3" s="3" t="s">
        <v>8</v>
      </c>
    </row>
    <row r="4" spans="1:5" ht="19.5" customHeight="1" x14ac:dyDescent="0.2">
      <c r="A4" s="69" t="s">
        <v>14</v>
      </c>
      <c r="B4" s="9" t="s">
        <v>9</v>
      </c>
      <c r="C4" s="9" t="s">
        <v>20</v>
      </c>
      <c r="D4" s="8">
        <v>2554896294.4000001</v>
      </c>
      <c r="E4" s="20">
        <v>19667</v>
      </c>
    </row>
    <row r="5" spans="1:5" ht="25.5" customHeight="1" x14ac:dyDescent="0.2">
      <c r="A5" s="70"/>
      <c r="B5" s="9" t="s">
        <v>3</v>
      </c>
      <c r="C5" s="9" t="s">
        <v>21</v>
      </c>
      <c r="D5" s="8">
        <v>287399084.44</v>
      </c>
      <c r="E5" s="20">
        <v>2562</v>
      </c>
    </row>
    <row r="6" spans="1:5" ht="25.5" customHeight="1" x14ac:dyDescent="0.2">
      <c r="A6" s="70"/>
      <c r="B6" s="9" t="s">
        <v>3</v>
      </c>
      <c r="C6" s="9" t="s">
        <v>22</v>
      </c>
      <c r="D6" s="8">
        <v>10930591.119999999</v>
      </c>
      <c r="E6" s="20">
        <v>135</v>
      </c>
    </row>
    <row r="7" spans="1:5" ht="19.5" x14ac:dyDescent="0.2">
      <c r="A7" s="70"/>
      <c r="B7" s="9" t="s">
        <v>3</v>
      </c>
      <c r="C7" s="9" t="s">
        <v>23</v>
      </c>
      <c r="D7" s="8">
        <v>1098880673.2</v>
      </c>
      <c r="E7" s="20">
        <v>8388</v>
      </c>
    </row>
    <row r="8" spans="1:5" ht="28.5" customHeight="1" x14ac:dyDescent="0.2">
      <c r="A8" s="70"/>
      <c r="B8" s="9" t="s">
        <v>3</v>
      </c>
      <c r="C8" s="9" t="s">
        <v>24</v>
      </c>
      <c r="D8" s="8">
        <v>422963219.98000002</v>
      </c>
      <c r="E8" s="20">
        <v>3757</v>
      </c>
    </row>
    <row r="9" spans="1:5" s="14" customFormat="1" ht="12.75" x14ac:dyDescent="0.2">
      <c r="A9" s="64" t="s">
        <v>10</v>
      </c>
      <c r="B9" s="65"/>
      <c r="C9" s="65"/>
      <c r="D9" s="4">
        <f>SUM(D4:D8)</f>
        <v>4375069863.1399994</v>
      </c>
      <c r="E9" s="5">
        <f>SUM(E4:E8)</f>
        <v>34509</v>
      </c>
    </row>
    <row r="10" spans="1:5" s="14" customFormat="1" ht="20.25" customHeight="1" x14ac:dyDescent="0.2">
      <c r="A10" s="71" t="s">
        <v>15</v>
      </c>
      <c r="B10" s="42" t="s">
        <v>13</v>
      </c>
      <c r="C10" s="42" t="s">
        <v>21</v>
      </c>
      <c r="D10" s="43">
        <v>13102809.390000001</v>
      </c>
      <c r="E10" s="33">
        <v>64</v>
      </c>
    </row>
    <row r="11" spans="1:5" s="14" customFormat="1" ht="20.25" customHeight="1" x14ac:dyDescent="0.2">
      <c r="A11" s="72"/>
      <c r="B11" s="44" t="s">
        <v>13</v>
      </c>
      <c r="C11" s="44" t="s">
        <v>22</v>
      </c>
      <c r="D11" s="45">
        <v>29212350.199999999</v>
      </c>
      <c r="E11" s="41">
        <v>113</v>
      </c>
    </row>
    <row r="12" spans="1:5" s="14" customFormat="1" ht="20.25" customHeight="1" x14ac:dyDescent="0.2">
      <c r="A12" s="72"/>
      <c r="B12" s="44" t="s">
        <v>13</v>
      </c>
      <c r="C12" s="44" t="s">
        <v>23</v>
      </c>
      <c r="D12" s="45">
        <v>71534118.859999999</v>
      </c>
      <c r="E12" s="41">
        <v>324</v>
      </c>
    </row>
    <row r="13" spans="1:5" s="14" customFormat="1" ht="20.25" customHeight="1" x14ac:dyDescent="0.2">
      <c r="A13" s="73"/>
      <c r="B13" s="44" t="s">
        <v>13</v>
      </c>
      <c r="C13" s="44" t="s">
        <v>24</v>
      </c>
      <c r="D13" s="45">
        <v>150506706.84999999</v>
      </c>
      <c r="E13" s="41">
        <v>715</v>
      </c>
    </row>
    <row r="14" spans="1:5" s="15" customFormat="1" ht="12" x14ac:dyDescent="0.2">
      <c r="A14" s="60" t="s">
        <v>16</v>
      </c>
      <c r="B14" s="61"/>
      <c r="C14" s="61"/>
      <c r="D14" s="24">
        <f>SUM(D10:D13)</f>
        <v>264355985.30000001</v>
      </c>
      <c r="E14" s="28">
        <f>SUM(E10:E13)</f>
        <v>1216</v>
      </c>
    </row>
    <row r="15" spans="1:5" ht="33.75" customHeight="1" x14ac:dyDescent="0.2">
      <c r="A15" s="39" t="s">
        <v>27</v>
      </c>
      <c r="B15" s="34" t="s">
        <v>31</v>
      </c>
      <c r="C15" s="35" t="s">
        <v>32</v>
      </c>
      <c r="D15" s="26">
        <v>48538000</v>
      </c>
      <c r="E15" s="20">
        <v>0</v>
      </c>
    </row>
    <row r="16" spans="1:5" s="15" customFormat="1" ht="12" x14ac:dyDescent="0.2">
      <c r="A16" s="67" t="s">
        <v>28</v>
      </c>
      <c r="B16" s="68"/>
      <c r="C16" s="68"/>
      <c r="D16" s="22">
        <f>SUM(D15:D15)</f>
        <v>48538000</v>
      </c>
      <c r="E16" s="23">
        <f>SUM(E15:E15)</f>
        <v>0</v>
      </c>
    </row>
    <row r="17" spans="1:5" s="15" customFormat="1" ht="22.5" customHeight="1" x14ac:dyDescent="0.2">
      <c r="A17" s="76" t="s">
        <v>17</v>
      </c>
      <c r="B17" s="44" t="s">
        <v>18</v>
      </c>
      <c r="C17" s="44" t="s">
        <v>33</v>
      </c>
      <c r="D17" s="45">
        <v>31418784.129999999</v>
      </c>
      <c r="E17" s="41">
        <v>0</v>
      </c>
    </row>
    <row r="18" spans="1:5" s="15" customFormat="1" ht="19.5" x14ac:dyDescent="0.2">
      <c r="A18" s="77"/>
      <c r="B18" s="44" t="s">
        <v>18</v>
      </c>
      <c r="C18" s="44" t="s">
        <v>25</v>
      </c>
      <c r="D18" s="45">
        <v>72865479.829999998</v>
      </c>
      <c r="E18" s="41">
        <v>0</v>
      </c>
    </row>
    <row r="19" spans="1:5" s="15" customFormat="1" ht="19.5" x14ac:dyDescent="0.2">
      <c r="A19" s="78"/>
      <c r="B19" s="44" t="s">
        <v>18</v>
      </c>
      <c r="C19" s="44" t="s">
        <v>26</v>
      </c>
      <c r="D19" s="45">
        <v>250186173.47</v>
      </c>
      <c r="E19" s="41">
        <v>0</v>
      </c>
    </row>
    <row r="20" spans="1:5" s="15" customFormat="1" ht="12" x14ac:dyDescent="0.2">
      <c r="A20" s="74" t="s">
        <v>19</v>
      </c>
      <c r="B20" s="75"/>
      <c r="C20" s="75"/>
      <c r="D20" s="47">
        <f>SUM(D17:D19)</f>
        <v>354470437.43000001</v>
      </c>
      <c r="E20" s="48">
        <f>SUM(E17:E19)</f>
        <v>0</v>
      </c>
    </row>
    <row r="21" spans="1:5" s="49" customFormat="1" ht="27" customHeight="1" x14ac:dyDescent="0.2">
      <c r="A21" s="46" t="s">
        <v>35</v>
      </c>
      <c r="B21" s="34" t="s">
        <v>36</v>
      </c>
      <c r="C21" s="35" t="s">
        <v>37</v>
      </c>
      <c r="D21" s="26">
        <v>225223079.03999999</v>
      </c>
      <c r="E21" s="20">
        <v>0</v>
      </c>
    </row>
    <row r="22" spans="1:5" s="15" customFormat="1" ht="12" x14ac:dyDescent="0.2">
      <c r="A22" s="79" t="s">
        <v>34</v>
      </c>
      <c r="B22" s="80"/>
      <c r="C22" s="80"/>
      <c r="D22" s="50">
        <f>SUM(D21)</f>
        <v>225223079.03999999</v>
      </c>
      <c r="E22" s="51">
        <f>SUM(E21)</f>
        <v>0</v>
      </c>
    </row>
    <row r="23" spans="1:5" s="15" customFormat="1" ht="12.75" x14ac:dyDescent="0.2">
      <c r="A23" s="62" t="s">
        <v>11</v>
      </c>
      <c r="B23" s="63"/>
      <c r="C23" s="63"/>
      <c r="D23" s="6">
        <f>D9+D14+D16+D20+D22</f>
        <v>5267657364.9099998</v>
      </c>
      <c r="E23" s="6">
        <f>E9+E14+E16+E20+E22</f>
        <v>35725</v>
      </c>
    </row>
    <row r="24" spans="1:5" x14ac:dyDescent="0.2">
      <c r="A24" s="21" t="s">
        <v>29</v>
      </c>
    </row>
    <row r="25" spans="1:5" x14ac:dyDescent="0.2">
      <c r="A25" s="21" t="s">
        <v>12</v>
      </c>
    </row>
    <row r="30" spans="1:5" x14ac:dyDescent="0.2">
      <c r="E30" s="38"/>
    </row>
    <row r="31" spans="1:5" x14ac:dyDescent="0.2">
      <c r="E31" s="38"/>
    </row>
    <row r="32" spans="1:5" x14ac:dyDescent="0.2">
      <c r="E32" s="38"/>
    </row>
    <row r="33" spans="5:5" x14ac:dyDescent="0.2">
      <c r="E33" s="38"/>
    </row>
  </sheetData>
  <mergeCells count="11">
    <mergeCell ref="A14:C14"/>
    <mergeCell ref="A23:C23"/>
    <mergeCell ref="A9:C9"/>
    <mergeCell ref="A1:E1"/>
    <mergeCell ref="A2:E2"/>
    <mergeCell ref="A16:C16"/>
    <mergeCell ref="A4:A8"/>
    <mergeCell ref="A10:A13"/>
    <mergeCell ref="A20:C20"/>
    <mergeCell ref="A17:A19"/>
    <mergeCell ref="A22:C22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E22"/>
  <sheetViews>
    <sheetView showGridLines="0" workbookViewId="0">
      <selection activeCell="C24" sqref="C24"/>
    </sheetView>
  </sheetViews>
  <sheetFormatPr defaultRowHeight="11.25" x14ac:dyDescent="0.2"/>
  <cols>
    <col min="1" max="1" width="15.28515625" style="19" customWidth="1"/>
    <col min="2" max="2" width="16.85546875" style="16" customWidth="1"/>
    <col min="3" max="3" width="20.7109375" style="17" customWidth="1"/>
    <col min="4" max="4" width="14.7109375" style="18" customWidth="1"/>
    <col min="5" max="5" width="13.7109375" style="18" customWidth="1"/>
    <col min="6" max="16384" width="9.140625" style="13"/>
  </cols>
  <sheetData>
    <row r="1" spans="1:5" s="10" customFormat="1" ht="15" customHeight="1" x14ac:dyDescent="0.2">
      <c r="A1" s="66" t="s">
        <v>30</v>
      </c>
      <c r="B1" s="66"/>
      <c r="C1" s="66"/>
      <c r="D1" s="66"/>
      <c r="E1" s="66"/>
    </row>
    <row r="2" spans="1:5" s="11" customFormat="1" ht="16.5" x14ac:dyDescent="0.2">
      <c r="A2" s="66" t="s">
        <v>5</v>
      </c>
      <c r="B2" s="66"/>
      <c r="C2" s="66"/>
      <c r="D2" s="66"/>
      <c r="E2" s="66"/>
    </row>
    <row r="3" spans="1:5" s="12" customFormat="1" ht="24" x14ac:dyDescent="0.2">
      <c r="A3" s="1" t="s">
        <v>0</v>
      </c>
      <c r="B3" s="2" t="s">
        <v>1</v>
      </c>
      <c r="C3" s="2" t="s">
        <v>2</v>
      </c>
      <c r="D3" s="7" t="s">
        <v>7</v>
      </c>
      <c r="E3" s="3" t="s">
        <v>8</v>
      </c>
    </row>
    <row r="4" spans="1:5" ht="19.5" customHeight="1" x14ac:dyDescent="0.2">
      <c r="A4" s="69" t="s">
        <v>14</v>
      </c>
      <c r="B4" s="9" t="s">
        <v>9</v>
      </c>
      <c r="C4" s="9" t="s">
        <v>20</v>
      </c>
      <c r="D4" s="8">
        <v>2062392047.8699999</v>
      </c>
      <c r="E4" s="20">
        <v>12988</v>
      </c>
    </row>
    <row r="5" spans="1:5" ht="19.5" customHeight="1" x14ac:dyDescent="0.2">
      <c r="A5" s="70"/>
      <c r="B5" s="9" t="s">
        <v>3</v>
      </c>
      <c r="C5" s="9" t="s">
        <v>21</v>
      </c>
      <c r="D5" s="8">
        <v>366592463.41000003</v>
      </c>
      <c r="E5" s="20">
        <v>3038</v>
      </c>
    </row>
    <row r="6" spans="1:5" ht="19.5" customHeight="1" x14ac:dyDescent="0.2">
      <c r="A6" s="70"/>
      <c r="B6" s="9" t="s">
        <v>3</v>
      </c>
      <c r="C6" s="9" t="s">
        <v>22</v>
      </c>
      <c r="D6" s="8">
        <v>10659017.220000001</v>
      </c>
      <c r="E6" s="20">
        <v>132</v>
      </c>
    </row>
    <row r="7" spans="1:5" ht="19.5" customHeight="1" x14ac:dyDescent="0.2">
      <c r="A7" s="70"/>
      <c r="B7" s="9" t="s">
        <v>3</v>
      </c>
      <c r="C7" s="9" t="s">
        <v>23</v>
      </c>
      <c r="D7" s="8">
        <v>449859845.81</v>
      </c>
      <c r="E7" s="20">
        <v>3494</v>
      </c>
    </row>
    <row r="8" spans="1:5" ht="23.25" customHeight="1" x14ac:dyDescent="0.2">
      <c r="A8" s="70"/>
      <c r="B8" s="9" t="s">
        <v>3</v>
      </c>
      <c r="C8" s="9" t="s">
        <v>24</v>
      </c>
      <c r="D8" s="8">
        <v>575891176.46000004</v>
      </c>
      <c r="E8" s="20">
        <v>5321</v>
      </c>
    </row>
    <row r="9" spans="1:5" ht="11.25" customHeight="1" x14ac:dyDescent="0.2">
      <c r="A9" s="64" t="s">
        <v>10</v>
      </c>
      <c r="B9" s="65"/>
      <c r="C9" s="65"/>
      <c r="D9" s="4">
        <f>SUM(D4:D8)</f>
        <v>3465394550.7699995</v>
      </c>
      <c r="E9" s="29">
        <f>SUM(E4:E8)</f>
        <v>24973</v>
      </c>
    </row>
    <row r="10" spans="1:5" ht="24" customHeight="1" x14ac:dyDescent="0.2">
      <c r="A10" s="71" t="s">
        <v>15</v>
      </c>
      <c r="B10" s="25" t="s">
        <v>13</v>
      </c>
      <c r="C10" s="25" t="s">
        <v>21</v>
      </c>
      <c r="D10" s="26">
        <v>13883928.710000001</v>
      </c>
      <c r="E10" s="20">
        <v>68</v>
      </c>
    </row>
    <row r="11" spans="1:5" ht="24" customHeight="1" x14ac:dyDescent="0.2">
      <c r="A11" s="72"/>
      <c r="B11" s="54" t="s">
        <v>13</v>
      </c>
      <c r="C11" s="54" t="s">
        <v>22</v>
      </c>
      <c r="D11" s="55">
        <v>34515450.799999997</v>
      </c>
      <c r="E11" s="52">
        <v>139</v>
      </c>
    </row>
    <row r="12" spans="1:5" ht="24" customHeight="1" x14ac:dyDescent="0.2">
      <c r="A12" s="72"/>
      <c r="B12" s="54" t="s">
        <v>13</v>
      </c>
      <c r="C12" s="54" t="s">
        <v>23</v>
      </c>
      <c r="D12" s="55">
        <v>43569638.560000002</v>
      </c>
      <c r="E12" s="52">
        <v>200</v>
      </c>
    </row>
    <row r="13" spans="1:5" ht="24" customHeight="1" x14ac:dyDescent="0.2">
      <c r="A13" s="73"/>
      <c r="B13" s="54" t="s">
        <v>13</v>
      </c>
      <c r="C13" s="54" t="s">
        <v>24</v>
      </c>
      <c r="D13" s="55">
        <v>202139591.15000001</v>
      </c>
      <c r="E13" s="52">
        <v>930</v>
      </c>
    </row>
    <row r="14" spans="1:5" s="14" customFormat="1" ht="12.75" customHeight="1" x14ac:dyDescent="0.2">
      <c r="A14" s="81" t="s">
        <v>16</v>
      </c>
      <c r="B14" s="82"/>
      <c r="C14" s="82"/>
      <c r="D14" s="30">
        <f>SUM(D10:D13)</f>
        <v>294108609.22000003</v>
      </c>
      <c r="E14" s="31">
        <f>SUM(E10:E13)</f>
        <v>1337</v>
      </c>
    </row>
    <row r="15" spans="1:5" s="14" customFormat="1" ht="24" customHeight="1" x14ac:dyDescent="0.2">
      <c r="A15" s="40" t="s">
        <v>35</v>
      </c>
      <c r="B15" s="9" t="s">
        <v>36</v>
      </c>
      <c r="C15" s="9" t="s">
        <v>37</v>
      </c>
      <c r="D15" s="8">
        <v>240237171.63</v>
      </c>
      <c r="E15" s="20">
        <v>0</v>
      </c>
    </row>
    <row r="16" spans="1:5" s="14" customFormat="1" ht="14.25" customHeight="1" x14ac:dyDescent="0.2">
      <c r="A16" s="83" t="s">
        <v>34</v>
      </c>
      <c r="B16" s="84"/>
      <c r="C16" s="84"/>
      <c r="D16" s="37">
        <f>SUM(D15:D15)</f>
        <v>240237171.63</v>
      </c>
      <c r="E16" s="37">
        <f>SUM(E15:E15)</f>
        <v>0</v>
      </c>
    </row>
    <row r="17" spans="1:5" ht="22.5" customHeight="1" x14ac:dyDescent="0.2">
      <c r="A17" s="85" t="s">
        <v>27</v>
      </c>
      <c r="B17" s="53" t="s">
        <v>31</v>
      </c>
      <c r="C17" s="25" t="s">
        <v>32</v>
      </c>
      <c r="D17" s="26">
        <v>35000000</v>
      </c>
      <c r="E17" s="20">
        <v>0</v>
      </c>
    </row>
    <row r="18" spans="1:5" ht="22.5" customHeight="1" x14ac:dyDescent="0.2">
      <c r="A18" s="86"/>
      <c r="B18" s="54" t="s">
        <v>38</v>
      </c>
      <c r="C18" s="54" t="s">
        <v>39</v>
      </c>
      <c r="D18" s="55">
        <v>11050630</v>
      </c>
      <c r="E18" s="52">
        <v>0</v>
      </c>
    </row>
    <row r="19" spans="1:5" s="15" customFormat="1" ht="12" x14ac:dyDescent="0.2">
      <c r="A19" s="67" t="s">
        <v>28</v>
      </c>
      <c r="B19" s="68"/>
      <c r="C19" s="68"/>
      <c r="D19" s="22">
        <f>SUM(D17:D18)</f>
        <v>46050630</v>
      </c>
      <c r="E19" s="36">
        <f>SUM(E17:E18)</f>
        <v>0</v>
      </c>
    </row>
    <row r="20" spans="1:5" s="15" customFormat="1" ht="12.75" x14ac:dyDescent="0.2">
      <c r="A20" s="62" t="s">
        <v>11</v>
      </c>
      <c r="B20" s="63"/>
      <c r="C20" s="63"/>
      <c r="D20" s="6">
        <f>D14+D19+D9+D16</f>
        <v>4045790961.6199999</v>
      </c>
      <c r="E20" s="6">
        <f>E14+E19+E9+E16</f>
        <v>26310</v>
      </c>
    </row>
    <row r="21" spans="1:5" x14ac:dyDescent="0.2">
      <c r="A21" s="21" t="s">
        <v>29</v>
      </c>
    </row>
    <row r="22" spans="1:5" x14ac:dyDescent="0.2">
      <c r="A22" s="21" t="s">
        <v>12</v>
      </c>
    </row>
  </sheetData>
  <mergeCells count="10">
    <mergeCell ref="A19:C19"/>
    <mergeCell ref="A20:C20"/>
    <mergeCell ref="A14:C14"/>
    <mergeCell ref="A1:E1"/>
    <mergeCell ref="A2:E2"/>
    <mergeCell ref="A4:A8"/>
    <mergeCell ref="A9:C9"/>
    <mergeCell ref="A16:C16"/>
    <mergeCell ref="A17:A18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E25"/>
  <sheetViews>
    <sheetView showGridLines="0" tabSelected="1" workbookViewId="0">
      <selection activeCell="B30" sqref="B30"/>
    </sheetView>
  </sheetViews>
  <sheetFormatPr defaultRowHeight="11.25" x14ac:dyDescent="0.2"/>
  <cols>
    <col min="1" max="1" width="15.42578125" style="19" customWidth="1"/>
    <col min="2" max="2" width="16.85546875" style="16" customWidth="1"/>
    <col min="3" max="3" width="20.7109375" style="17" customWidth="1"/>
    <col min="4" max="4" width="14.7109375" style="18" customWidth="1"/>
    <col min="5" max="5" width="13.7109375" style="18" customWidth="1"/>
    <col min="6" max="16384" width="9.140625" style="13"/>
  </cols>
  <sheetData>
    <row r="1" spans="1:5" s="10" customFormat="1" ht="15" customHeight="1" x14ac:dyDescent="0.2">
      <c r="A1" s="66" t="s">
        <v>30</v>
      </c>
      <c r="B1" s="66"/>
      <c r="C1" s="66"/>
      <c r="D1" s="66"/>
      <c r="E1" s="66"/>
    </row>
    <row r="2" spans="1:5" s="11" customFormat="1" ht="16.5" x14ac:dyDescent="0.2">
      <c r="A2" s="66" t="s">
        <v>6</v>
      </c>
      <c r="B2" s="66"/>
      <c r="C2" s="66"/>
      <c r="D2" s="66"/>
      <c r="E2" s="66"/>
    </row>
    <row r="3" spans="1:5" s="12" customFormat="1" ht="24" x14ac:dyDescent="0.2">
      <c r="A3" s="1" t="s">
        <v>0</v>
      </c>
      <c r="B3" s="2" t="s">
        <v>1</v>
      </c>
      <c r="C3" s="2" t="s">
        <v>2</v>
      </c>
      <c r="D3" s="7" t="s">
        <v>7</v>
      </c>
      <c r="E3" s="3" t="s">
        <v>8</v>
      </c>
    </row>
    <row r="4" spans="1:5" ht="19.5" customHeight="1" x14ac:dyDescent="0.2">
      <c r="A4" s="69" t="s">
        <v>14</v>
      </c>
      <c r="B4" s="9" t="s">
        <v>9</v>
      </c>
      <c r="C4" s="9" t="s">
        <v>20</v>
      </c>
      <c r="D4" s="8">
        <v>898399236.34000003</v>
      </c>
      <c r="E4" s="20">
        <v>6540</v>
      </c>
    </row>
    <row r="5" spans="1:5" ht="19.5" customHeight="1" x14ac:dyDescent="0.2">
      <c r="A5" s="70"/>
      <c r="B5" s="9" t="s">
        <v>3</v>
      </c>
      <c r="C5" s="9" t="s">
        <v>21</v>
      </c>
      <c r="D5" s="8">
        <v>149008116.62</v>
      </c>
      <c r="E5" s="20">
        <v>1216</v>
      </c>
    </row>
    <row r="6" spans="1:5" ht="19.5" customHeight="1" x14ac:dyDescent="0.2">
      <c r="A6" s="70"/>
      <c r="B6" s="9" t="s">
        <v>3</v>
      </c>
      <c r="C6" s="9" t="s">
        <v>22</v>
      </c>
      <c r="D6" s="8">
        <v>2576524.4900000002</v>
      </c>
      <c r="E6" s="20">
        <v>33</v>
      </c>
    </row>
    <row r="7" spans="1:5" ht="19.5" customHeight="1" x14ac:dyDescent="0.2">
      <c r="A7" s="70"/>
      <c r="B7" s="9" t="s">
        <v>3</v>
      </c>
      <c r="C7" s="9" t="s">
        <v>23</v>
      </c>
      <c r="D7" s="8">
        <v>409398720.05000001</v>
      </c>
      <c r="E7" s="20">
        <v>2946</v>
      </c>
    </row>
    <row r="8" spans="1:5" ht="19.5" customHeight="1" x14ac:dyDescent="0.2">
      <c r="A8" s="70"/>
      <c r="B8" s="9" t="s">
        <v>3</v>
      </c>
      <c r="C8" s="9" t="s">
        <v>24</v>
      </c>
      <c r="D8" s="8">
        <v>281964757.89999998</v>
      </c>
      <c r="E8" s="20">
        <v>2432</v>
      </c>
    </row>
    <row r="9" spans="1:5" ht="12" x14ac:dyDescent="0.2">
      <c r="A9" s="64" t="s">
        <v>10</v>
      </c>
      <c r="B9" s="65"/>
      <c r="C9" s="65"/>
      <c r="D9" s="4">
        <f>SUM(D4:D8)</f>
        <v>1741347355.4000001</v>
      </c>
      <c r="E9" s="5">
        <f>SUM(E4:E8)</f>
        <v>13167</v>
      </c>
    </row>
    <row r="10" spans="1:5" ht="21.75" customHeight="1" x14ac:dyDescent="0.2">
      <c r="A10" s="71" t="s">
        <v>15</v>
      </c>
      <c r="B10" s="25" t="s">
        <v>13</v>
      </c>
      <c r="C10" s="25" t="s">
        <v>21</v>
      </c>
      <c r="D10" s="26">
        <v>24841110.57</v>
      </c>
      <c r="E10" s="20">
        <v>115</v>
      </c>
    </row>
    <row r="11" spans="1:5" ht="21.75" customHeight="1" x14ac:dyDescent="0.2">
      <c r="A11" s="72"/>
      <c r="B11" s="54" t="s">
        <v>13</v>
      </c>
      <c r="C11" s="54" t="s">
        <v>22</v>
      </c>
      <c r="D11" s="55">
        <v>40241170.710000001</v>
      </c>
      <c r="E11" s="56">
        <v>175</v>
      </c>
    </row>
    <row r="12" spans="1:5" ht="21.75" customHeight="1" x14ac:dyDescent="0.2">
      <c r="A12" s="72"/>
      <c r="B12" s="54" t="s">
        <v>13</v>
      </c>
      <c r="C12" s="54" t="s">
        <v>23</v>
      </c>
      <c r="D12" s="55">
        <v>78858098.790000007</v>
      </c>
      <c r="E12" s="56">
        <v>376</v>
      </c>
    </row>
    <row r="13" spans="1:5" ht="21.75" customHeight="1" x14ac:dyDescent="0.2">
      <c r="A13" s="73"/>
      <c r="B13" s="54" t="s">
        <v>13</v>
      </c>
      <c r="C13" s="54" t="s">
        <v>24</v>
      </c>
      <c r="D13" s="55">
        <v>177504588.66999999</v>
      </c>
      <c r="E13" s="56">
        <v>826</v>
      </c>
    </row>
    <row r="14" spans="1:5" s="14" customFormat="1" ht="12.75" x14ac:dyDescent="0.2">
      <c r="A14" s="81" t="s">
        <v>16</v>
      </c>
      <c r="B14" s="87"/>
      <c r="C14" s="87"/>
      <c r="D14" s="57">
        <f>SUM(D10:D13)</f>
        <v>321444968.74000001</v>
      </c>
      <c r="E14" s="32">
        <f>SUM(E10:E13)</f>
        <v>1492</v>
      </c>
    </row>
    <row r="15" spans="1:5" s="15" customFormat="1" ht="26.25" customHeight="1" x14ac:dyDescent="0.2">
      <c r="A15" s="85" t="s">
        <v>27</v>
      </c>
      <c r="B15" s="53" t="s">
        <v>31</v>
      </c>
      <c r="C15" s="25" t="s">
        <v>32</v>
      </c>
      <c r="D15" s="26">
        <v>60000000</v>
      </c>
      <c r="E15" s="20">
        <v>0</v>
      </c>
    </row>
    <row r="16" spans="1:5" s="15" customFormat="1" ht="26.25" customHeight="1" x14ac:dyDescent="0.2">
      <c r="A16" s="86"/>
      <c r="B16" s="54" t="s">
        <v>38</v>
      </c>
      <c r="C16" s="54" t="s">
        <v>39</v>
      </c>
      <c r="D16" s="55">
        <v>2309405.52</v>
      </c>
      <c r="E16" s="52">
        <v>0</v>
      </c>
    </row>
    <row r="17" spans="1:5" s="15" customFormat="1" ht="12" x14ac:dyDescent="0.2">
      <c r="A17" s="67" t="s">
        <v>28</v>
      </c>
      <c r="B17" s="68"/>
      <c r="C17" s="68"/>
      <c r="D17" s="22">
        <f>SUM(D15:D16)</f>
        <v>62309405.520000003</v>
      </c>
      <c r="E17" s="36">
        <f>SUM(E15:E16)</f>
        <v>0</v>
      </c>
    </row>
    <row r="18" spans="1:5" s="15" customFormat="1" ht="21.75" customHeight="1" x14ac:dyDescent="0.2">
      <c r="A18" s="88" t="s">
        <v>17</v>
      </c>
      <c r="B18" s="9" t="s">
        <v>40</v>
      </c>
      <c r="C18" s="9" t="s">
        <v>25</v>
      </c>
      <c r="D18" s="8">
        <v>86689048.019999996</v>
      </c>
      <c r="E18" s="20">
        <v>0</v>
      </c>
    </row>
    <row r="19" spans="1:5" s="15" customFormat="1" ht="22.5" customHeight="1" x14ac:dyDescent="0.2">
      <c r="A19" s="89"/>
      <c r="B19" s="25" t="s">
        <v>40</v>
      </c>
      <c r="C19" s="25" t="s">
        <v>26</v>
      </c>
      <c r="D19" s="26">
        <v>165049932.94</v>
      </c>
      <c r="E19" s="27">
        <v>0</v>
      </c>
    </row>
    <row r="20" spans="1:5" s="15" customFormat="1" ht="12" x14ac:dyDescent="0.2">
      <c r="A20" s="83" t="s">
        <v>19</v>
      </c>
      <c r="B20" s="84"/>
      <c r="C20" s="90"/>
      <c r="D20" s="58">
        <f>SUM(D18:D19)</f>
        <v>251738980.95999998</v>
      </c>
      <c r="E20" s="37">
        <f>SUM(E18:E19)</f>
        <v>0</v>
      </c>
    </row>
    <row r="21" spans="1:5" s="49" customFormat="1" ht="20.25" customHeight="1" x14ac:dyDescent="0.2">
      <c r="A21" s="46" t="s">
        <v>35</v>
      </c>
      <c r="B21" s="54" t="s">
        <v>36</v>
      </c>
      <c r="C21" s="54" t="s">
        <v>37</v>
      </c>
      <c r="D21" s="55">
        <v>33889626.93</v>
      </c>
      <c r="E21" s="56">
        <v>0</v>
      </c>
    </row>
    <row r="22" spans="1:5" s="49" customFormat="1" ht="12" x14ac:dyDescent="0.2">
      <c r="A22" s="83" t="s">
        <v>34</v>
      </c>
      <c r="B22" s="84"/>
      <c r="C22" s="91"/>
      <c r="D22" s="59">
        <f>SUM(D21)</f>
        <v>33889626.93</v>
      </c>
      <c r="E22" s="37">
        <f>SUM(E21)</f>
        <v>0</v>
      </c>
    </row>
    <row r="23" spans="1:5" s="15" customFormat="1" ht="12.75" x14ac:dyDescent="0.2">
      <c r="A23" s="62" t="s">
        <v>11</v>
      </c>
      <c r="B23" s="63"/>
      <c r="C23" s="63"/>
      <c r="D23" s="6">
        <f>D9+D14+D17+D20+D22</f>
        <v>2410730337.5499997</v>
      </c>
      <c r="E23" s="6">
        <f>E9+E14+E17+E20+E22</f>
        <v>14659</v>
      </c>
    </row>
    <row r="24" spans="1:5" x14ac:dyDescent="0.2">
      <c r="A24" s="21" t="s">
        <v>29</v>
      </c>
    </row>
    <row r="25" spans="1:5" x14ac:dyDescent="0.2">
      <c r="A25" s="21" t="s">
        <v>12</v>
      </c>
    </row>
  </sheetData>
  <mergeCells count="12">
    <mergeCell ref="A23:C23"/>
    <mergeCell ref="A14:C14"/>
    <mergeCell ref="A1:E1"/>
    <mergeCell ref="A2:E2"/>
    <mergeCell ref="A4:A8"/>
    <mergeCell ref="A9:C9"/>
    <mergeCell ref="A17:C17"/>
    <mergeCell ref="A18:A19"/>
    <mergeCell ref="A20:C20"/>
    <mergeCell ref="A15:A16"/>
    <mergeCell ref="A10:A13"/>
    <mergeCell ref="A22:C22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Paraná</vt:lpstr>
      <vt:lpstr>Rio Grande do Sul</vt:lpstr>
      <vt:lpstr>Santa Catarina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2017-01-19T17:04:36Z</cp:lastPrinted>
  <dcterms:created xsi:type="dcterms:W3CDTF">2005-01-19T13:30:20Z</dcterms:created>
  <dcterms:modified xsi:type="dcterms:W3CDTF">2023-02-16T14:02:20Z</dcterms:modified>
</cp:coreProperties>
</file>