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4 Financiamento Habitacional\B.0 - FGTS Atual\"/>
    </mc:Choice>
  </mc:AlternateContent>
  <xr:revisionPtr revIDLastSave="0" documentId="13_ncr:1_{94380077-CBF3-42AD-9EDC-F60598F9D979}" xr6:coauthVersionLast="47" xr6:coauthVersionMax="47" xr10:uidLastSave="{00000000-0000-0000-0000-000000000000}"/>
  <bookViews>
    <workbookView xWindow="-120" yWindow="-120" windowWidth="20730" windowHeight="11160" tabRatio="781" activeTab="2" xr2:uid="{00000000-000D-0000-FFFF-FFFF00000000}"/>
  </bookViews>
  <sheets>
    <sheet name="Paraná" sheetId="18" r:id="rId1"/>
    <sheet name="Rio Grande do Sul" sheetId="13" r:id="rId2"/>
    <sheet name="Santa Catarina" sheetId="29" r:id="rId3"/>
  </sheets>
  <definedNames>
    <definedName name="_xlnm._FilterDatabase" localSheetId="0" hidden="1">Paraná!$A$3:$E$3</definedName>
    <definedName name="_xlnm._FilterDatabase" localSheetId="1" hidden="1">'Rio Grande do Sul'!$A$3:$E$3</definedName>
    <definedName name="_xlnm._FilterDatabase" localSheetId="2" hidden="1">'Santa Catarina'!$A$3:$E$3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29" l="1"/>
  <c r="E18" i="29"/>
  <c r="E20" i="13"/>
  <c r="D20" i="13"/>
  <c r="D10" i="13"/>
  <c r="E23" i="18"/>
  <c r="D23" i="18"/>
  <c r="E19" i="18"/>
  <c r="D19" i="18"/>
  <c r="E22" i="18"/>
  <c r="D22" i="18"/>
  <c r="E16" i="18"/>
  <c r="D16" i="18"/>
  <c r="E11" i="18"/>
  <c r="D11" i="18"/>
  <c r="E14" i="29" l="1"/>
  <c r="D14" i="29"/>
  <c r="E17" i="29"/>
  <c r="D17" i="29"/>
  <c r="E15" i="13"/>
  <c r="D15" i="13"/>
  <c r="E19" i="13"/>
  <c r="D19" i="13"/>
  <c r="E10" i="13" l="1"/>
  <c r="E9" i="29"/>
  <c r="D9" i="29"/>
</calcChain>
</file>

<file path=xl/sharedStrings.xml><?xml version="1.0" encoding="utf-8"?>
<sst xmlns="http://schemas.openxmlformats.org/spreadsheetml/2006/main" count="128" uniqueCount="40">
  <si>
    <t>Área</t>
  </si>
  <si>
    <t>Programa</t>
  </si>
  <si>
    <t>Modalidade</t>
  </si>
  <si>
    <t>Carta de Crédito - Individual</t>
  </si>
  <si>
    <t>Paraná</t>
  </si>
  <si>
    <t>Rio Grande do Sul</t>
  </si>
  <si>
    <t>Santa Catarina</t>
  </si>
  <si>
    <t>Valor do Empréstimo (R$)</t>
  </si>
  <si>
    <t>Número de Unidades</t>
  </si>
  <si>
    <t>Apoio à Produção</t>
  </si>
  <si>
    <t>Total Habitação</t>
  </si>
  <si>
    <t xml:space="preserve">TOTAL GERAL </t>
  </si>
  <si>
    <t>Elaboração: Banco de Dados - CBIC.</t>
  </si>
  <si>
    <t>Pró-Cotista</t>
  </si>
  <si>
    <t>HABITAÇÃO POPULAR</t>
  </si>
  <si>
    <t>OPER. DIVERSAS</t>
  </si>
  <si>
    <t>Total Operações Diversas</t>
  </si>
  <si>
    <t>SANEAMENTO BÁSICO</t>
  </si>
  <si>
    <t>Saneamento para Todos - Setor Público</t>
  </si>
  <si>
    <t>Total Saneamento Básico</t>
  </si>
  <si>
    <t>HABITAÇÃO</t>
  </si>
  <si>
    <t>Aquisição de terreno e construção</t>
  </si>
  <si>
    <t>Construção</t>
  </si>
  <si>
    <t>Imóvel novo</t>
  </si>
  <si>
    <t>Imóvel usado</t>
  </si>
  <si>
    <t>SISTEMA DE ABASTECIMENTO DE AGUA</t>
  </si>
  <si>
    <t>SISTEMA DE TRATAMENTO DE ESGOTO</t>
  </si>
  <si>
    <t>INFRAESTRUTURA URBANA</t>
  </si>
  <si>
    <t>Total Infraestrutura Urbana</t>
  </si>
  <si>
    <t>Pró-Cidades - Setor Público</t>
  </si>
  <si>
    <t>INFRAESTRUTURA</t>
  </si>
  <si>
    <t>CONTRATAÇÕES COM RECURSOS DO FGTS - 2023</t>
  </si>
  <si>
    <t>Fonte: Caixa Econômica Federal. Posição da Base: 26/02/2024.</t>
  </si>
  <si>
    <t>Pró-Moradia</t>
  </si>
  <si>
    <t>HAB - PRODUCAO DE CONJUNSTOS HABITACIONAIS</t>
  </si>
  <si>
    <t>URBANIZACAO DE ASSENTAMENTOS PRECARIOS</t>
  </si>
  <si>
    <t>Pró-Transporte - Setor Público</t>
  </si>
  <si>
    <t>QUALIFICACAO VIARIA</t>
  </si>
  <si>
    <t>TRANSPORTES</t>
  </si>
  <si>
    <t>Pró-Transporte - Setor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</si>
</sst>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1"/>
      <color indexed="4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b/>
      <sz val="8"/>
      <color indexed="4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3" xfId="0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Continuous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centerContinuous" vertical="center" wrapText="1"/>
    </xf>
    <xf numFmtId="0" fontId="11" fillId="0" borderId="0" xfId="0" applyFont="1" applyAlignment="1">
      <alignment horizontal="centerContinuous" vertical="center" wrapText="1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Continuous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3" fontId="7" fillId="4" borderId="2" xfId="0" applyNumberFormat="1" applyFont="1" applyFill="1" applyBorder="1" applyAlignment="1">
      <alignment horizontal="center" vertical="center" wrapText="1"/>
    </xf>
    <xf numFmtId="3" fontId="7" fillId="4" borderId="3" xfId="0" applyNumberFormat="1" applyFont="1" applyFill="1" applyBorder="1" applyAlignment="1">
      <alignment horizontal="center" vertical="center" wrapText="1"/>
    </xf>
    <xf numFmtId="3" fontId="7" fillId="6" borderId="2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Continuous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7" fillId="6" borderId="13" xfId="0" applyNumberFormat="1" applyFont="1" applyFill="1" applyBorder="1" applyAlignment="1">
      <alignment horizontal="center" vertical="center" wrapText="1"/>
    </xf>
    <xf numFmtId="3" fontId="7" fillId="3" borderId="13" xfId="0" applyNumberFormat="1" applyFont="1" applyFill="1" applyBorder="1" applyAlignment="1">
      <alignment horizontal="center" vertical="center" wrapText="1"/>
    </xf>
    <xf numFmtId="3" fontId="7" fillId="8" borderId="2" xfId="0" applyNumberFormat="1" applyFont="1" applyFill="1" applyBorder="1" applyAlignment="1">
      <alignment horizontal="center" vertical="center" wrapText="1"/>
    </xf>
    <xf numFmtId="3" fontId="7" fillId="8" borderId="9" xfId="0" applyNumberFormat="1" applyFont="1" applyFill="1" applyBorder="1" applyAlignment="1">
      <alignment horizontal="center" vertical="center" wrapText="1"/>
    </xf>
    <xf numFmtId="3" fontId="7" fillId="8" borderId="13" xfId="0" applyNumberFormat="1" applyFont="1" applyFill="1" applyBorder="1" applyAlignment="1">
      <alignment horizontal="center" vertical="center" wrapText="1"/>
    </xf>
    <xf numFmtId="3" fontId="13" fillId="7" borderId="12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Continuous" vertical="center" wrapText="1"/>
    </xf>
    <xf numFmtId="0" fontId="13" fillId="0" borderId="8" xfId="0" applyFont="1" applyBorder="1" applyAlignment="1">
      <alignment horizontal="center" vertical="center" wrapText="1"/>
    </xf>
    <xf numFmtId="3" fontId="7" fillId="4" borderId="9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13" fillId="7" borderId="15" xfId="0" applyNumberFormat="1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Continuous" vertical="center" wrapText="1"/>
    </xf>
    <xf numFmtId="3" fontId="13" fillId="7" borderId="8" xfId="0" applyNumberFormat="1" applyFont="1" applyFill="1" applyBorder="1" applyAlignment="1">
      <alignment horizontal="centerContinuous" vertical="center" wrapText="1"/>
    </xf>
    <xf numFmtId="0" fontId="13" fillId="7" borderId="2" xfId="0" applyFont="1" applyFill="1" applyBorder="1" applyAlignment="1">
      <alignment horizontal="centerContinuous" vertical="center" wrapText="1"/>
    </xf>
    <xf numFmtId="3" fontId="13" fillId="7" borderId="2" xfId="0" applyNumberFormat="1" applyFont="1" applyFill="1" applyBorder="1" applyAlignment="1">
      <alignment horizontal="centerContinuous" vertical="center" wrapText="1"/>
    </xf>
    <xf numFmtId="3" fontId="7" fillId="9" borderId="2" xfId="0" applyNumberFormat="1" applyFont="1" applyFill="1" applyBorder="1" applyAlignment="1">
      <alignment horizontal="center" vertical="center" wrapText="1"/>
    </xf>
    <xf numFmtId="3" fontId="7" fillId="9" borderId="3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Continuous" vertical="center" wrapText="1"/>
    </xf>
    <xf numFmtId="0" fontId="13" fillId="0" borderId="2" xfId="0" applyFont="1" applyBorder="1" applyAlignment="1">
      <alignment horizontal="centerContinuous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7" fillId="8" borderId="22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 vertical="center" wrapText="1"/>
    </xf>
    <xf numFmtId="0" fontId="14" fillId="7" borderId="16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7" borderId="17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Continuous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E33"/>
  <sheetViews>
    <sheetView showGridLines="0" topLeftCell="A13" workbookViewId="0">
      <selection activeCell="C29" sqref="C29"/>
    </sheetView>
  </sheetViews>
  <sheetFormatPr defaultRowHeight="11.25" x14ac:dyDescent="0.2"/>
  <cols>
    <col min="1" max="1" width="14.42578125" style="19" customWidth="1"/>
    <col min="2" max="2" width="16.85546875" style="16" customWidth="1"/>
    <col min="3" max="3" width="20.7109375" style="17" customWidth="1"/>
    <col min="4" max="4" width="14.7109375" style="18" customWidth="1"/>
    <col min="5" max="5" width="13.7109375" style="18" customWidth="1"/>
    <col min="6" max="16384" width="9.140625" style="13"/>
  </cols>
  <sheetData>
    <row r="1" spans="1:5" s="10" customFormat="1" ht="15" x14ac:dyDescent="0.2">
      <c r="A1" s="56" t="s">
        <v>31</v>
      </c>
      <c r="B1" s="56"/>
      <c r="C1" s="56"/>
      <c r="D1" s="56"/>
      <c r="E1" s="56"/>
    </row>
    <row r="2" spans="1:5" s="11" customFormat="1" ht="16.5" x14ac:dyDescent="0.2">
      <c r="A2" s="56" t="s">
        <v>4</v>
      </c>
      <c r="B2" s="56"/>
      <c r="C2" s="56"/>
      <c r="D2" s="56"/>
      <c r="E2" s="56"/>
    </row>
    <row r="3" spans="1:5" s="12" customFormat="1" ht="24" x14ac:dyDescent="0.2">
      <c r="A3" s="1" t="s">
        <v>0</v>
      </c>
      <c r="B3" s="2" t="s">
        <v>1</v>
      </c>
      <c r="C3" s="2" t="s">
        <v>2</v>
      </c>
      <c r="D3" s="7" t="s">
        <v>7</v>
      </c>
      <c r="E3" s="3" t="s">
        <v>8</v>
      </c>
    </row>
    <row r="4" spans="1:5" ht="19.5" customHeight="1" x14ac:dyDescent="0.2">
      <c r="A4" s="59" t="s">
        <v>14</v>
      </c>
      <c r="B4" s="9" t="s">
        <v>9</v>
      </c>
      <c r="C4" s="9" t="s">
        <v>20</v>
      </c>
      <c r="D4" s="8">
        <v>3194655093.98</v>
      </c>
      <c r="E4" s="20">
        <v>14093</v>
      </c>
    </row>
    <row r="5" spans="1:5" ht="25.5" customHeight="1" x14ac:dyDescent="0.2">
      <c r="A5" s="60"/>
      <c r="B5" s="9" t="s">
        <v>3</v>
      </c>
      <c r="C5" s="9" t="s">
        <v>21</v>
      </c>
      <c r="D5" s="8">
        <v>345625284.61000001</v>
      </c>
      <c r="E5" s="20">
        <v>2652</v>
      </c>
    </row>
    <row r="6" spans="1:5" ht="25.5" customHeight="1" x14ac:dyDescent="0.2">
      <c r="A6" s="60"/>
      <c r="B6" s="9" t="s">
        <v>3</v>
      </c>
      <c r="C6" s="9" t="s">
        <v>22</v>
      </c>
      <c r="D6" s="8">
        <v>26705729.309999999</v>
      </c>
      <c r="E6" s="20">
        <v>226</v>
      </c>
    </row>
    <row r="7" spans="1:5" ht="25.5" customHeight="1" x14ac:dyDescent="0.2">
      <c r="A7" s="60"/>
      <c r="B7" s="9" t="s">
        <v>3</v>
      </c>
      <c r="C7" s="9" t="s">
        <v>23</v>
      </c>
      <c r="D7" s="8">
        <v>1207425491.03</v>
      </c>
      <c r="E7" s="20">
        <v>7845</v>
      </c>
    </row>
    <row r="8" spans="1:5" ht="25.5" customHeight="1" x14ac:dyDescent="0.2">
      <c r="A8" s="60"/>
      <c r="B8" s="9" t="s">
        <v>3</v>
      </c>
      <c r="C8" s="9" t="s">
        <v>24</v>
      </c>
      <c r="D8" s="8">
        <v>1690351403.21</v>
      </c>
      <c r="E8" s="20">
        <v>11480</v>
      </c>
    </row>
    <row r="9" spans="1:5" ht="29.25" x14ac:dyDescent="0.2">
      <c r="A9" s="60"/>
      <c r="B9" s="9" t="s">
        <v>33</v>
      </c>
      <c r="C9" s="9" t="s">
        <v>34</v>
      </c>
      <c r="D9" s="8">
        <v>116966840</v>
      </c>
      <c r="E9" s="20">
        <v>0</v>
      </c>
    </row>
    <row r="10" spans="1:5" ht="28.5" customHeight="1" x14ac:dyDescent="0.2">
      <c r="A10" s="60"/>
      <c r="B10" s="9" t="s">
        <v>33</v>
      </c>
      <c r="C10" s="9" t="s">
        <v>35</v>
      </c>
      <c r="D10" s="8">
        <v>47624959.240000002</v>
      </c>
      <c r="E10" s="20">
        <v>429</v>
      </c>
    </row>
    <row r="11" spans="1:5" s="14" customFormat="1" ht="12.75" x14ac:dyDescent="0.2">
      <c r="A11" s="54" t="s">
        <v>10</v>
      </c>
      <c r="B11" s="55"/>
      <c r="C11" s="55"/>
      <c r="D11" s="4">
        <f>SUM(D4:D10)</f>
        <v>6629354801.3800001</v>
      </c>
      <c r="E11" s="5">
        <f>SUM(E4:E10)</f>
        <v>36725</v>
      </c>
    </row>
    <row r="12" spans="1:5" s="14" customFormat="1" ht="20.25" customHeight="1" x14ac:dyDescent="0.2">
      <c r="A12" s="61" t="s">
        <v>15</v>
      </c>
      <c r="B12" s="38" t="s">
        <v>13</v>
      </c>
      <c r="C12" s="38" t="s">
        <v>21</v>
      </c>
      <c r="D12" s="39">
        <v>85639712.109999999</v>
      </c>
      <c r="E12" s="32">
        <v>339</v>
      </c>
    </row>
    <row r="13" spans="1:5" s="14" customFormat="1" ht="20.25" customHeight="1" x14ac:dyDescent="0.2">
      <c r="A13" s="62"/>
      <c r="B13" s="40" t="s">
        <v>13</v>
      </c>
      <c r="C13" s="40" t="s">
        <v>22</v>
      </c>
      <c r="D13" s="41">
        <v>63844054.549999997</v>
      </c>
      <c r="E13" s="37">
        <v>245</v>
      </c>
    </row>
    <row r="14" spans="1:5" s="14" customFormat="1" ht="20.25" customHeight="1" x14ac:dyDescent="0.2">
      <c r="A14" s="62"/>
      <c r="B14" s="40" t="s">
        <v>13</v>
      </c>
      <c r="C14" s="40" t="s">
        <v>23</v>
      </c>
      <c r="D14" s="41">
        <v>257753170.65000001</v>
      </c>
      <c r="E14" s="37">
        <v>1050</v>
      </c>
    </row>
    <row r="15" spans="1:5" s="14" customFormat="1" ht="20.25" customHeight="1" x14ac:dyDescent="0.2">
      <c r="A15" s="63"/>
      <c r="B15" s="40" t="s">
        <v>13</v>
      </c>
      <c r="C15" s="40" t="s">
        <v>24</v>
      </c>
      <c r="D15" s="41">
        <v>430714182.50999999</v>
      </c>
      <c r="E15" s="37">
        <v>1801</v>
      </c>
    </row>
    <row r="16" spans="1:5" s="15" customFormat="1" ht="12" x14ac:dyDescent="0.2">
      <c r="A16" s="50" t="s">
        <v>16</v>
      </c>
      <c r="B16" s="51"/>
      <c r="C16" s="51"/>
      <c r="D16" s="24">
        <f>SUM(D12:D15)</f>
        <v>837951119.81999993</v>
      </c>
      <c r="E16" s="27">
        <f>SUM(E12:E15)</f>
        <v>3435</v>
      </c>
    </row>
    <row r="17" spans="1:5" ht="33.75" customHeight="1" x14ac:dyDescent="0.2">
      <c r="A17" s="70" t="s">
        <v>27</v>
      </c>
      <c r="B17" s="33" t="s">
        <v>36</v>
      </c>
      <c r="C17" s="34" t="s">
        <v>37</v>
      </c>
      <c r="D17" s="26">
        <v>32584999.940000001</v>
      </c>
      <c r="E17" s="20">
        <v>0</v>
      </c>
    </row>
    <row r="18" spans="1:5" ht="33.75" customHeight="1" x14ac:dyDescent="0.2">
      <c r="A18" s="71"/>
      <c r="B18" s="73" t="s">
        <v>36</v>
      </c>
      <c r="C18" s="75" t="s">
        <v>38</v>
      </c>
      <c r="D18" s="47">
        <v>11593778.91</v>
      </c>
      <c r="E18" s="74">
        <v>0</v>
      </c>
    </row>
    <row r="19" spans="1:5" s="15" customFormat="1" ht="12" x14ac:dyDescent="0.2">
      <c r="A19" s="57" t="s">
        <v>28</v>
      </c>
      <c r="B19" s="58"/>
      <c r="C19" s="58"/>
      <c r="D19" s="22">
        <f>SUM(D17:D18)</f>
        <v>44178778.850000001</v>
      </c>
      <c r="E19" s="23">
        <f>SUM(E17:E18)</f>
        <v>0</v>
      </c>
    </row>
    <row r="20" spans="1:5" s="15" customFormat="1" ht="22.5" customHeight="1" x14ac:dyDescent="0.2">
      <c r="A20" s="66" t="s">
        <v>17</v>
      </c>
      <c r="B20" s="40" t="s">
        <v>18</v>
      </c>
      <c r="C20" s="40" t="s">
        <v>25</v>
      </c>
      <c r="D20" s="41">
        <v>74443900</v>
      </c>
      <c r="E20" s="37">
        <v>0</v>
      </c>
    </row>
    <row r="21" spans="1:5" s="15" customFormat="1" ht="19.5" x14ac:dyDescent="0.2">
      <c r="A21" s="67"/>
      <c r="B21" s="40" t="s">
        <v>18</v>
      </c>
      <c r="C21" s="40" t="s">
        <v>26</v>
      </c>
      <c r="D21" s="41">
        <v>328655539.99000001</v>
      </c>
      <c r="E21" s="37">
        <v>0</v>
      </c>
    </row>
    <row r="22" spans="1:5" s="15" customFormat="1" ht="12" x14ac:dyDescent="0.2">
      <c r="A22" s="64" t="s">
        <v>19</v>
      </c>
      <c r="B22" s="65"/>
      <c r="C22" s="65"/>
      <c r="D22" s="42">
        <f>SUM(D20:D21)</f>
        <v>403099439.99000001</v>
      </c>
      <c r="E22" s="43">
        <f>SUM(E20:E21)</f>
        <v>0</v>
      </c>
    </row>
    <row r="23" spans="1:5" s="15" customFormat="1" ht="12.75" x14ac:dyDescent="0.2">
      <c r="A23" s="52" t="s">
        <v>11</v>
      </c>
      <c r="B23" s="53"/>
      <c r="C23" s="53"/>
      <c r="D23" s="6">
        <f>D11+D16+D19+D22</f>
        <v>7914584140.04</v>
      </c>
      <c r="E23" s="6">
        <f>E11+E16+E19+E22</f>
        <v>40160</v>
      </c>
    </row>
    <row r="24" spans="1:5" x14ac:dyDescent="0.2">
      <c r="A24" s="21" t="s">
        <v>32</v>
      </c>
    </row>
    <row r="25" spans="1:5" x14ac:dyDescent="0.2">
      <c r="A25" s="21" t="s">
        <v>12</v>
      </c>
    </row>
    <row r="30" spans="1:5" x14ac:dyDescent="0.2">
      <c r="E30" s="36"/>
    </row>
    <row r="31" spans="1:5" x14ac:dyDescent="0.2">
      <c r="E31" s="36"/>
    </row>
    <row r="32" spans="1:5" x14ac:dyDescent="0.2">
      <c r="E32" s="36"/>
    </row>
    <row r="33" spans="5:5" x14ac:dyDescent="0.2">
      <c r="E33" s="36"/>
    </row>
  </sheetData>
  <mergeCells count="11">
    <mergeCell ref="A16:C16"/>
    <mergeCell ref="A23:C23"/>
    <mergeCell ref="A11:C11"/>
    <mergeCell ref="A1:E1"/>
    <mergeCell ref="A2:E2"/>
    <mergeCell ref="A19:C19"/>
    <mergeCell ref="A4:A10"/>
    <mergeCell ref="A12:A15"/>
    <mergeCell ref="A22:C22"/>
    <mergeCell ref="A20:A21"/>
    <mergeCell ref="A17:A18"/>
  </mergeCells>
  <phoneticPr fontId="1" type="noConversion"/>
  <printOptions horizontalCentered="1"/>
  <pageMargins left="0" right="0" top="0.19685039370078741" bottom="0.19685039370078741" header="0.51181102362204722" footer="0.19685039370078741"/>
  <pageSetup paperSize="9" orientation="portrait" r:id="rId1"/>
  <headerFooter alignWithMargins="0">
    <oddFooter>&amp;C&amp;8&amp;A&amp;R&amp;8Tabela 152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4"/>
    <pageSetUpPr fitToPage="1"/>
  </sheetPr>
  <dimension ref="A1:E22"/>
  <sheetViews>
    <sheetView showGridLines="0" topLeftCell="A10" workbookViewId="0">
      <selection activeCell="C25" sqref="C25"/>
    </sheetView>
  </sheetViews>
  <sheetFormatPr defaultRowHeight="11.25" x14ac:dyDescent="0.2"/>
  <cols>
    <col min="1" max="1" width="15.28515625" style="19" customWidth="1"/>
    <col min="2" max="2" width="16.85546875" style="16" customWidth="1"/>
    <col min="3" max="3" width="20.7109375" style="17" customWidth="1"/>
    <col min="4" max="4" width="14.7109375" style="18" customWidth="1"/>
    <col min="5" max="5" width="13.7109375" style="18" customWidth="1"/>
    <col min="6" max="16384" width="9.140625" style="13"/>
  </cols>
  <sheetData>
    <row r="1" spans="1:5" s="10" customFormat="1" ht="15" customHeight="1" x14ac:dyDescent="0.2">
      <c r="A1" s="56" t="s">
        <v>31</v>
      </c>
      <c r="B1" s="56"/>
      <c r="C1" s="56"/>
      <c r="D1" s="56"/>
      <c r="E1" s="56"/>
    </row>
    <row r="2" spans="1:5" s="11" customFormat="1" ht="16.5" x14ac:dyDescent="0.2">
      <c r="A2" s="56" t="s">
        <v>5</v>
      </c>
      <c r="B2" s="56"/>
      <c r="C2" s="56"/>
      <c r="D2" s="56"/>
      <c r="E2" s="56"/>
    </row>
    <row r="3" spans="1:5" s="12" customFormat="1" ht="24" x14ac:dyDescent="0.2">
      <c r="A3" s="1" t="s">
        <v>0</v>
      </c>
      <c r="B3" s="2" t="s">
        <v>1</v>
      </c>
      <c r="C3" s="2" t="s">
        <v>2</v>
      </c>
      <c r="D3" s="7" t="s">
        <v>7</v>
      </c>
      <c r="E3" s="3" t="s">
        <v>8</v>
      </c>
    </row>
    <row r="4" spans="1:5" ht="19.5" customHeight="1" x14ac:dyDescent="0.2">
      <c r="A4" s="59" t="s">
        <v>14</v>
      </c>
      <c r="B4" s="9" t="s">
        <v>9</v>
      </c>
      <c r="C4" s="9" t="s">
        <v>20</v>
      </c>
      <c r="D4" s="8">
        <v>3107682346.6900001</v>
      </c>
      <c r="E4" s="20">
        <v>11359</v>
      </c>
    </row>
    <row r="5" spans="1:5" ht="19.5" customHeight="1" x14ac:dyDescent="0.2">
      <c r="A5" s="60"/>
      <c r="B5" s="9" t="s">
        <v>3</v>
      </c>
      <c r="C5" s="9" t="s">
        <v>21</v>
      </c>
      <c r="D5" s="8">
        <v>369003544.06999999</v>
      </c>
      <c r="E5" s="20">
        <v>2665</v>
      </c>
    </row>
    <row r="6" spans="1:5" ht="19.5" customHeight="1" x14ac:dyDescent="0.2">
      <c r="A6" s="60"/>
      <c r="B6" s="9" t="s">
        <v>3</v>
      </c>
      <c r="C6" s="9" t="s">
        <v>22</v>
      </c>
      <c r="D6" s="8">
        <v>31330744.370000001</v>
      </c>
      <c r="E6" s="20">
        <v>265</v>
      </c>
    </row>
    <row r="7" spans="1:5" ht="19.5" customHeight="1" x14ac:dyDescent="0.2">
      <c r="A7" s="60"/>
      <c r="B7" s="9" t="s">
        <v>3</v>
      </c>
      <c r="C7" s="9" t="s">
        <v>23</v>
      </c>
      <c r="D7" s="8">
        <v>458023512.69999999</v>
      </c>
      <c r="E7" s="20">
        <v>3172</v>
      </c>
    </row>
    <row r="8" spans="1:5" ht="19.5" customHeight="1" x14ac:dyDescent="0.2">
      <c r="A8" s="60"/>
      <c r="B8" s="9" t="s">
        <v>3</v>
      </c>
      <c r="C8" s="9" t="s">
        <v>24</v>
      </c>
      <c r="D8" s="8">
        <v>1948705986.1800001</v>
      </c>
      <c r="E8" s="20">
        <v>14202</v>
      </c>
    </row>
    <row r="9" spans="1:5" ht="23.25" customHeight="1" x14ac:dyDescent="0.2">
      <c r="A9" s="60"/>
      <c r="B9" s="9" t="s">
        <v>33</v>
      </c>
      <c r="C9" s="9" t="s">
        <v>34</v>
      </c>
      <c r="D9" s="8">
        <v>21180800</v>
      </c>
      <c r="E9" s="20">
        <v>226</v>
      </c>
    </row>
    <row r="10" spans="1:5" ht="11.25" customHeight="1" x14ac:dyDescent="0.2">
      <c r="A10" s="54" t="s">
        <v>10</v>
      </c>
      <c r="B10" s="55"/>
      <c r="C10" s="55"/>
      <c r="D10" s="4">
        <f>SUM(D4:D9)</f>
        <v>5935926934.0100002</v>
      </c>
      <c r="E10" s="28">
        <f>SUM(E4:E9)</f>
        <v>31889</v>
      </c>
    </row>
    <row r="11" spans="1:5" ht="24" customHeight="1" x14ac:dyDescent="0.2">
      <c r="A11" s="61" t="s">
        <v>15</v>
      </c>
      <c r="B11" s="25" t="s">
        <v>13</v>
      </c>
      <c r="C11" s="25" t="s">
        <v>21</v>
      </c>
      <c r="D11" s="26">
        <v>80242196.75</v>
      </c>
      <c r="E11" s="20">
        <v>328</v>
      </c>
    </row>
    <row r="12" spans="1:5" ht="24" customHeight="1" x14ac:dyDescent="0.2">
      <c r="A12" s="62"/>
      <c r="B12" s="46" t="s">
        <v>13</v>
      </c>
      <c r="C12" s="46" t="s">
        <v>22</v>
      </c>
      <c r="D12" s="47">
        <v>88687626.549999997</v>
      </c>
      <c r="E12" s="44">
        <v>325</v>
      </c>
    </row>
    <row r="13" spans="1:5" ht="24" customHeight="1" x14ac:dyDescent="0.2">
      <c r="A13" s="62"/>
      <c r="B13" s="46" t="s">
        <v>13</v>
      </c>
      <c r="C13" s="46" t="s">
        <v>23</v>
      </c>
      <c r="D13" s="47">
        <v>127402368.42</v>
      </c>
      <c r="E13" s="44">
        <v>545</v>
      </c>
    </row>
    <row r="14" spans="1:5" ht="24" customHeight="1" x14ac:dyDescent="0.2">
      <c r="A14" s="63"/>
      <c r="B14" s="46" t="s">
        <v>13</v>
      </c>
      <c r="C14" s="46" t="s">
        <v>24</v>
      </c>
      <c r="D14" s="47">
        <v>484890135.94999999</v>
      </c>
      <c r="E14" s="44">
        <v>2086</v>
      </c>
    </row>
    <row r="15" spans="1:5" s="14" customFormat="1" ht="12.75" customHeight="1" x14ac:dyDescent="0.2">
      <c r="A15" s="68" t="s">
        <v>16</v>
      </c>
      <c r="B15" s="69"/>
      <c r="C15" s="69"/>
      <c r="D15" s="29">
        <f>SUM(D11:D14)</f>
        <v>781222327.67000008</v>
      </c>
      <c r="E15" s="30">
        <f>SUM(E11:E14)</f>
        <v>3284</v>
      </c>
    </row>
    <row r="16" spans="1:5" ht="22.5" customHeight="1" x14ac:dyDescent="0.2">
      <c r="A16" s="70" t="s">
        <v>27</v>
      </c>
      <c r="B16" s="45" t="s">
        <v>29</v>
      </c>
      <c r="C16" s="25" t="s">
        <v>30</v>
      </c>
      <c r="D16" s="26">
        <v>1000000</v>
      </c>
      <c r="E16" s="20">
        <v>0</v>
      </c>
    </row>
    <row r="17" spans="1:5" ht="22.5" customHeight="1" x14ac:dyDescent="0.2">
      <c r="A17" s="76"/>
      <c r="B17" s="46" t="s">
        <v>39</v>
      </c>
      <c r="C17" s="46" t="s">
        <v>38</v>
      </c>
      <c r="D17" s="47">
        <v>23063150</v>
      </c>
      <c r="E17" s="44">
        <v>0</v>
      </c>
    </row>
    <row r="18" spans="1:5" ht="22.5" customHeight="1" x14ac:dyDescent="0.2">
      <c r="A18" s="71"/>
      <c r="B18" s="46" t="s">
        <v>36</v>
      </c>
      <c r="C18" s="46" t="s">
        <v>37</v>
      </c>
      <c r="D18" s="47">
        <v>4614918.87</v>
      </c>
      <c r="E18" s="44">
        <v>0</v>
      </c>
    </row>
    <row r="19" spans="1:5" s="15" customFormat="1" ht="12" x14ac:dyDescent="0.2">
      <c r="A19" s="57" t="s">
        <v>28</v>
      </c>
      <c r="B19" s="58"/>
      <c r="C19" s="58"/>
      <c r="D19" s="22">
        <f>SUM(D16:D18)</f>
        <v>28678068.870000001</v>
      </c>
      <c r="E19" s="35">
        <f>SUM(E16:E18)</f>
        <v>0</v>
      </c>
    </row>
    <row r="20" spans="1:5" s="15" customFormat="1" ht="12.75" x14ac:dyDescent="0.2">
      <c r="A20" s="52" t="s">
        <v>11</v>
      </c>
      <c r="B20" s="53"/>
      <c r="C20" s="53"/>
      <c r="D20" s="6">
        <f>D15+D19+D10</f>
        <v>6745827330.5500002</v>
      </c>
      <c r="E20" s="6">
        <f>E15+E19+E10</f>
        <v>35173</v>
      </c>
    </row>
    <row r="21" spans="1:5" x14ac:dyDescent="0.2">
      <c r="A21" s="21" t="s">
        <v>32</v>
      </c>
    </row>
    <row r="22" spans="1:5" x14ac:dyDescent="0.2">
      <c r="A22" s="21" t="s">
        <v>12</v>
      </c>
    </row>
  </sheetData>
  <mergeCells count="9">
    <mergeCell ref="A19:C19"/>
    <mergeCell ref="A20:C20"/>
    <mergeCell ref="A15:C15"/>
    <mergeCell ref="A1:E1"/>
    <mergeCell ref="A2:E2"/>
    <mergeCell ref="A4:A9"/>
    <mergeCell ref="A10:C10"/>
    <mergeCell ref="A16:A18"/>
    <mergeCell ref="A11:A14"/>
  </mergeCells>
  <phoneticPr fontId="1" type="noConversion"/>
  <printOptions horizontalCentered="1"/>
  <pageMargins left="0" right="0" top="0.19685039370078741" bottom="0.19685039370078741" header="0.51181102362204722" footer="0.19685039370078741"/>
  <pageSetup paperSize="9" orientation="portrait" r:id="rId1"/>
  <headerFooter alignWithMargins="0">
    <oddFooter>&amp;C&amp;8&amp;A&amp;R&amp;8Tabela 152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  <pageSetUpPr fitToPage="1"/>
  </sheetPr>
  <dimension ref="A1:E20"/>
  <sheetViews>
    <sheetView showGridLines="0" tabSelected="1" topLeftCell="A7" workbookViewId="0">
      <selection activeCell="D23" sqref="D23"/>
    </sheetView>
  </sheetViews>
  <sheetFormatPr defaultRowHeight="11.25" x14ac:dyDescent="0.2"/>
  <cols>
    <col min="1" max="1" width="15.42578125" style="19" customWidth="1"/>
    <col min="2" max="2" width="16.85546875" style="16" customWidth="1"/>
    <col min="3" max="3" width="20.7109375" style="17" customWidth="1"/>
    <col min="4" max="4" width="14.7109375" style="18" customWidth="1"/>
    <col min="5" max="5" width="13.7109375" style="18" customWidth="1"/>
    <col min="6" max="16384" width="9.140625" style="13"/>
  </cols>
  <sheetData>
    <row r="1" spans="1:5" s="10" customFormat="1" ht="15" customHeight="1" x14ac:dyDescent="0.2">
      <c r="A1" s="56" t="s">
        <v>31</v>
      </c>
      <c r="B1" s="56"/>
      <c r="C1" s="56"/>
      <c r="D1" s="56"/>
      <c r="E1" s="56"/>
    </row>
    <row r="2" spans="1:5" s="11" customFormat="1" ht="16.5" x14ac:dyDescent="0.2">
      <c r="A2" s="56" t="s">
        <v>6</v>
      </c>
      <c r="B2" s="56"/>
      <c r="C2" s="56"/>
      <c r="D2" s="56"/>
      <c r="E2" s="56"/>
    </row>
    <row r="3" spans="1:5" s="12" customFormat="1" ht="24" x14ac:dyDescent="0.2">
      <c r="A3" s="1" t="s">
        <v>0</v>
      </c>
      <c r="B3" s="2" t="s">
        <v>1</v>
      </c>
      <c r="C3" s="2" t="s">
        <v>2</v>
      </c>
      <c r="D3" s="7" t="s">
        <v>7</v>
      </c>
      <c r="E3" s="3" t="s">
        <v>8</v>
      </c>
    </row>
    <row r="4" spans="1:5" ht="19.5" customHeight="1" x14ac:dyDescent="0.2">
      <c r="A4" s="59" t="s">
        <v>14</v>
      </c>
      <c r="B4" s="9" t="s">
        <v>9</v>
      </c>
      <c r="C4" s="9" t="s">
        <v>20</v>
      </c>
      <c r="D4" s="8">
        <v>1137756961.3199999</v>
      </c>
      <c r="E4" s="20">
        <v>4471</v>
      </c>
    </row>
    <row r="5" spans="1:5" ht="19.5" customHeight="1" x14ac:dyDescent="0.2">
      <c r="A5" s="60"/>
      <c r="B5" s="9" t="s">
        <v>3</v>
      </c>
      <c r="C5" s="9" t="s">
        <v>21</v>
      </c>
      <c r="D5" s="8">
        <v>148846751.65000001</v>
      </c>
      <c r="E5" s="20">
        <v>1002</v>
      </c>
    </row>
    <row r="6" spans="1:5" ht="19.5" customHeight="1" x14ac:dyDescent="0.2">
      <c r="A6" s="60"/>
      <c r="B6" s="9" t="s">
        <v>3</v>
      </c>
      <c r="C6" s="9" t="s">
        <v>22</v>
      </c>
      <c r="D6" s="8">
        <v>12600419.02</v>
      </c>
      <c r="E6" s="20">
        <v>94</v>
      </c>
    </row>
    <row r="7" spans="1:5" ht="19.5" customHeight="1" x14ac:dyDescent="0.2">
      <c r="A7" s="60"/>
      <c r="B7" s="9" t="s">
        <v>3</v>
      </c>
      <c r="C7" s="9" t="s">
        <v>23</v>
      </c>
      <c r="D7" s="8">
        <v>426423117.91000003</v>
      </c>
      <c r="E7" s="20">
        <v>2526</v>
      </c>
    </row>
    <row r="8" spans="1:5" ht="19.5" customHeight="1" x14ac:dyDescent="0.2">
      <c r="A8" s="60"/>
      <c r="B8" s="9" t="s">
        <v>3</v>
      </c>
      <c r="C8" s="9" t="s">
        <v>24</v>
      </c>
      <c r="D8" s="8">
        <v>998531366.69000006</v>
      </c>
      <c r="E8" s="20">
        <v>6469</v>
      </c>
    </row>
    <row r="9" spans="1:5" ht="12" x14ac:dyDescent="0.2">
      <c r="A9" s="54" t="s">
        <v>10</v>
      </c>
      <c r="B9" s="55"/>
      <c r="C9" s="55"/>
      <c r="D9" s="4">
        <f>SUM(D4:D8)</f>
        <v>2724158616.5900002</v>
      </c>
      <c r="E9" s="5">
        <f>SUM(E4:E8)</f>
        <v>14562</v>
      </c>
    </row>
    <row r="10" spans="1:5" ht="21.75" customHeight="1" x14ac:dyDescent="0.2">
      <c r="A10" s="61" t="s">
        <v>15</v>
      </c>
      <c r="B10" s="25" t="s">
        <v>13</v>
      </c>
      <c r="C10" s="25" t="s">
        <v>21</v>
      </c>
      <c r="D10" s="26">
        <v>94931690.189999998</v>
      </c>
      <c r="E10" s="20">
        <v>394</v>
      </c>
    </row>
    <row r="11" spans="1:5" ht="21.75" customHeight="1" x14ac:dyDescent="0.2">
      <c r="A11" s="62"/>
      <c r="B11" s="46" t="s">
        <v>13</v>
      </c>
      <c r="C11" s="46" t="s">
        <v>22</v>
      </c>
      <c r="D11" s="47">
        <v>89525358.640000001</v>
      </c>
      <c r="E11" s="48">
        <v>327</v>
      </c>
    </row>
    <row r="12" spans="1:5" ht="21.75" customHeight="1" x14ac:dyDescent="0.2">
      <c r="A12" s="62"/>
      <c r="B12" s="46" t="s">
        <v>13</v>
      </c>
      <c r="C12" s="46" t="s">
        <v>23</v>
      </c>
      <c r="D12" s="47">
        <v>275353132.83999997</v>
      </c>
      <c r="E12" s="48">
        <v>1186</v>
      </c>
    </row>
    <row r="13" spans="1:5" ht="21.75" customHeight="1" x14ac:dyDescent="0.2">
      <c r="A13" s="63"/>
      <c r="B13" s="46" t="s">
        <v>13</v>
      </c>
      <c r="C13" s="46" t="s">
        <v>24</v>
      </c>
      <c r="D13" s="47">
        <v>488707710.42000002</v>
      </c>
      <c r="E13" s="48">
        <v>2010</v>
      </c>
    </row>
    <row r="14" spans="1:5" s="14" customFormat="1" ht="12.75" x14ac:dyDescent="0.2">
      <c r="A14" s="68" t="s">
        <v>16</v>
      </c>
      <c r="B14" s="72"/>
      <c r="C14" s="72"/>
      <c r="D14" s="49">
        <f>SUM(D10:D13)</f>
        <v>948517892.08999991</v>
      </c>
      <c r="E14" s="31">
        <f>SUM(E10:E13)</f>
        <v>3917</v>
      </c>
    </row>
    <row r="15" spans="1:5" s="15" customFormat="1" ht="26.25" customHeight="1" x14ac:dyDescent="0.2">
      <c r="A15" s="70" t="s">
        <v>27</v>
      </c>
      <c r="B15" s="45" t="s">
        <v>36</v>
      </c>
      <c r="C15" s="25" t="s">
        <v>37</v>
      </c>
      <c r="D15" s="26">
        <v>1395146.84</v>
      </c>
      <c r="E15" s="20">
        <v>0</v>
      </c>
    </row>
    <row r="16" spans="1:5" s="15" customFormat="1" ht="26.25" customHeight="1" x14ac:dyDescent="0.2">
      <c r="A16" s="71"/>
      <c r="B16" s="46" t="s">
        <v>36</v>
      </c>
      <c r="C16" s="46" t="s">
        <v>38</v>
      </c>
      <c r="D16" s="47">
        <v>12542489.380000001</v>
      </c>
      <c r="E16" s="44">
        <v>0</v>
      </c>
    </row>
    <row r="17" spans="1:5" s="15" customFormat="1" ht="12" x14ac:dyDescent="0.2">
      <c r="A17" s="57" t="s">
        <v>28</v>
      </c>
      <c r="B17" s="58"/>
      <c r="C17" s="58"/>
      <c r="D17" s="22">
        <f>SUM(D15:D16)</f>
        <v>13937636.220000001</v>
      </c>
      <c r="E17" s="35">
        <f>SUM(E15:E16)</f>
        <v>0</v>
      </c>
    </row>
    <row r="18" spans="1:5" s="15" customFormat="1" ht="12.75" x14ac:dyDescent="0.2">
      <c r="A18" s="52" t="s">
        <v>11</v>
      </c>
      <c r="B18" s="53"/>
      <c r="C18" s="53"/>
      <c r="D18" s="6">
        <f>D9+D14+D17</f>
        <v>3686614144.9000001</v>
      </c>
      <c r="E18" s="6">
        <f>E9+E14+E17</f>
        <v>18479</v>
      </c>
    </row>
    <row r="19" spans="1:5" x14ac:dyDescent="0.2">
      <c r="A19" s="21" t="s">
        <v>32</v>
      </c>
    </row>
    <row r="20" spans="1:5" x14ac:dyDescent="0.2">
      <c r="A20" s="21" t="s">
        <v>12</v>
      </c>
    </row>
  </sheetData>
  <mergeCells count="9">
    <mergeCell ref="A18:C18"/>
    <mergeCell ref="A14:C14"/>
    <mergeCell ref="A1:E1"/>
    <mergeCell ref="A2:E2"/>
    <mergeCell ref="A4:A8"/>
    <mergeCell ref="A9:C9"/>
    <mergeCell ref="A17:C17"/>
    <mergeCell ref="A15:A16"/>
    <mergeCell ref="A10:A13"/>
  </mergeCells>
  <phoneticPr fontId="1" type="noConversion"/>
  <printOptions horizontalCentered="1"/>
  <pageMargins left="0" right="0" top="0.19685039370078741" bottom="0.19685039370078741" header="0.51181102362204722" footer="0.19685039370078741"/>
  <pageSetup paperSize="9" orientation="portrait" r:id="rId1"/>
  <headerFooter alignWithMargins="0">
    <oddFooter>&amp;C&amp;8&amp;A&amp;R&amp;8Tabela 152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Paraná</vt:lpstr>
      <vt:lpstr>Rio Grande do Sul</vt:lpstr>
      <vt:lpstr>Santa Catarina</vt:lpstr>
    </vt:vector>
  </TitlesOfParts>
  <Company>Câmara Brasileira da Indústria da Construção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Câmara Brasileira da Indústria da Construção</dc:creator>
  <cp:lastModifiedBy>licenciamento.sinduscon@outlook.com</cp:lastModifiedBy>
  <cp:lastPrinted>2017-01-19T17:04:36Z</cp:lastPrinted>
  <dcterms:created xsi:type="dcterms:W3CDTF">2005-01-19T13:30:20Z</dcterms:created>
  <dcterms:modified xsi:type="dcterms:W3CDTF">2024-02-27T16:59:15Z</dcterms:modified>
</cp:coreProperties>
</file>