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587EEC87-5390-4CA7-9BA6-D343136D9D1B}" xr6:coauthVersionLast="47" xr6:coauthVersionMax="47" xr10:uidLastSave="{00000000-0000-0000-0000-000000000000}"/>
  <bookViews>
    <workbookView xWindow="-120" yWindow="-120" windowWidth="20730" windowHeight="11160" tabRatio="781" activeTab="2" xr2:uid="{00000000-000D-0000-FFFF-FFFF00000000}"/>
  </bookViews>
  <sheets>
    <sheet name="Paraná" sheetId="18" r:id="rId1"/>
    <sheet name="Santa Catarina" sheetId="29" r:id="rId2"/>
    <sheet name="Rio Grande do Sul" sheetId="13" r:id="rId3"/>
  </sheets>
  <definedNames>
    <definedName name="_xlnm._FilterDatabase" localSheetId="0" hidden="1">Paraná!$A$3:$E$3</definedName>
    <definedName name="_xlnm._FilterDatabase" localSheetId="2" hidden="1">'Rio Grande do Sul'!$A$3:$E$3</definedName>
    <definedName name="_xlnm._FilterDatabase" localSheetId="1" hidden="1">'Santa Catarina'!$A$3:$E$3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3" l="1"/>
  <c r="D23" i="13"/>
  <c r="E22" i="13"/>
  <c r="D22" i="13"/>
  <c r="E18" i="29"/>
  <c r="D18" i="29"/>
  <c r="E14" i="29"/>
  <c r="D14" i="29"/>
  <c r="E9" i="29"/>
  <c r="D9" i="29"/>
  <c r="E9" i="13"/>
  <c r="D9" i="13"/>
  <c r="E19" i="18"/>
  <c r="D19" i="18"/>
  <c r="E18" i="18"/>
  <c r="D18" i="18"/>
  <c r="E14" i="18"/>
  <c r="D14" i="18"/>
  <c r="E9" i="18"/>
  <c r="D9" i="18"/>
  <c r="E19" i="29" l="1"/>
  <c r="D19" i="29"/>
  <c r="E14" i="13"/>
  <c r="D14" i="13"/>
  <c r="E18" i="13"/>
  <c r="D18" i="13"/>
</calcChain>
</file>

<file path=xl/sharedStrings.xml><?xml version="1.0" encoding="utf-8"?>
<sst xmlns="http://schemas.openxmlformats.org/spreadsheetml/2006/main" count="128" uniqueCount="41">
  <si>
    <t>Área</t>
  </si>
  <si>
    <t>Programa</t>
  </si>
  <si>
    <t>Modalidade</t>
  </si>
  <si>
    <t>Carta de Crédito - Individual</t>
  </si>
  <si>
    <t>Paraná</t>
  </si>
  <si>
    <t>Rio Grande do Sul</t>
  </si>
  <si>
    <t>Santa Catarina</t>
  </si>
  <si>
    <t>Valor do Empréstimo (R$)</t>
  </si>
  <si>
    <t>Número de Unidades</t>
  </si>
  <si>
    <t>Apoio à Produção</t>
  </si>
  <si>
    <t>Total Habitação</t>
  </si>
  <si>
    <t xml:space="preserve">TOTAL GERAL </t>
  </si>
  <si>
    <t>Elaboração: Banco de Dados - CBIC.</t>
  </si>
  <si>
    <t>Pró-Cotista</t>
  </si>
  <si>
    <t>HABITAÇÃO POPULAR</t>
  </si>
  <si>
    <t>OPER. DIVERSAS</t>
  </si>
  <si>
    <t>Total Operações Diversas</t>
  </si>
  <si>
    <t>HABITAÇÃO</t>
  </si>
  <si>
    <t>Aquisição de terreno e construção</t>
  </si>
  <si>
    <t>Construção</t>
  </si>
  <si>
    <t>Imóvel novo</t>
  </si>
  <si>
    <t>Imóvel usado</t>
  </si>
  <si>
    <t>INFRAESTRUTURA URBANA</t>
  </si>
  <si>
    <t>Total Infraestrutura Urbana</t>
  </si>
  <si>
    <t>Pró-Transporte - Setor Público</t>
  </si>
  <si>
    <t>Pró-Transporte - Setor Privado</t>
  </si>
  <si>
    <t>Fonte: Caixa Econômica Federal. Posição da Base: 14/03/2025.</t>
  </si>
  <si>
    <t>CONTRATAÇÕES COM RECURSOS DO FGTS - 2024</t>
  </si>
  <si>
    <t>Pró-Cidades - Setor Privado</t>
  </si>
  <si>
    <t xml:space="preserve">MODERNIZACAO TECNOLOGICA URBANA           </t>
  </si>
  <si>
    <t xml:space="preserve">TRANSPORTES                               </t>
  </si>
  <si>
    <t>Pró-Cidades - Setor Público</t>
  </si>
  <si>
    <t xml:space="preserve">INFRAESTRUTURA                            </t>
  </si>
  <si>
    <t xml:space="preserve">QUALIFICACAO VIARIA                       </t>
  </si>
  <si>
    <t xml:space="preserve">PRO-TRANSP PLANO MOBILIDADE URBANA        </t>
  </si>
  <si>
    <t>Total Saneamento Básico</t>
  </si>
  <si>
    <t>SANEAMENTO BÁSICO</t>
  </si>
  <si>
    <t>Saneamento para Todos - Setor Público</t>
  </si>
  <si>
    <t xml:space="preserve">MANEJO DE AGUAS PLUVIAIS                  </t>
  </si>
  <si>
    <t xml:space="preserve">SISTEMA DE ABASTECIMENTO DE AGUA          </t>
  </si>
  <si>
    <t xml:space="preserve">SISTEMA DE TRATAMENTO DE ESGOTO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</si>
</sst>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8"/>
      <color indexed="4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Continuous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7" fillId="6" borderId="2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Continuous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7" fillId="6" borderId="13" xfId="0" applyNumberFormat="1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8" borderId="9" xfId="0" applyNumberFormat="1" applyFont="1" applyFill="1" applyBorder="1" applyAlignment="1">
      <alignment horizontal="center" vertical="center" wrapText="1"/>
    </xf>
    <xf numFmtId="3" fontId="7" fillId="8" borderId="13" xfId="0" applyNumberFormat="1" applyFont="1" applyFill="1" applyBorder="1" applyAlignment="1">
      <alignment horizontal="center" vertical="center" wrapText="1"/>
    </xf>
    <xf numFmtId="3" fontId="13" fillId="7" borderId="1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3" fillId="7" borderId="14" xfId="0" applyNumberFormat="1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Continuous" vertical="center" wrapText="1"/>
    </xf>
    <xf numFmtId="3" fontId="13" fillId="7" borderId="8" xfId="0" applyNumberFormat="1" applyFont="1" applyFill="1" applyBorder="1" applyAlignment="1">
      <alignment horizontal="centerContinuous" vertical="center" wrapText="1"/>
    </xf>
    <xf numFmtId="0" fontId="13" fillId="7" borderId="2" xfId="0" applyFont="1" applyFill="1" applyBorder="1" applyAlignment="1">
      <alignment horizontal="centerContinuous" vertical="center" wrapText="1"/>
    </xf>
    <xf numFmtId="3" fontId="13" fillId="7" borderId="2" xfId="0" applyNumberFormat="1" applyFont="1" applyFill="1" applyBorder="1" applyAlignment="1">
      <alignment horizontal="centerContinuous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Continuous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 wrapText="1"/>
    </xf>
    <xf numFmtId="3" fontId="2" fillId="0" borderId="0" xfId="0" applyNumberFormat="1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Continuous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9" borderId="2" xfId="0" applyNumberFormat="1" applyFont="1" applyFill="1" applyBorder="1" applyAlignment="1">
      <alignment horizontal="center" vertical="center" wrapText="1"/>
    </xf>
    <xf numFmtId="3" fontId="7" fillId="9" borderId="2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E29"/>
  <sheetViews>
    <sheetView showGridLines="0" workbookViewId="0">
      <selection activeCell="B24" sqref="B24"/>
    </sheetView>
  </sheetViews>
  <sheetFormatPr defaultRowHeight="11.25" x14ac:dyDescent="0.2"/>
  <cols>
    <col min="1" max="1" width="14.42578125" style="19" customWidth="1"/>
    <col min="2" max="2" width="16.85546875" style="16" customWidth="1"/>
    <col min="3" max="3" width="20.7109375" style="17" customWidth="1"/>
    <col min="4" max="4" width="14.7109375" style="18" customWidth="1"/>
    <col min="5" max="5" width="13.7109375" style="18" customWidth="1"/>
    <col min="6" max="16384" width="9.140625" style="13"/>
  </cols>
  <sheetData>
    <row r="1" spans="1:5" s="10" customFormat="1" ht="15" x14ac:dyDescent="0.2">
      <c r="A1" s="64" t="s">
        <v>27</v>
      </c>
      <c r="B1" s="64"/>
      <c r="C1" s="64"/>
      <c r="D1" s="64"/>
      <c r="E1" s="64"/>
    </row>
    <row r="2" spans="1:5" s="11" customFormat="1" ht="16.5" x14ac:dyDescent="0.2">
      <c r="A2" s="64" t="s">
        <v>4</v>
      </c>
      <c r="B2" s="64"/>
      <c r="C2" s="64"/>
      <c r="D2" s="64"/>
      <c r="E2" s="64"/>
    </row>
    <row r="3" spans="1:5" s="12" customFormat="1" ht="24" x14ac:dyDescent="0.2">
      <c r="A3" s="1" t="s">
        <v>0</v>
      </c>
      <c r="B3" s="2" t="s">
        <v>1</v>
      </c>
      <c r="C3" s="2" t="s">
        <v>2</v>
      </c>
      <c r="D3" s="7" t="s">
        <v>7</v>
      </c>
      <c r="E3" s="3" t="s">
        <v>8</v>
      </c>
    </row>
    <row r="4" spans="1:5" ht="19.5" customHeight="1" x14ac:dyDescent="0.2">
      <c r="A4" s="67" t="s">
        <v>14</v>
      </c>
      <c r="B4" s="9" t="s">
        <v>9</v>
      </c>
      <c r="C4" s="9" t="s">
        <v>17</v>
      </c>
      <c r="D4" s="8">
        <v>4295348257.0500002</v>
      </c>
      <c r="E4" s="20">
        <v>16761</v>
      </c>
    </row>
    <row r="5" spans="1:5" ht="25.5" customHeight="1" x14ac:dyDescent="0.2">
      <c r="A5" s="68"/>
      <c r="B5" s="9" t="s">
        <v>3</v>
      </c>
      <c r="C5" s="9" t="s">
        <v>18</v>
      </c>
      <c r="D5" s="8">
        <v>673037400.12</v>
      </c>
      <c r="E5" s="20">
        <v>4348</v>
      </c>
    </row>
    <row r="6" spans="1:5" ht="25.5" customHeight="1" x14ac:dyDescent="0.2">
      <c r="A6" s="68"/>
      <c r="B6" s="9" t="s">
        <v>3</v>
      </c>
      <c r="C6" s="9" t="s">
        <v>19</v>
      </c>
      <c r="D6" s="8">
        <v>76515480.120000005</v>
      </c>
      <c r="E6" s="20">
        <v>526</v>
      </c>
    </row>
    <row r="7" spans="1:5" ht="25.5" customHeight="1" x14ac:dyDescent="0.2">
      <c r="A7" s="68"/>
      <c r="B7" s="9" t="s">
        <v>3</v>
      </c>
      <c r="C7" s="9" t="s">
        <v>20</v>
      </c>
      <c r="D7" s="8">
        <v>2126896880.24</v>
      </c>
      <c r="E7" s="20">
        <v>11605</v>
      </c>
    </row>
    <row r="8" spans="1:5" ht="25.5" customHeight="1" x14ac:dyDescent="0.2">
      <c r="A8" s="68"/>
      <c r="B8" s="9" t="s">
        <v>3</v>
      </c>
      <c r="C8" s="9" t="s">
        <v>21</v>
      </c>
      <c r="D8" s="8">
        <v>2351129381.8600001</v>
      </c>
      <c r="E8" s="20">
        <v>14337</v>
      </c>
    </row>
    <row r="9" spans="1:5" s="14" customFormat="1" ht="12.75" x14ac:dyDescent="0.2">
      <c r="A9" s="62" t="s">
        <v>10</v>
      </c>
      <c r="B9" s="63"/>
      <c r="C9" s="63"/>
      <c r="D9" s="4">
        <f>SUM(D4:D8)</f>
        <v>9522927399.3899994</v>
      </c>
      <c r="E9" s="5">
        <f>SUM(E4:E8)</f>
        <v>47577</v>
      </c>
    </row>
    <row r="10" spans="1:5" s="14" customFormat="1" ht="20.25" customHeight="1" x14ac:dyDescent="0.2">
      <c r="A10" s="69" t="s">
        <v>15</v>
      </c>
      <c r="B10" s="37" t="s">
        <v>13</v>
      </c>
      <c r="C10" s="37" t="s">
        <v>18</v>
      </c>
      <c r="D10" s="38">
        <v>56974085.200000003</v>
      </c>
      <c r="E10" s="32">
        <v>183</v>
      </c>
    </row>
    <row r="11" spans="1:5" s="14" customFormat="1" ht="20.25" customHeight="1" x14ac:dyDescent="0.2">
      <c r="A11" s="70"/>
      <c r="B11" s="39" t="s">
        <v>13</v>
      </c>
      <c r="C11" s="39" t="s">
        <v>19</v>
      </c>
      <c r="D11" s="40">
        <v>38862482.460000001</v>
      </c>
      <c r="E11" s="36">
        <v>122</v>
      </c>
    </row>
    <row r="12" spans="1:5" s="14" customFormat="1" ht="20.25" customHeight="1" x14ac:dyDescent="0.2">
      <c r="A12" s="70"/>
      <c r="B12" s="39" t="s">
        <v>13</v>
      </c>
      <c r="C12" s="39" t="s">
        <v>20</v>
      </c>
      <c r="D12" s="40">
        <v>187900708.78999999</v>
      </c>
      <c r="E12" s="36">
        <v>634</v>
      </c>
    </row>
    <row r="13" spans="1:5" s="14" customFormat="1" ht="20.25" customHeight="1" x14ac:dyDescent="0.2">
      <c r="A13" s="71"/>
      <c r="B13" s="39" t="s">
        <v>13</v>
      </c>
      <c r="C13" s="39" t="s">
        <v>21</v>
      </c>
      <c r="D13" s="40">
        <v>142526170.03</v>
      </c>
      <c r="E13" s="36">
        <v>577</v>
      </c>
    </row>
    <row r="14" spans="1:5" s="15" customFormat="1" ht="12" x14ac:dyDescent="0.2">
      <c r="A14" s="58" t="s">
        <v>16</v>
      </c>
      <c r="B14" s="59"/>
      <c r="C14" s="59"/>
      <c r="D14" s="24">
        <f>SUM(D10:D13)</f>
        <v>426263446.48000002</v>
      </c>
      <c r="E14" s="27">
        <f>SUM(E10:E13)</f>
        <v>1516</v>
      </c>
    </row>
    <row r="15" spans="1:5" ht="33.75" customHeight="1" x14ac:dyDescent="0.2">
      <c r="A15" s="72" t="s">
        <v>22</v>
      </c>
      <c r="B15" s="42" t="s">
        <v>28</v>
      </c>
      <c r="C15" s="33" t="s">
        <v>29</v>
      </c>
      <c r="D15" s="26">
        <v>22260000</v>
      </c>
      <c r="E15" s="20">
        <v>0</v>
      </c>
    </row>
    <row r="16" spans="1:5" ht="33.75" customHeight="1" x14ac:dyDescent="0.2">
      <c r="A16" s="73"/>
      <c r="B16" s="43" t="s">
        <v>25</v>
      </c>
      <c r="C16" s="49" t="s">
        <v>30</v>
      </c>
      <c r="D16" s="44">
        <v>109716450</v>
      </c>
      <c r="E16" s="52">
        <v>0</v>
      </c>
    </row>
    <row r="17" spans="1:5" ht="33.75" customHeight="1" x14ac:dyDescent="0.2">
      <c r="A17" s="74"/>
      <c r="B17" s="47" t="s">
        <v>24</v>
      </c>
      <c r="C17" s="50" t="s">
        <v>30</v>
      </c>
      <c r="D17" s="51">
        <v>20000000</v>
      </c>
      <c r="E17" s="48">
        <v>0</v>
      </c>
    </row>
    <row r="18" spans="1:5" s="15" customFormat="1" ht="12" x14ac:dyDescent="0.2">
      <c r="A18" s="65" t="s">
        <v>23</v>
      </c>
      <c r="B18" s="66"/>
      <c r="C18" s="66"/>
      <c r="D18" s="22">
        <f>SUM(D15:D17)</f>
        <v>151976450</v>
      </c>
      <c r="E18" s="23">
        <f>SUM(E15:E17)</f>
        <v>0</v>
      </c>
    </row>
    <row r="19" spans="1:5" s="15" customFormat="1" ht="12.75" x14ac:dyDescent="0.2">
      <c r="A19" s="60" t="s">
        <v>11</v>
      </c>
      <c r="B19" s="61"/>
      <c r="C19" s="61"/>
      <c r="D19" s="6">
        <f>D9+D14+D18</f>
        <v>10101167295.869999</v>
      </c>
      <c r="E19" s="6">
        <f>E9+E14+E18</f>
        <v>49093</v>
      </c>
    </row>
    <row r="20" spans="1:5" x14ac:dyDescent="0.2">
      <c r="A20" s="21" t="s">
        <v>26</v>
      </c>
    </row>
    <row r="21" spans="1:5" x14ac:dyDescent="0.2">
      <c r="A21" s="21" t="s">
        <v>12</v>
      </c>
    </row>
    <row r="26" spans="1:5" x14ac:dyDescent="0.2">
      <c r="E26" s="35"/>
    </row>
    <row r="27" spans="1:5" x14ac:dyDescent="0.2">
      <c r="E27" s="35"/>
    </row>
    <row r="28" spans="1:5" x14ac:dyDescent="0.2">
      <c r="E28" s="35"/>
    </row>
    <row r="29" spans="1:5" x14ac:dyDescent="0.2">
      <c r="E29" s="35"/>
    </row>
  </sheetData>
  <mergeCells count="9">
    <mergeCell ref="A14:C14"/>
    <mergeCell ref="A19:C19"/>
    <mergeCell ref="A9:C9"/>
    <mergeCell ref="A1:E1"/>
    <mergeCell ref="A2:E2"/>
    <mergeCell ref="A18:C18"/>
    <mergeCell ref="A4:A8"/>
    <mergeCell ref="A10:A13"/>
    <mergeCell ref="A15:A17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E21"/>
  <sheetViews>
    <sheetView showGridLines="0" workbookViewId="0">
      <selection activeCell="C24" sqref="C24"/>
    </sheetView>
  </sheetViews>
  <sheetFormatPr defaultRowHeight="11.25" x14ac:dyDescent="0.2"/>
  <cols>
    <col min="1" max="1" width="15.42578125" style="19" customWidth="1"/>
    <col min="2" max="2" width="16.85546875" style="16" customWidth="1"/>
    <col min="3" max="3" width="20.7109375" style="17" customWidth="1"/>
    <col min="4" max="4" width="14.7109375" style="18" customWidth="1"/>
    <col min="5" max="5" width="13.7109375" style="18" customWidth="1"/>
    <col min="6" max="16384" width="9.140625" style="13"/>
  </cols>
  <sheetData>
    <row r="1" spans="1:5" s="10" customFormat="1" ht="15" customHeight="1" x14ac:dyDescent="0.2">
      <c r="A1" s="64" t="s">
        <v>27</v>
      </c>
      <c r="B1" s="64"/>
      <c r="C1" s="64"/>
      <c r="D1" s="64"/>
      <c r="E1" s="64"/>
    </row>
    <row r="2" spans="1:5" s="11" customFormat="1" ht="16.5" x14ac:dyDescent="0.2">
      <c r="A2" s="64" t="s">
        <v>6</v>
      </c>
      <c r="B2" s="64"/>
      <c r="C2" s="64"/>
      <c r="D2" s="64"/>
      <c r="E2" s="64"/>
    </row>
    <row r="3" spans="1:5" s="12" customFormat="1" ht="24" x14ac:dyDescent="0.2">
      <c r="A3" s="1" t="s">
        <v>0</v>
      </c>
      <c r="B3" s="2" t="s">
        <v>1</v>
      </c>
      <c r="C3" s="2" t="s">
        <v>2</v>
      </c>
      <c r="D3" s="7" t="s">
        <v>7</v>
      </c>
      <c r="E3" s="3" t="s">
        <v>8</v>
      </c>
    </row>
    <row r="4" spans="1:5" ht="19.5" customHeight="1" x14ac:dyDescent="0.2">
      <c r="A4" s="67" t="s">
        <v>14</v>
      </c>
      <c r="B4" s="9" t="s">
        <v>9</v>
      </c>
      <c r="C4" s="9" t="s">
        <v>17</v>
      </c>
      <c r="D4" s="8">
        <v>1365507137.8900001</v>
      </c>
      <c r="E4" s="20">
        <v>4478</v>
      </c>
    </row>
    <row r="5" spans="1:5" ht="19.5" customHeight="1" x14ac:dyDescent="0.2">
      <c r="A5" s="68"/>
      <c r="B5" s="9" t="s">
        <v>3</v>
      </c>
      <c r="C5" s="9" t="s">
        <v>18</v>
      </c>
      <c r="D5" s="8">
        <v>404892228.25</v>
      </c>
      <c r="E5" s="20">
        <v>2191</v>
      </c>
    </row>
    <row r="6" spans="1:5" ht="19.5" customHeight="1" x14ac:dyDescent="0.2">
      <c r="A6" s="68"/>
      <c r="B6" s="9" t="s">
        <v>3</v>
      </c>
      <c r="C6" s="9" t="s">
        <v>19</v>
      </c>
      <c r="D6" s="8">
        <v>40699170.630000003</v>
      </c>
      <c r="E6" s="20">
        <v>254</v>
      </c>
    </row>
    <row r="7" spans="1:5" ht="19.5" customHeight="1" x14ac:dyDescent="0.2">
      <c r="A7" s="68"/>
      <c r="B7" s="9" t="s">
        <v>3</v>
      </c>
      <c r="C7" s="9" t="s">
        <v>20</v>
      </c>
      <c r="D7" s="8">
        <v>879019707.65999997</v>
      </c>
      <c r="E7" s="20">
        <v>4093</v>
      </c>
    </row>
    <row r="8" spans="1:5" ht="19.5" customHeight="1" x14ac:dyDescent="0.2">
      <c r="A8" s="68"/>
      <c r="B8" s="9" t="s">
        <v>3</v>
      </c>
      <c r="C8" s="9" t="s">
        <v>21</v>
      </c>
      <c r="D8" s="8">
        <v>1541850133</v>
      </c>
      <c r="E8" s="20">
        <v>8832</v>
      </c>
    </row>
    <row r="9" spans="1:5" ht="12" x14ac:dyDescent="0.2">
      <c r="A9" s="62" t="s">
        <v>10</v>
      </c>
      <c r="B9" s="63"/>
      <c r="C9" s="63"/>
      <c r="D9" s="4">
        <f>SUM(D4:D8)</f>
        <v>4231968377.4300003</v>
      </c>
      <c r="E9" s="5">
        <f>SUM(E4:E8)</f>
        <v>19848</v>
      </c>
    </row>
    <row r="10" spans="1:5" ht="21.75" customHeight="1" x14ac:dyDescent="0.2">
      <c r="A10" s="69" t="s">
        <v>15</v>
      </c>
      <c r="B10" s="25" t="s">
        <v>13</v>
      </c>
      <c r="C10" s="25" t="s">
        <v>18</v>
      </c>
      <c r="D10" s="26">
        <v>55384741.409999996</v>
      </c>
      <c r="E10" s="20">
        <v>182</v>
      </c>
    </row>
    <row r="11" spans="1:5" ht="21.75" customHeight="1" x14ac:dyDescent="0.2">
      <c r="A11" s="70"/>
      <c r="B11" s="43" t="s">
        <v>13</v>
      </c>
      <c r="C11" s="43" t="s">
        <v>19</v>
      </c>
      <c r="D11" s="44">
        <v>51926318.549999997</v>
      </c>
      <c r="E11" s="45">
        <v>176</v>
      </c>
    </row>
    <row r="12" spans="1:5" ht="21.75" customHeight="1" x14ac:dyDescent="0.2">
      <c r="A12" s="70"/>
      <c r="B12" s="43" t="s">
        <v>13</v>
      </c>
      <c r="C12" s="43" t="s">
        <v>20</v>
      </c>
      <c r="D12" s="44">
        <v>210293956.09</v>
      </c>
      <c r="E12" s="45">
        <v>760</v>
      </c>
    </row>
    <row r="13" spans="1:5" ht="21.75" customHeight="1" x14ac:dyDescent="0.2">
      <c r="A13" s="71"/>
      <c r="B13" s="43" t="s">
        <v>13</v>
      </c>
      <c r="C13" s="43" t="s">
        <v>21</v>
      </c>
      <c r="D13" s="44">
        <v>150533013.80000001</v>
      </c>
      <c r="E13" s="45">
        <v>577</v>
      </c>
    </row>
    <row r="14" spans="1:5" s="14" customFormat="1" ht="12.75" x14ac:dyDescent="0.2">
      <c r="A14" s="75" t="s">
        <v>16</v>
      </c>
      <c r="B14" s="76"/>
      <c r="C14" s="76"/>
      <c r="D14" s="46">
        <f>SUM(D10:D13)</f>
        <v>468138029.85000002</v>
      </c>
      <c r="E14" s="31">
        <f>SUM(E10:E13)</f>
        <v>1695</v>
      </c>
    </row>
    <row r="15" spans="1:5" s="15" customFormat="1" ht="26.25" customHeight="1" x14ac:dyDescent="0.2">
      <c r="A15" s="72" t="s">
        <v>22</v>
      </c>
      <c r="B15" s="42" t="s">
        <v>31</v>
      </c>
      <c r="C15" s="25" t="s">
        <v>32</v>
      </c>
      <c r="D15" s="26">
        <v>17151977.440000001</v>
      </c>
      <c r="E15" s="20">
        <v>0</v>
      </c>
    </row>
    <row r="16" spans="1:5" s="15" customFormat="1" ht="26.25" customHeight="1" x14ac:dyDescent="0.2">
      <c r="A16" s="73"/>
      <c r="B16" s="53" t="s">
        <v>24</v>
      </c>
      <c r="C16" s="43" t="s">
        <v>33</v>
      </c>
      <c r="D16" s="54">
        <v>5730650.9100000001</v>
      </c>
      <c r="E16" s="41">
        <v>0</v>
      </c>
    </row>
    <row r="17" spans="1:5" s="15" customFormat="1" ht="26.25" customHeight="1" x14ac:dyDescent="0.2">
      <c r="A17" s="74"/>
      <c r="B17" s="43" t="s">
        <v>24</v>
      </c>
      <c r="C17" s="43" t="s">
        <v>30</v>
      </c>
      <c r="D17" s="44">
        <v>35389238.759999998</v>
      </c>
      <c r="E17" s="41">
        <v>0</v>
      </c>
    </row>
    <row r="18" spans="1:5" s="15" customFormat="1" ht="12" x14ac:dyDescent="0.2">
      <c r="A18" s="65" t="s">
        <v>23</v>
      </c>
      <c r="B18" s="66"/>
      <c r="C18" s="66"/>
      <c r="D18" s="22">
        <f>SUM(D15:D17)</f>
        <v>58271867.109999999</v>
      </c>
      <c r="E18" s="34">
        <f>SUM(E15:E17)</f>
        <v>0</v>
      </c>
    </row>
    <row r="19" spans="1:5" s="15" customFormat="1" ht="12.75" x14ac:dyDescent="0.2">
      <c r="A19" s="60" t="s">
        <v>11</v>
      </c>
      <c r="B19" s="61"/>
      <c r="C19" s="61"/>
      <c r="D19" s="6">
        <f>D9+D14+D18</f>
        <v>4758378274.3900003</v>
      </c>
      <c r="E19" s="6">
        <f>E9+E14+E18</f>
        <v>21543</v>
      </c>
    </row>
    <row r="20" spans="1:5" x14ac:dyDescent="0.2">
      <c r="A20" s="21" t="s">
        <v>26</v>
      </c>
    </row>
    <row r="21" spans="1:5" x14ac:dyDescent="0.2">
      <c r="A21" s="21" t="s">
        <v>12</v>
      </c>
    </row>
  </sheetData>
  <mergeCells count="9">
    <mergeCell ref="A19:C19"/>
    <mergeCell ref="A14:C14"/>
    <mergeCell ref="A1:E1"/>
    <mergeCell ref="A2:E2"/>
    <mergeCell ref="A4:A8"/>
    <mergeCell ref="A9:C9"/>
    <mergeCell ref="A18:C18"/>
    <mergeCell ref="A15:A17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E25"/>
  <sheetViews>
    <sheetView showGridLines="0" tabSelected="1" workbookViewId="0">
      <selection activeCell="B28" sqref="B28"/>
    </sheetView>
  </sheetViews>
  <sheetFormatPr defaultRowHeight="11.25" x14ac:dyDescent="0.2"/>
  <cols>
    <col min="1" max="1" width="15.28515625" style="19" customWidth="1"/>
    <col min="2" max="2" width="16.85546875" style="16" customWidth="1"/>
    <col min="3" max="3" width="20.7109375" style="17" customWidth="1"/>
    <col min="4" max="4" width="14.7109375" style="18" customWidth="1"/>
    <col min="5" max="5" width="13.7109375" style="18" customWidth="1"/>
    <col min="6" max="16384" width="9.140625" style="13"/>
  </cols>
  <sheetData>
    <row r="1" spans="1:5" s="10" customFormat="1" ht="15" customHeight="1" x14ac:dyDescent="0.2">
      <c r="A1" s="64" t="s">
        <v>27</v>
      </c>
      <c r="B1" s="64"/>
      <c r="C1" s="64"/>
      <c r="D1" s="64"/>
      <c r="E1" s="64"/>
    </row>
    <row r="2" spans="1:5" s="11" customFormat="1" ht="16.5" x14ac:dyDescent="0.2">
      <c r="A2" s="64" t="s">
        <v>5</v>
      </c>
      <c r="B2" s="64"/>
      <c r="C2" s="64"/>
      <c r="D2" s="64"/>
      <c r="E2" s="64"/>
    </row>
    <row r="3" spans="1:5" s="12" customFormat="1" ht="24" x14ac:dyDescent="0.2">
      <c r="A3" s="1" t="s">
        <v>0</v>
      </c>
      <c r="B3" s="2" t="s">
        <v>1</v>
      </c>
      <c r="C3" s="2" t="s">
        <v>2</v>
      </c>
      <c r="D3" s="7" t="s">
        <v>7</v>
      </c>
      <c r="E3" s="3" t="s">
        <v>8</v>
      </c>
    </row>
    <row r="4" spans="1:5" ht="19.5" customHeight="1" x14ac:dyDescent="0.2">
      <c r="A4" s="67" t="s">
        <v>14</v>
      </c>
      <c r="B4" s="9" t="s">
        <v>9</v>
      </c>
      <c r="C4" s="9" t="s">
        <v>17</v>
      </c>
      <c r="D4" s="8">
        <v>3204392945.8400002</v>
      </c>
      <c r="E4" s="20">
        <v>12113</v>
      </c>
    </row>
    <row r="5" spans="1:5" ht="19.5" customHeight="1" x14ac:dyDescent="0.2">
      <c r="A5" s="68"/>
      <c r="B5" s="9" t="s">
        <v>3</v>
      </c>
      <c r="C5" s="9" t="s">
        <v>18</v>
      </c>
      <c r="D5" s="8">
        <v>768390951.95000005</v>
      </c>
      <c r="E5" s="20">
        <v>4646</v>
      </c>
    </row>
    <row r="6" spans="1:5" ht="19.5" customHeight="1" x14ac:dyDescent="0.2">
      <c r="A6" s="68"/>
      <c r="B6" s="9" t="s">
        <v>3</v>
      </c>
      <c r="C6" s="9" t="s">
        <v>19</v>
      </c>
      <c r="D6" s="8">
        <v>82696117.299999997</v>
      </c>
      <c r="E6" s="20">
        <v>564</v>
      </c>
    </row>
    <row r="7" spans="1:5" ht="19.5" customHeight="1" x14ac:dyDescent="0.2">
      <c r="A7" s="68"/>
      <c r="B7" s="9" t="s">
        <v>3</v>
      </c>
      <c r="C7" s="9" t="s">
        <v>20</v>
      </c>
      <c r="D7" s="8">
        <v>723631973.09000003</v>
      </c>
      <c r="E7" s="20">
        <v>4383</v>
      </c>
    </row>
    <row r="8" spans="1:5" ht="19.5" customHeight="1" x14ac:dyDescent="0.2">
      <c r="A8" s="68"/>
      <c r="B8" s="9" t="s">
        <v>3</v>
      </c>
      <c r="C8" s="9" t="s">
        <v>21</v>
      </c>
      <c r="D8" s="8">
        <v>3002117435.4299998</v>
      </c>
      <c r="E8" s="20">
        <v>19458</v>
      </c>
    </row>
    <row r="9" spans="1:5" ht="11.25" customHeight="1" x14ac:dyDescent="0.2">
      <c r="A9" s="62" t="s">
        <v>10</v>
      </c>
      <c r="B9" s="63"/>
      <c r="C9" s="63"/>
      <c r="D9" s="4">
        <f>SUM(D4:D8)</f>
        <v>7781229423.6100006</v>
      </c>
      <c r="E9" s="28">
        <f>SUM(E4:E8)</f>
        <v>41164</v>
      </c>
    </row>
    <row r="10" spans="1:5" ht="24" customHeight="1" x14ac:dyDescent="0.2">
      <c r="A10" s="69" t="s">
        <v>15</v>
      </c>
      <c r="B10" s="25" t="s">
        <v>13</v>
      </c>
      <c r="C10" s="25" t="s">
        <v>18</v>
      </c>
      <c r="D10" s="26">
        <v>56826742.590000004</v>
      </c>
      <c r="E10" s="20">
        <v>186</v>
      </c>
    </row>
    <row r="11" spans="1:5" ht="24" customHeight="1" x14ac:dyDescent="0.2">
      <c r="A11" s="70"/>
      <c r="B11" s="43" t="s">
        <v>13</v>
      </c>
      <c r="C11" s="43" t="s">
        <v>19</v>
      </c>
      <c r="D11" s="44">
        <v>49575342.719999999</v>
      </c>
      <c r="E11" s="41">
        <v>177</v>
      </c>
    </row>
    <row r="12" spans="1:5" ht="24" customHeight="1" x14ac:dyDescent="0.2">
      <c r="A12" s="70"/>
      <c r="B12" s="43" t="s">
        <v>13</v>
      </c>
      <c r="C12" s="43" t="s">
        <v>20</v>
      </c>
      <c r="D12" s="44">
        <v>103770381.91</v>
      </c>
      <c r="E12" s="41">
        <v>358</v>
      </c>
    </row>
    <row r="13" spans="1:5" ht="24" customHeight="1" x14ac:dyDescent="0.2">
      <c r="A13" s="71"/>
      <c r="B13" s="43" t="s">
        <v>13</v>
      </c>
      <c r="C13" s="43" t="s">
        <v>21</v>
      </c>
      <c r="D13" s="44">
        <v>200851229.12</v>
      </c>
      <c r="E13" s="41">
        <v>824</v>
      </c>
    </row>
    <row r="14" spans="1:5" s="14" customFormat="1" ht="12.75" customHeight="1" x14ac:dyDescent="0.2">
      <c r="A14" s="75" t="s">
        <v>16</v>
      </c>
      <c r="B14" s="77"/>
      <c r="C14" s="77"/>
      <c r="D14" s="29">
        <f>SUM(D10:D13)</f>
        <v>411023696.34000003</v>
      </c>
      <c r="E14" s="30">
        <f>SUM(E10:E13)</f>
        <v>1545</v>
      </c>
    </row>
    <row r="15" spans="1:5" ht="22.5" customHeight="1" x14ac:dyDescent="0.2">
      <c r="A15" s="72" t="s">
        <v>22</v>
      </c>
      <c r="B15" s="42" t="s">
        <v>31</v>
      </c>
      <c r="C15" s="25" t="s">
        <v>32</v>
      </c>
      <c r="D15" s="26">
        <v>5629320</v>
      </c>
      <c r="E15" s="20">
        <v>0</v>
      </c>
    </row>
    <row r="16" spans="1:5" ht="22.5" customHeight="1" x14ac:dyDescent="0.2">
      <c r="A16" s="73"/>
      <c r="B16" s="43" t="s">
        <v>25</v>
      </c>
      <c r="C16" s="43" t="s">
        <v>30</v>
      </c>
      <c r="D16" s="44">
        <v>59328450</v>
      </c>
      <c r="E16" s="41">
        <v>0</v>
      </c>
    </row>
    <row r="17" spans="1:5" ht="22.5" customHeight="1" x14ac:dyDescent="0.2">
      <c r="A17" s="74"/>
      <c r="B17" s="43" t="s">
        <v>24</v>
      </c>
      <c r="C17" s="43" t="s">
        <v>34</v>
      </c>
      <c r="D17" s="44">
        <v>15403000</v>
      </c>
      <c r="E17" s="41">
        <v>0</v>
      </c>
    </row>
    <row r="18" spans="1:5" s="15" customFormat="1" ht="12" x14ac:dyDescent="0.2">
      <c r="A18" s="65" t="s">
        <v>23</v>
      </c>
      <c r="B18" s="66"/>
      <c r="C18" s="66"/>
      <c r="D18" s="22">
        <f>SUM(D15:D17)</f>
        <v>80360770</v>
      </c>
      <c r="E18" s="34">
        <f>SUM(E15:E17)</f>
        <v>0</v>
      </c>
    </row>
    <row r="19" spans="1:5" s="15" customFormat="1" ht="19.5" customHeight="1" x14ac:dyDescent="0.2">
      <c r="A19" s="72" t="s">
        <v>36</v>
      </c>
      <c r="B19" s="42" t="s">
        <v>37</v>
      </c>
      <c r="C19" s="25" t="s">
        <v>38</v>
      </c>
      <c r="D19" s="26">
        <v>257973306.05000001</v>
      </c>
      <c r="E19" s="20">
        <v>0</v>
      </c>
    </row>
    <row r="20" spans="1:5" s="15" customFormat="1" ht="19.5" x14ac:dyDescent="0.2">
      <c r="A20" s="73"/>
      <c r="B20" s="43" t="s">
        <v>37</v>
      </c>
      <c r="C20" s="43" t="s">
        <v>39</v>
      </c>
      <c r="D20" s="44">
        <v>133173128.34</v>
      </c>
      <c r="E20" s="41">
        <v>0</v>
      </c>
    </row>
    <row r="21" spans="1:5" s="15" customFormat="1" ht="19.5" x14ac:dyDescent="0.2">
      <c r="A21" s="74"/>
      <c r="B21" s="43" t="s">
        <v>37</v>
      </c>
      <c r="C21" s="43" t="s">
        <v>40</v>
      </c>
      <c r="D21" s="44">
        <v>112874056.04000001</v>
      </c>
      <c r="E21" s="41">
        <v>0</v>
      </c>
    </row>
    <row r="22" spans="1:5" s="15" customFormat="1" ht="13.5" customHeight="1" x14ac:dyDescent="0.2">
      <c r="A22" s="78" t="s">
        <v>35</v>
      </c>
      <c r="B22" s="78"/>
      <c r="C22" s="79"/>
      <c r="D22" s="55">
        <f>SUM(D19:D21)</f>
        <v>504020490.43000001</v>
      </c>
      <c r="E22" s="56">
        <f>SUM(E19:E21)</f>
        <v>0</v>
      </c>
    </row>
    <row r="23" spans="1:5" s="15" customFormat="1" ht="12.75" x14ac:dyDescent="0.2">
      <c r="A23" s="60" t="s">
        <v>11</v>
      </c>
      <c r="B23" s="61"/>
      <c r="C23" s="61"/>
      <c r="D23" s="6">
        <f>D14+D18+D9+D22</f>
        <v>8776634380.3800011</v>
      </c>
      <c r="E23" s="57">
        <f>E14+E18+E9+E22</f>
        <v>42709</v>
      </c>
    </row>
    <row r="24" spans="1:5" x14ac:dyDescent="0.2">
      <c r="A24" s="21" t="s">
        <v>26</v>
      </c>
    </row>
    <row r="25" spans="1:5" x14ac:dyDescent="0.2">
      <c r="A25" s="21" t="s">
        <v>12</v>
      </c>
    </row>
  </sheetData>
  <mergeCells count="11">
    <mergeCell ref="A18:C18"/>
    <mergeCell ref="A23:C23"/>
    <mergeCell ref="A14:C14"/>
    <mergeCell ref="A1:E1"/>
    <mergeCell ref="A2:E2"/>
    <mergeCell ref="A4:A8"/>
    <mergeCell ref="A9:C9"/>
    <mergeCell ref="A15:A17"/>
    <mergeCell ref="A10:A13"/>
    <mergeCell ref="A19:A21"/>
    <mergeCell ref="A22:C22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Paraná</vt:lpstr>
      <vt:lpstr>Santa Catarina</vt:lpstr>
      <vt:lpstr>Rio Grande do Sul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2017-01-19T17:04:36Z</cp:lastPrinted>
  <dcterms:created xsi:type="dcterms:W3CDTF">2005-01-19T13:30:20Z</dcterms:created>
  <dcterms:modified xsi:type="dcterms:W3CDTF">2025-03-19T14:33:30Z</dcterms:modified>
</cp:coreProperties>
</file>