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B.0 - FGTS Atual/"/>
    </mc:Choice>
  </mc:AlternateContent>
  <xr:revisionPtr revIDLastSave="109" documentId="13_ncr:1_{587EEC87-5390-4CA7-9BA6-D343136D9D1B}" xr6:coauthVersionLast="47" xr6:coauthVersionMax="47" xr10:uidLastSave="{BF57C6C2-B51C-4CEF-AFCA-99ECBF9B8EB3}"/>
  <bookViews>
    <workbookView xWindow="-108" yWindow="-108" windowWidth="23256" windowHeight="12456" tabRatio="781" activeTab="2" xr2:uid="{00000000-000D-0000-FFFF-FFFF00000000}"/>
  </bookViews>
  <sheets>
    <sheet name="Paraná" sheetId="18" r:id="rId1"/>
    <sheet name="Santa Catarina" sheetId="29" r:id="rId2"/>
    <sheet name="Rio Grande do Sul" sheetId="13" r:id="rId3"/>
  </sheets>
  <definedNames>
    <definedName name="_xlnm._FilterDatabase" localSheetId="0" hidden="1">Paraná!$A$3:$E$3</definedName>
    <definedName name="_xlnm._FilterDatabase" localSheetId="2" hidden="1">'Rio Grande do Sul'!$A$3:$E$3</definedName>
    <definedName name="_xlnm._FilterDatabase" localSheetId="1" hidden="1">'Santa Catarina'!$A$3:$E$3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3" l="1"/>
  <c r="D33" i="13"/>
  <c r="E32" i="13"/>
  <c r="D32" i="13"/>
  <c r="E29" i="13"/>
  <c r="D29" i="13"/>
  <c r="E24" i="13"/>
  <c r="D24" i="13"/>
  <c r="E19" i="13"/>
  <c r="D19" i="13"/>
  <c r="E10" i="13"/>
  <c r="D10" i="13"/>
  <c r="E32" i="29"/>
  <c r="D32" i="29"/>
  <c r="E28" i="29"/>
  <c r="D28" i="29"/>
  <c r="E23" i="29"/>
  <c r="D23" i="29"/>
  <c r="E18" i="29"/>
  <c r="D18" i="29"/>
  <c r="E9" i="29"/>
  <c r="D9" i="29"/>
  <c r="D33" i="29" s="1"/>
  <c r="E33" i="18"/>
  <c r="D33" i="18"/>
  <c r="E20" i="18"/>
  <c r="D20" i="18"/>
  <c r="D29" i="18"/>
  <c r="E29" i="18"/>
  <c r="D32" i="18"/>
  <c r="E32" i="18"/>
  <c r="E25" i="18"/>
  <c r="D25" i="18"/>
  <c r="E11" i="18"/>
  <c r="D11" i="18"/>
  <c r="E33" i="29" l="1"/>
</calcChain>
</file>

<file path=xl/sharedStrings.xml><?xml version="1.0" encoding="utf-8"?>
<sst xmlns="http://schemas.openxmlformats.org/spreadsheetml/2006/main" count="204" uniqueCount="49">
  <si>
    <t>Área</t>
  </si>
  <si>
    <t>Programa</t>
  </si>
  <si>
    <t>Modalidade</t>
  </si>
  <si>
    <t>Paraná</t>
  </si>
  <si>
    <t>Rio Grande do Sul</t>
  </si>
  <si>
    <t>Santa Catarina</t>
  </si>
  <si>
    <t>Valor do Empréstimo (R$)</t>
  </si>
  <si>
    <t>Número de Unidades</t>
  </si>
  <si>
    <t>Total Habitação</t>
  </si>
  <si>
    <t xml:space="preserve">TOTAL GERAL </t>
  </si>
  <si>
    <t>Elaboração: Banco de Dados - CBIC.</t>
  </si>
  <si>
    <t>HABITAÇÃO POPULAR</t>
  </si>
  <si>
    <t>OPER. DIVERSAS</t>
  </si>
  <si>
    <t>Total Operações Diversas</t>
  </si>
  <si>
    <t>INFRAESTRUTURA URBANA</t>
  </si>
  <si>
    <t>Total Infraestrutura Urbana</t>
  </si>
  <si>
    <t>Total Saneamento Básico</t>
  </si>
  <si>
    <t>SANEAMENTO BÁSICO</t>
  </si>
  <si>
    <t>CONTRATAÇÕES COM RECURSOS DO FGTS - 2025</t>
  </si>
  <si>
    <t>Fonte: Caixa Econômica Federal. Posição da Base: 17/03/2026.</t>
  </si>
  <si>
    <t>SANEAMENTO</t>
  </si>
  <si>
    <t>Total Saneamento</t>
  </si>
  <si>
    <t>OPERAÇÕES ESPECIAIS-HABITAÇÃO</t>
  </si>
  <si>
    <t>Total Operações Especiais-Habitação</t>
  </si>
  <si>
    <t>Apoio à Produção</t>
  </si>
  <si>
    <t>HABITAÇÃO</t>
  </si>
  <si>
    <t>Carta de Crédito - Individual</t>
  </si>
  <si>
    <t>Aquisição de terreno e construção</t>
  </si>
  <si>
    <t>Construção</t>
  </si>
  <si>
    <t>Imóvel novo</t>
  </si>
  <si>
    <t>Imóvel usado</t>
  </si>
  <si>
    <t>Pró-Moradia</t>
  </si>
  <si>
    <t>HAB - PRODUCAO DE CONJUNSTOS HABITACIONAIS</t>
  </si>
  <si>
    <t xml:space="preserve">URBANIZACAO DE ASSENTAMENTOS PRECARIOS    </t>
  </si>
  <si>
    <t>Contrapartida Classe Media - SBPE</t>
  </si>
  <si>
    <t>Op. Especiais - Faixa Estendida</t>
  </si>
  <si>
    <t>Pró-Cotista</t>
  </si>
  <si>
    <t>Saneamento para Todos - Setor Público</t>
  </si>
  <si>
    <t xml:space="preserve">MANEJO DE AGUAS PLUVIAIS                  </t>
  </si>
  <si>
    <t xml:space="preserve">SISTEMA DE ABASTECIMENTO DE AGUA          </t>
  </si>
  <si>
    <t xml:space="preserve">SISTEMA DE TRATAMENTO DE ESGOTO           </t>
  </si>
  <si>
    <t>Pró-Cidades - Setor Privado</t>
  </si>
  <si>
    <t xml:space="preserve">MODERNIZACAO TECNOLOGICA URBANA           </t>
  </si>
  <si>
    <t>Pró-Transporte - Setor Privado</t>
  </si>
  <si>
    <t xml:space="preserve">TRANSPORTES                               </t>
  </si>
  <si>
    <t>Pró-Cidades - Setor Público</t>
  </si>
  <si>
    <t xml:space="preserve">INFRAESTRUTURA                            </t>
  </si>
  <si>
    <t>Pró-Transporte - Setor Público</t>
  </si>
  <si>
    <t>Saneamento para Todos - Setor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</si>
</sst>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1"/>
      <color indexed="4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8"/>
      <color indexed="4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Continuous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3" fontId="7" fillId="4" borderId="2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Continuous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7" fillId="6" borderId="13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8" borderId="2" xfId="0" applyNumberFormat="1" applyFont="1" applyFill="1" applyBorder="1" applyAlignment="1">
      <alignment horizontal="center" vertical="center" wrapText="1"/>
    </xf>
    <xf numFmtId="3" fontId="7" fillId="8" borderId="9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 wrapText="1"/>
    </xf>
    <xf numFmtId="3" fontId="13" fillId="7" borderId="12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3" fillId="7" borderId="14" xfId="0" applyNumberFormat="1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Continuous" vertical="center" wrapText="1"/>
    </xf>
    <xf numFmtId="3" fontId="13" fillId="7" borderId="8" xfId="0" applyNumberFormat="1" applyFont="1" applyFill="1" applyBorder="1" applyAlignment="1">
      <alignment horizontal="centerContinuous" vertical="center" wrapText="1"/>
    </xf>
    <xf numFmtId="0" fontId="13" fillId="7" borderId="2" xfId="0" applyFont="1" applyFill="1" applyBorder="1" applyAlignment="1">
      <alignment horizontal="centerContinuous" vertical="center" wrapText="1"/>
    </xf>
    <xf numFmtId="3" fontId="13" fillId="7" borderId="2" xfId="0" applyNumberFormat="1" applyFont="1" applyFill="1" applyBorder="1" applyAlignment="1">
      <alignment horizontal="centerContinuous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Continuous" vertical="center" wrapText="1"/>
    </xf>
    <xf numFmtId="0" fontId="13" fillId="0" borderId="2" xfId="0" applyFont="1" applyBorder="1" applyAlignment="1">
      <alignment horizontal="centerContinuous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Continuous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9" borderId="2" xfId="0" applyNumberFormat="1" applyFont="1" applyFill="1" applyBorder="1" applyAlignment="1">
      <alignment horizontal="center" vertical="center" wrapText="1"/>
    </xf>
    <xf numFmtId="3" fontId="7" fillId="9" borderId="2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3" fontId="7" fillId="10" borderId="13" xfId="0" applyNumberFormat="1" applyFont="1" applyFill="1" applyBorder="1" applyAlignment="1">
      <alignment horizontal="center" vertical="center" wrapText="1"/>
    </xf>
    <xf numFmtId="3" fontId="7" fillId="10" borderId="3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3" fontId="7" fillId="11" borderId="2" xfId="0" applyNumberFormat="1" applyFont="1" applyFill="1" applyBorder="1" applyAlignment="1">
      <alignment horizontal="center" vertical="center" wrapText="1"/>
    </xf>
    <xf numFmtId="3" fontId="7" fillId="11" borderId="3" xfId="0" applyNumberFormat="1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3" fontId="7" fillId="11" borderId="21" xfId="0" applyNumberFormat="1" applyFont="1" applyFill="1" applyBorder="1" applyAlignment="1">
      <alignment horizontal="center" vertical="center" wrapText="1"/>
    </xf>
    <xf numFmtId="3" fontId="7" fillId="11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E43"/>
  <sheetViews>
    <sheetView showGridLines="0" topLeftCell="A20" zoomScaleNormal="100" workbookViewId="0">
      <selection activeCell="H40" sqref="H40"/>
    </sheetView>
  </sheetViews>
  <sheetFormatPr defaultColWidth="9.109375" defaultRowHeight="10.199999999999999" x14ac:dyDescent="0.25"/>
  <cols>
    <col min="1" max="1" width="14.44140625" style="19" customWidth="1"/>
    <col min="2" max="2" width="16.88671875" style="16" customWidth="1"/>
    <col min="3" max="3" width="20.6640625" style="17" customWidth="1"/>
    <col min="4" max="4" width="14.6640625" style="18" customWidth="1"/>
    <col min="5" max="5" width="13.6640625" style="18" customWidth="1"/>
    <col min="6" max="16384" width="9.109375" style="13"/>
  </cols>
  <sheetData>
    <row r="1" spans="1:5" s="10" customFormat="1" ht="15" x14ac:dyDescent="0.25">
      <c r="A1" s="60" t="s">
        <v>18</v>
      </c>
      <c r="B1" s="60"/>
      <c r="C1" s="60"/>
      <c r="D1" s="60"/>
      <c r="E1" s="60"/>
    </row>
    <row r="2" spans="1:5" s="11" customFormat="1" ht="16.8" x14ac:dyDescent="0.25">
      <c r="A2" s="60" t="s">
        <v>3</v>
      </c>
      <c r="B2" s="60"/>
      <c r="C2" s="60"/>
      <c r="D2" s="60"/>
      <c r="E2" s="60"/>
    </row>
    <row r="3" spans="1:5" s="12" customFormat="1" ht="24" x14ac:dyDescent="0.25">
      <c r="A3" s="1" t="s">
        <v>0</v>
      </c>
      <c r="B3" s="2" t="s">
        <v>1</v>
      </c>
      <c r="C3" s="2" t="s">
        <v>2</v>
      </c>
      <c r="D3" s="7" t="s">
        <v>6</v>
      </c>
      <c r="E3" s="3" t="s">
        <v>7</v>
      </c>
    </row>
    <row r="4" spans="1:5" ht="19.5" customHeight="1" x14ac:dyDescent="0.25">
      <c r="A4" s="61" t="s">
        <v>11</v>
      </c>
      <c r="B4" s="9" t="s">
        <v>24</v>
      </c>
      <c r="C4" s="9" t="s">
        <v>25</v>
      </c>
      <c r="D4" s="8">
        <v>5233658370.21</v>
      </c>
      <c r="E4" s="20">
        <v>18365</v>
      </c>
    </row>
    <row r="5" spans="1:5" ht="25.5" customHeight="1" x14ac:dyDescent="0.25">
      <c r="A5" s="62"/>
      <c r="B5" s="9" t="s">
        <v>26</v>
      </c>
      <c r="C5" s="9" t="s">
        <v>27</v>
      </c>
      <c r="D5" s="8">
        <v>736300616.07000005</v>
      </c>
      <c r="E5" s="20">
        <v>4406</v>
      </c>
    </row>
    <row r="6" spans="1:5" ht="25.5" customHeight="1" x14ac:dyDescent="0.25">
      <c r="A6" s="62"/>
      <c r="B6" s="9" t="s">
        <v>26</v>
      </c>
      <c r="C6" s="9" t="s">
        <v>28</v>
      </c>
      <c r="D6" s="8">
        <v>93708543.849999994</v>
      </c>
      <c r="E6" s="20">
        <v>557</v>
      </c>
    </row>
    <row r="7" spans="1:5" ht="25.5" customHeight="1" x14ac:dyDescent="0.25">
      <c r="A7" s="62"/>
      <c r="B7" s="9" t="s">
        <v>26</v>
      </c>
      <c r="C7" s="9" t="s">
        <v>29</v>
      </c>
      <c r="D7" s="8">
        <v>1435730291.4100001</v>
      </c>
      <c r="E7" s="20">
        <v>7756</v>
      </c>
    </row>
    <row r="8" spans="1:5" ht="25.5" customHeight="1" x14ac:dyDescent="0.25">
      <c r="A8" s="62"/>
      <c r="B8" s="9" t="s">
        <v>26</v>
      </c>
      <c r="C8" s="9" t="s">
        <v>30</v>
      </c>
      <c r="D8" s="8">
        <v>1464960821.4300001</v>
      </c>
      <c r="E8" s="20">
        <v>9656</v>
      </c>
    </row>
    <row r="9" spans="1:5" ht="25.5" customHeight="1" x14ac:dyDescent="0.25">
      <c r="A9" s="62"/>
      <c r="B9" s="9" t="s">
        <v>31</v>
      </c>
      <c r="C9" s="9" t="s">
        <v>32</v>
      </c>
      <c r="D9" s="8">
        <v>28448050</v>
      </c>
      <c r="E9" s="20">
        <v>154</v>
      </c>
    </row>
    <row r="10" spans="1:5" ht="31.2" customHeight="1" x14ac:dyDescent="0.25">
      <c r="A10" s="62"/>
      <c r="B10" s="9" t="s">
        <v>31</v>
      </c>
      <c r="C10" s="9" t="s">
        <v>33</v>
      </c>
      <c r="D10" s="8">
        <v>32055081.719999999</v>
      </c>
      <c r="E10" s="20">
        <v>54</v>
      </c>
    </row>
    <row r="11" spans="1:5" s="14" customFormat="1" ht="13.2" x14ac:dyDescent="0.25">
      <c r="A11" s="63" t="s">
        <v>8</v>
      </c>
      <c r="B11" s="64"/>
      <c r="C11" s="64"/>
      <c r="D11" s="4">
        <f>SUM(D4:D10)</f>
        <v>9024861774.6899986</v>
      </c>
      <c r="E11" s="5">
        <f>SUM(E4:E10)</f>
        <v>40948</v>
      </c>
    </row>
    <row r="12" spans="1:5" ht="19.5" customHeight="1" x14ac:dyDescent="0.25">
      <c r="A12" s="61" t="s">
        <v>22</v>
      </c>
      <c r="B12" s="9" t="s">
        <v>34</v>
      </c>
      <c r="C12" s="9" t="s">
        <v>27</v>
      </c>
      <c r="D12" s="8">
        <v>72694541.170000002</v>
      </c>
      <c r="E12" s="20">
        <v>251</v>
      </c>
    </row>
    <row r="13" spans="1:5" ht="25.5" customHeight="1" x14ac:dyDescent="0.25">
      <c r="A13" s="62"/>
      <c r="B13" s="9" t="s">
        <v>34</v>
      </c>
      <c r="C13" s="9" t="s">
        <v>28</v>
      </c>
      <c r="D13" s="8">
        <v>13426560.17</v>
      </c>
      <c r="E13" s="20">
        <v>49</v>
      </c>
    </row>
    <row r="14" spans="1:5" ht="25.5" customHeight="1" x14ac:dyDescent="0.25">
      <c r="A14" s="62"/>
      <c r="B14" s="9" t="s">
        <v>34</v>
      </c>
      <c r="C14" s="9" t="s">
        <v>29</v>
      </c>
      <c r="D14" s="8">
        <v>184798284.05000001</v>
      </c>
      <c r="E14" s="20">
        <v>602</v>
      </c>
    </row>
    <row r="15" spans="1:5" ht="25.5" customHeight="1" x14ac:dyDescent="0.25">
      <c r="A15" s="62"/>
      <c r="B15" s="9" t="s">
        <v>34</v>
      </c>
      <c r="C15" s="9" t="s">
        <v>30</v>
      </c>
      <c r="D15" s="8">
        <v>72464167.640000001</v>
      </c>
      <c r="E15" s="20">
        <v>364</v>
      </c>
    </row>
    <row r="16" spans="1:5" ht="25.5" customHeight="1" x14ac:dyDescent="0.25">
      <c r="A16" s="62"/>
      <c r="B16" s="9" t="s">
        <v>35</v>
      </c>
      <c r="C16" s="9" t="s">
        <v>27</v>
      </c>
      <c r="D16" s="8">
        <v>48720856.609999999</v>
      </c>
      <c r="E16" s="20">
        <v>174</v>
      </c>
    </row>
    <row r="17" spans="1:5" ht="25.5" customHeight="1" x14ac:dyDescent="0.25">
      <c r="A17" s="62"/>
      <c r="B17" s="9" t="s">
        <v>35</v>
      </c>
      <c r="C17" s="9" t="s">
        <v>28</v>
      </c>
      <c r="D17" s="8">
        <v>10782203.74</v>
      </c>
      <c r="E17" s="20">
        <v>40</v>
      </c>
    </row>
    <row r="18" spans="1:5" ht="25.5" customHeight="1" x14ac:dyDescent="0.25">
      <c r="A18" s="62"/>
      <c r="B18" s="9" t="s">
        <v>35</v>
      </c>
      <c r="C18" s="9" t="s">
        <v>29</v>
      </c>
      <c r="D18" s="8">
        <v>191921018.47999999</v>
      </c>
      <c r="E18" s="20">
        <v>615</v>
      </c>
    </row>
    <row r="19" spans="1:5" ht="25.5" customHeight="1" x14ac:dyDescent="0.25">
      <c r="A19" s="62"/>
      <c r="B19" s="9" t="s">
        <v>35</v>
      </c>
      <c r="C19" s="9" t="s">
        <v>30</v>
      </c>
      <c r="D19" s="8">
        <v>72808984.870000005</v>
      </c>
      <c r="E19" s="20">
        <v>367</v>
      </c>
    </row>
    <row r="20" spans="1:5" s="14" customFormat="1" ht="13.2" x14ac:dyDescent="0.25">
      <c r="A20" s="81" t="s">
        <v>23</v>
      </c>
      <c r="B20" s="82"/>
      <c r="C20" s="82"/>
      <c r="D20" s="83">
        <f>SUM(D12:D19)</f>
        <v>667616616.73000002</v>
      </c>
      <c r="E20" s="84">
        <f>SUM(E12:E19)</f>
        <v>2462</v>
      </c>
    </row>
    <row r="21" spans="1:5" s="14" customFormat="1" ht="20.25" customHeight="1" x14ac:dyDescent="0.25">
      <c r="A21" s="68" t="s">
        <v>12</v>
      </c>
      <c r="B21" s="37" t="s">
        <v>36</v>
      </c>
      <c r="C21" s="37" t="s">
        <v>27</v>
      </c>
      <c r="D21" s="38">
        <v>42532515.829999998</v>
      </c>
      <c r="E21" s="32">
        <v>148</v>
      </c>
    </row>
    <row r="22" spans="1:5" s="14" customFormat="1" ht="20.25" customHeight="1" x14ac:dyDescent="0.25">
      <c r="A22" s="69"/>
      <c r="B22" s="39" t="s">
        <v>36</v>
      </c>
      <c r="C22" s="39" t="s">
        <v>28</v>
      </c>
      <c r="D22" s="40">
        <v>10949923.08</v>
      </c>
      <c r="E22" s="36">
        <v>44</v>
      </c>
    </row>
    <row r="23" spans="1:5" s="14" customFormat="1" ht="20.25" customHeight="1" x14ac:dyDescent="0.25">
      <c r="A23" s="69"/>
      <c r="B23" s="39" t="s">
        <v>36</v>
      </c>
      <c r="C23" s="39" t="s">
        <v>29</v>
      </c>
      <c r="D23" s="40">
        <v>284338427.02999997</v>
      </c>
      <c r="E23" s="36">
        <v>880</v>
      </c>
    </row>
    <row r="24" spans="1:5" s="14" customFormat="1" ht="20.25" customHeight="1" x14ac:dyDescent="0.25">
      <c r="A24" s="70"/>
      <c r="B24" s="39" t="s">
        <v>36</v>
      </c>
      <c r="C24" s="39" t="s">
        <v>30</v>
      </c>
      <c r="D24" s="40">
        <v>8697514.0999999996</v>
      </c>
      <c r="E24" s="36">
        <v>48</v>
      </c>
    </row>
    <row r="25" spans="1:5" s="15" customFormat="1" ht="12" x14ac:dyDescent="0.25">
      <c r="A25" s="73" t="s">
        <v>13</v>
      </c>
      <c r="B25" s="74"/>
      <c r="C25" s="74"/>
      <c r="D25" s="24">
        <f>SUM(D21:D24)</f>
        <v>346518380.03999996</v>
      </c>
      <c r="E25" s="27">
        <f>SUM(E21:E24)</f>
        <v>1120</v>
      </c>
    </row>
    <row r="26" spans="1:5" s="14" customFormat="1" ht="20.25" customHeight="1" x14ac:dyDescent="0.25">
      <c r="A26" s="68" t="s">
        <v>20</v>
      </c>
      <c r="B26" s="37" t="s">
        <v>37</v>
      </c>
      <c r="C26" s="37" t="s">
        <v>38</v>
      </c>
      <c r="D26" s="38">
        <v>24384500</v>
      </c>
      <c r="E26" s="32">
        <v>0</v>
      </c>
    </row>
    <row r="27" spans="1:5" s="14" customFormat="1" ht="20.25" customHeight="1" x14ac:dyDescent="0.25">
      <c r="A27" s="69"/>
      <c r="B27" s="39" t="s">
        <v>37</v>
      </c>
      <c r="C27" s="39" t="s">
        <v>39</v>
      </c>
      <c r="D27" s="40">
        <v>19177453.420000002</v>
      </c>
      <c r="E27" s="36">
        <v>0</v>
      </c>
    </row>
    <row r="28" spans="1:5" s="14" customFormat="1" ht="20.25" customHeight="1" x14ac:dyDescent="0.25">
      <c r="A28" s="70"/>
      <c r="B28" s="39" t="s">
        <v>37</v>
      </c>
      <c r="C28" s="39" t="s">
        <v>40</v>
      </c>
      <c r="D28" s="40">
        <v>293502465.91000003</v>
      </c>
      <c r="E28" s="36">
        <v>0</v>
      </c>
    </row>
    <row r="29" spans="1:5" s="15" customFormat="1" ht="12" x14ac:dyDescent="0.25">
      <c r="A29" s="76" t="s">
        <v>21</v>
      </c>
      <c r="B29" s="77"/>
      <c r="C29" s="77"/>
      <c r="D29" s="78">
        <f>SUM(D26:D28)</f>
        <v>337064419.33000004</v>
      </c>
      <c r="E29" s="79">
        <f>SUM(E26:E28)</f>
        <v>0</v>
      </c>
    </row>
    <row r="30" spans="1:5" ht="33.75" customHeight="1" x14ac:dyDescent="0.25">
      <c r="A30" s="65" t="s">
        <v>14</v>
      </c>
      <c r="B30" s="42" t="s">
        <v>41</v>
      </c>
      <c r="C30" s="33" t="s">
        <v>42</v>
      </c>
      <c r="D30" s="26">
        <v>69120189</v>
      </c>
      <c r="E30" s="20">
        <v>0</v>
      </c>
    </row>
    <row r="31" spans="1:5" ht="33.75" customHeight="1" x14ac:dyDescent="0.25">
      <c r="A31" s="66"/>
      <c r="B31" s="43" t="s">
        <v>43</v>
      </c>
      <c r="C31" s="47" t="s">
        <v>44</v>
      </c>
      <c r="D31" s="44">
        <v>56395893.799999997</v>
      </c>
      <c r="E31" s="48">
        <v>0</v>
      </c>
    </row>
    <row r="32" spans="1:5" s="15" customFormat="1" ht="12" x14ac:dyDescent="0.25">
      <c r="A32" s="54" t="s">
        <v>15</v>
      </c>
      <c r="B32" s="55"/>
      <c r="C32" s="55"/>
      <c r="D32" s="22">
        <f>SUM(D30:D31)</f>
        <v>125516082.8</v>
      </c>
      <c r="E32" s="23">
        <f>SUM(E30:E31)</f>
        <v>0</v>
      </c>
    </row>
    <row r="33" spans="1:5" s="15" customFormat="1" ht="13.2" x14ac:dyDescent="0.25">
      <c r="A33" s="56" t="s">
        <v>9</v>
      </c>
      <c r="B33" s="57"/>
      <c r="C33" s="57"/>
      <c r="D33" s="6">
        <f>D11+D25+D32+D20+D29</f>
        <v>10501577273.589998</v>
      </c>
      <c r="E33" s="6">
        <f>E11+E25+E32+E20+E29</f>
        <v>44530</v>
      </c>
    </row>
    <row r="34" spans="1:5" x14ac:dyDescent="0.25">
      <c r="A34" s="21" t="s">
        <v>19</v>
      </c>
    </row>
    <row r="35" spans="1:5" x14ac:dyDescent="0.25">
      <c r="A35" s="21" t="s">
        <v>10</v>
      </c>
    </row>
    <row r="40" spans="1:5" x14ac:dyDescent="0.25">
      <c r="E40" s="35"/>
    </row>
    <row r="41" spans="1:5" x14ac:dyDescent="0.25">
      <c r="E41" s="35"/>
    </row>
    <row r="42" spans="1:5" x14ac:dyDescent="0.25">
      <c r="E42" s="35"/>
    </row>
    <row r="43" spans="1:5" x14ac:dyDescent="0.25">
      <c r="E43" s="35"/>
    </row>
  </sheetData>
  <mergeCells count="13">
    <mergeCell ref="A25:C25"/>
    <mergeCell ref="A33:C33"/>
    <mergeCell ref="A11:C11"/>
    <mergeCell ref="A1:E1"/>
    <mergeCell ref="A2:E2"/>
    <mergeCell ref="A32:C32"/>
    <mergeCell ref="A4:A10"/>
    <mergeCell ref="A21:A24"/>
    <mergeCell ref="A30:A31"/>
    <mergeCell ref="A26:A28"/>
    <mergeCell ref="A29:C29"/>
    <mergeCell ref="A12:A19"/>
    <mergeCell ref="A20:C20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E35"/>
  <sheetViews>
    <sheetView showGridLines="0" topLeftCell="A22" workbookViewId="0">
      <selection activeCell="D38" sqref="D38"/>
    </sheetView>
  </sheetViews>
  <sheetFormatPr defaultColWidth="9.109375" defaultRowHeight="10.199999999999999" x14ac:dyDescent="0.25"/>
  <cols>
    <col min="1" max="1" width="15.44140625" style="19" customWidth="1"/>
    <col min="2" max="2" width="16.88671875" style="16" customWidth="1"/>
    <col min="3" max="3" width="20.6640625" style="17" customWidth="1"/>
    <col min="4" max="4" width="14.6640625" style="18" customWidth="1"/>
    <col min="5" max="5" width="13.6640625" style="18" customWidth="1"/>
    <col min="6" max="16384" width="9.109375" style="13"/>
  </cols>
  <sheetData>
    <row r="1" spans="1:5" s="10" customFormat="1" ht="15" customHeight="1" x14ac:dyDescent="0.25">
      <c r="A1" s="60" t="s">
        <v>18</v>
      </c>
      <c r="B1" s="60"/>
      <c r="C1" s="60"/>
      <c r="D1" s="60"/>
      <c r="E1" s="60"/>
    </row>
    <row r="2" spans="1:5" s="11" customFormat="1" ht="16.8" x14ac:dyDescent="0.25">
      <c r="A2" s="60" t="s">
        <v>5</v>
      </c>
      <c r="B2" s="60"/>
      <c r="C2" s="60"/>
      <c r="D2" s="60"/>
      <c r="E2" s="60"/>
    </row>
    <row r="3" spans="1:5" s="12" customFormat="1" ht="24" x14ac:dyDescent="0.25">
      <c r="A3" s="1" t="s">
        <v>0</v>
      </c>
      <c r="B3" s="2" t="s">
        <v>1</v>
      </c>
      <c r="C3" s="2" t="s">
        <v>2</v>
      </c>
      <c r="D3" s="7" t="s">
        <v>6</v>
      </c>
      <c r="E3" s="3" t="s">
        <v>7</v>
      </c>
    </row>
    <row r="4" spans="1:5" ht="19.5" customHeight="1" x14ac:dyDescent="0.25">
      <c r="A4" s="61" t="s">
        <v>11</v>
      </c>
      <c r="B4" s="9" t="s">
        <v>24</v>
      </c>
      <c r="C4" s="9" t="s">
        <v>25</v>
      </c>
      <c r="D4" s="8">
        <v>1673585090.51</v>
      </c>
      <c r="E4" s="20">
        <v>4306</v>
      </c>
    </row>
    <row r="5" spans="1:5" ht="19.5" customHeight="1" x14ac:dyDescent="0.25">
      <c r="A5" s="62"/>
      <c r="B5" s="9" t="s">
        <v>26</v>
      </c>
      <c r="C5" s="9" t="s">
        <v>27</v>
      </c>
      <c r="D5" s="8">
        <v>462499062.11000001</v>
      </c>
      <c r="E5" s="20">
        <v>2252</v>
      </c>
    </row>
    <row r="6" spans="1:5" ht="19.5" customHeight="1" x14ac:dyDescent="0.25">
      <c r="A6" s="62"/>
      <c r="B6" s="9" t="s">
        <v>26</v>
      </c>
      <c r="C6" s="9" t="s">
        <v>28</v>
      </c>
      <c r="D6" s="8">
        <v>52058859.350000001</v>
      </c>
      <c r="E6" s="20">
        <v>287</v>
      </c>
    </row>
    <row r="7" spans="1:5" ht="19.5" customHeight="1" x14ac:dyDescent="0.25">
      <c r="A7" s="62"/>
      <c r="B7" s="9" t="s">
        <v>26</v>
      </c>
      <c r="C7" s="9" t="s">
        <v>29</v>
      </c>
      <c r="D7" s="8">
        <v>511000135.17000002</v>
      </c>
      <c r="E7" s="20">
        <v>2235</v>
      </c>
    </row>
    <row r="8" spans="1:5" ht="19.5" customHeight="1" x14ac:dyDescent="0.25">
      <c r="A8" s="62"/>
      <c r="B8" s="9" t="s">
        <v>26</v>
      </c>
      <c r="C8" s="9" t="s">
        <v>30</v>
      </c>
      <c r="D8" s="8">
        <v>707791855.73000002</v>
      </c>
      <c r="E8" s="20">
        <v>4619</v>
      </c>
    </row>
    <row r="9" spans="1:5" ht="12" x14ac:dyDescent="0.25">
      <c r="A9" s="63" t="s">
        <v>8</v>
      </c>
      <c r="B9" s="64"/>
      <c r="C9" s="64"/>
      <c r="D9" s="4">
        <f>SUM(D4:D8)</f>
        <v>3406935002.8699999</v>
      </c>
      <c r="E9" s="5">
        <f>SUM(E4:E8)</f>
        <v>13699</v>
      </c>
    </row>
    <row r="10" spans="1:5" ht="19.5" customHeight="1" x14ac:dyDescent="0.25">
      <c r="A10" s="61" t="s">
        <v>22</v>
      </c>
      <c r="B10" s="9" t="s">
        <v>34</v>
      </c>
      <c r="C10" s="9" t="s">
        <v>27</v>
      </c>
      <c r="D10" s="8">
        <v>80372958.650000006</v>
      </c>
      <c r="E10" s="20">
        <v>280</v>
      </c>
    </row>
    <row r="11" spans="1:5" ht="19.5" customHeight="1" x14ac:dyDescent="0.25">
      <c r="A11" s="62"/>
      <c r="B11" s="9" t="s">
        <v>34</v>
      </c>
      <c r="C11" s="9" t="s">
        <v>28</v>
      </c>
      <c r="D11" s="8">
        <v>14684849.99</v>
      </c>
      <c r="E11" s="20">
        <v>56</v>
      </c>
    </row>
    <row r="12" spans="1:5" ht="19.5" customHeight="1" x14ac:dyDescent="0.25">
      <c r="A12" s="62"/>
      <c r="B12" s="9" t="s">
        <v>34</v>
      </c>
      <c r="C12" s="9" t="s">
        <v>29</v>
      </c>
      <c r="D12" s="8">
        <v>87688449.640000001</v>
      </c>
      <c r="E12" s="20">
        <v>295</v>
      </c>
    </row>
    <row r="13" spans="1:5" ht="19.5" customHeight="1" x14ac:dyDescent="0.25">
      <c r="A13" s="62"/>
      <c r="B13" s="9" t="s">
        <v>34</v>
      </c>
      <c r="C13" s="9" t="s">
        <v>30</v>
      </c>
      <c r="D13" s="8">
        <v>57009673.909999996</v>
      </c>
      <c r="E13" s="20">
        <v>279</v>
      </c>
    </row>
    <row r="14" spans="1:5" ht="19.5" customHeight="1" x14ac:dyDescent="0.25">
      <c r="A14" s="62"/>
      <c r="B14" s="9" t="s">
        <v>35</v>
      </c>
      <c r="C14" s="9" t="s">
        <v>27</v>
      </c>
      <c r="D14" s="8">
        <v>46508668.659999996</v>
      </c>
      <c r="E14" s="20">
        <v>158</v>
      </c>
    </row>
    <row r="15" spans="1:5" ht="19.5" customHeight="1" x14ac:dyDescent="0.25">
      <c r="A15" s="62"/>
      <c r="B15" s="9" t="s">
        <v>35</v>
      </c>
      <c r="C15" s="9" t="s">
        <v>28</v>
      </c>
      <c r="D15" s="8">
        <v>8105808.6699999999</v>
      </c>
      <c r="E15" s="20">
        <v>34</v>
      </c>
    </row>
    <row r="16" spans="1:5" ht="19.5" customHeight="1" x14ac:dyDescent="0.25">
      <c r="A16" s="62"/>
      <c r="B16" s="9" t="s">
        <v>35</v>
      </c>
      <c r="C16" s="9" t="s">
        <v>29</v>
      </c>
      <c r="D16" s="8">
        <v>102730391.87</v>
      </c>
      <c r="E16" s="20">
        <v>342</v>
      </c>
    </row>
    <row r="17" spans="1:5" ht="19.5" customHeight="1" x14ac:dyDescent="0.25">
      <c r="A17" s="62"/>
      <c r="B17" s="9" t="s">
        <v>35</v>
      </c>
      <c r="C17" s="9" t="s">
        <v>30</v>
      </c>
      <c r="D17" s="8">
        <v>50631262.310000002</v>
      </c>
      <c r="E17" s="20">
        <v>244</v>
      </c>
    </row>
    <row r="18" spans="1:5" ht="12" x14ac:dyDescent="0.25">
      <c r="A18" s="76" t="s">
        <v>23</v>
      </c>
      <c r="B18" s="77"/>
      <c r="C18" s="77"/>
      <c r="D18" s="78">
        <f>SUM(D10:D17)</f>
        <v>447732063.70000005</v>
      </c>
      <c r="E18" s="80">
        <f>SUM(E10:E17)</f>
        <v>1688</v>
      </c>
    </row>
    <row r="19" spans="1:5" ht="21.75" customHeight="1" x14ac:dyDescent="0.25">
      <c r="A19" s="68" t="s">
        <v>12</v>
      </c>
      <c r="B19" s="25" t="s">
        <v>36</v>
      </c>
      <c r="C19" s="25" t="s">
        <v>27</v>
      </c>
      <c r="D19" s="26">
        <v>35870639.560000002</v>
      </c>
      <c r="E19" s="20">
        <v>127</v>
      </c>
    </row>
    <row r="20" spans="1:5" ht="21.75" customHeight="1" x14ac:dyDescent="0.25">
      <c r="A20" s="69"/>
      <c r="B20" s="43" t="s">
        <v>36</v>
      </c>
      <c r="C20" s="43" t="s">
        <v>28</v>
      </c>
      <c r="D20" s="44">
        <v>19243759.140000001</v>
      </c>
      <c r="E20" s="45">
        <v>78</v>
      </c>
    </row>
    <row r="21" spans="1:5" ht="21.75" customHeight="1" x14ac:dyDescent="0.25">
      <c r="A21" s="69"/>
      <c r="B21" s="43" t="s">
        <v>36</v>
      </c>
      <c r="C21" s="43" t="s">
        <v>29</v>
      </c>
      <c r="D21" s="44">
        <v>305999730.68000001</v>
      </c>
      <c r="E21" s="45">
        <v>972</v>
      </c>
    </row>
    <row r="22" spans="1:5" ht="21.75" customHeight="1" x14ac:dyDescent="0.25">
      <c r="A22" s="70"/>
      <c r="B22" s="43" t="s">
        <v>36</v>
      </c>
      <c r="C22" s="43" t="s">
        <v>30</v>
      </c>
      <c r="D22" s="44">
        <v>17471247.100000001</v>
      </c>
      <c r="E22" s="45">
        <v>96</v>
      </c>
    </row>
    <row r="23" spans="1:5" s="14" customFormat="1" ht="13.2" x14ac:dyDescent="0.25">
      <c r="A23" s="58" t="s">
        <v>13</v>
      </c>
      <c r="B23" s="75"/>
      <c r="C23" s="75"/>
      <c r="D23" s="46">
        <f>SUM(D19:D22)</f>
        <v>378585376.48000002</v>
      </c>
      <c r="E23" s="31">
        <f>SUM(E19:E22)</f>
        <v>1273</v>
      </c>
    </row>
    <row r="24" spans="1:5" ht="21.75" customHeight="1" x14ac:dyDescent="0.25">
      <c r="A24" s="68" t="s">
        <v>20</v>
      </c>
      <c r="B24" s="25" t="s">
        <v>48</v>
      </c>
      <c r="C24" s="25" t="s">
        <v>40</v>
      </c>
      <c r="D24" s="26">
        <v>293584495.85000002</v>
      </c>
      <c r="E24" s="20">
        <v>0</v>
      </c>
    </row>
    <row r="25" spans="1:5" ht="21.75" customHeight="1" x14ac:dyDescent="0.25">
      <c r="A25" s="69"/>
      <c r="B25" s="43" t="s">
        <v>37</v>
      </c>
      <c r="C25" s="43" t="s">
        <v>38</v>
      </c>
      <c r="D25" s="44">
        <v>2338145.52</v>
      </c>
      <c r="E25" s="45">
        <v>0</v>
      </c>
    </row>
    <row r="26" spans="1:5" ht="21.75" customHeight="1" x14ac:dyDescent="0.25">
      <c r="A26" s="69"/>
      <c r="B26" s="43" t="s">
        <v>37</v>
      </c>
      <c r="C26" s="43" t="s">
        <v>39</v>
      </c>
      <c r="D26" s="44">
        <v>19437205.789999999</v>
      </c>
      <c r="E26" s="45">
        <v>0</v>
      </c>
    </row>
    <row r="27" spans="1:5" ht="21.75" customHeight="1" x14ac:dyDescent="0.25">
      <c r="A27" s="70"/>
      <c r="B27" s="43" t="s">
        <v>37</v>
      </c>
      <c r="C27" s="43" t="s">
        <v>40</v>
      </c>
      <c r="D27" s="44">
        <v>74222135.109999999</v>
      </c>
      <c r="E27" s="45">
        <v>0</v>
      </c>
    </row>
    <row r="28" spans="1:5" s="14" customFormat="1" ht="13.2" x14ac:dyDescent="0.25">
      <c r="A28" s="81" t="s">
        <v>21</v>
      </c>
      <c r="B28" s="85"/>
      <c r="C28" s="85"/>
      <c r="D28" s="86">
        <f>SUM(D24:D27)</f>
        <v>389581982.27000004</v>
      </c>
      <c r="E28" s="87">
        <f>SUM(E24:E27)</f>
        <v>0</v>
      </c>
    </row>
    <row r="29" spans="1:5" s="15" customFormat="1" ht="26.25" customHeight="1" x14ac:dyDescent="0.25">
      <c r="A29" s="65" t="s">
        <v>14</v>
      </c>
      <c r="B29" s="42" t="s">
        <v>45</v>
      </c>
      <c r="C29" s="25" t="s">
        <v>46</v>
      </c>
      <c r="D29" s="26">
        <v>7285105.1900000004</v>
      </c>
      <c r="E29" s="20">
        <v>0</v>
      </c>
    </row>
    <row r="30" spans="1:5" s="15" customFormat="1" ht="26.25" customHeight="1" x14ac:dyDescent="0.25">
      <c r="A30" s="66"/>
      <c r="B30" s="49" t="s">
        <v>43</v>
      </c>
      <c r="C30" s="43" t="s">
        <v>44</v>
      </c>
      <c r="D30" s="50">
        <v>31000875</v>
      </c>
      <c r="E30" s="41">
        <v>0</v>
      </c>
    </row>
    <row r="31" spans="1:5" s="15" customFormat="1" ht="26.25" customHeight="1" x14ac:dyDescent="0.25">
      <c r="A31" s="67"/>
      <c r="B31" s="43" t="s">
        <v>47</v>
      </c>
      <c r="C31" s="43" t="s">
        <v>44</v>
      </c>
      <c r="D31" s="44">
        <v>2762859.63</v>
      </c>
      <c r="E31" s="41">
        <v>0</v>
      </c>
    </row>
    <row r="32" spans="1:5" s="15" customFormat="1" ht="12" x14ac:dyDescent="0.25">
      <c r="A32" s="54" t="s">
        <v>15</v>
      </c>
      <c r="B32" s="55"/>
      <c r="C32" s="55"/>
      <c r="D32" s="22">
        <f>SUM(D29:D31)</f>
        <v>41048839.82</v>
      </c>
      <c r="E32" s="34">
        <f>SUM(E29:E31)</f>
        <v>0</v>
      </c>
    </row>
    <row r="33" spans="1:5" s="15" customFormat="1" ht="13.2" x14ac:dyDescent="0.25">
      <c r="A33" s="56" t="s">
        <v>9</v>
      </c>
      <c r="B33" s="57"/>
      <c r="C33" s="57"/>
      <c r="D33" s="6">
        <f>D9+D23+D32+D18+D28</f>
        <v>4663883265.1400003</v>
      </c>
      <c r="E33" s="6">
        <f>E9+E23+E32+E18+E28</f>
        <v>16660</v>
      </c>
    </row>
    <row r="34" spans="1:5" x14ac:dyDescent="0.25">
      <c r="A34" s="21" t="s">
        <v>19</v>
      </c>
    </row>
    <row r="35" spans="1:5" x14ac:dyDescent="0.25">
      <c r="A35" s="21" t="s">
        <v>10</v>
      </c>
    </row>
  </sheetData>
  <mergeCells count="13">
    <mergeCell ref="A33:C33"/>
    <mergeCell ref="A23:C23"/>
    <mergeCell ref="A1:E1"/>
    <mergeCell ref="A2:E2"/>
    <mergeCell ref="A4:A8"/>
    <mergeCell ref="A9:C9"/>
    <mergeCell ref="A32:C32"/>
    <mergeCell ref="A29:A31"/>
    <mergeCell ref="A19:A22"/>
    <mergeCell ref="A10:A17"/>
    <mergeCell ref="A18:C18"/>
    <mergeCell ref="A24:A27"/>
    <mergeCell ref="A28:C28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  <pageSetUpPr fitToPage="1"/>
  </sheetPr>
  <dimension ref="A1:E35"/>
  <sheetViews>
    <sheetView showGridLines="0" tabSelected="1" topLeftCell="A19" workbookViewId="0">
      <selection activeCell="G38" sqref="G38"/>
    </sheetView>
  </sheetViews>
  <sheetFormatPr defaultColWidth="9.109375" defaultRowHeight="10.199999999999999" x14ac:dyDescent="0.25"/>
  <cols>
    <col min="1" max="1" width="15.33203125" style="19" customWidth="1"/>
    <col min="2" max="2" width="16.88671875" style="16" customWidth="1"/>
    <col min="3" max="3" width="20.6640625" style="17" customWidth="1"/>
    <col min="4" max="4" width="14.6640625" style="18" customWidth="1"/>
    <col min="5" max="5" width="13.6640625" style="18" customWidth="1"/>
    <col min="6" max="16384" width="9.109375" style="13"/>
  </cols>
  <sheetData>
    <row r="1" spans="1:5" s="10" customFormat="1" ht="15" customHeight="1" x14ac:dyDescent="0.25">
      <c r="A1" s="60" t="s">
        <v>18</v>
      </c>
      <c r="B1" s="60"/>
      <c r="C1" s="60"/>
      <c r="D1" s="60"/>
      <c r="E1" s="60"/>
    </row>
    <row r="2" spans="1:5" s="11" customFormat="1" ht="16.8" x14ac:dyDescent="0.25">
      <c r="A2" s="60" t="s">
        <v>4</v>
      </c>
      <c r="B2" s="60"/>
      <c r="C2" s="60"/>
      <c r="D2" s="60"/>
      <c r="E2" s="60"/>
    </row>
    <row r="3" spans="1:5" s="12" customFormat="1" ht="24" x14ac:dyDescent="0.25">
      <c r="A3" s="1" t="s">
        <v>0</v>
      </c>
      <c r="B3" s="2" t="s">
        <v>1</v>
      </c>
      <c r="C3" s="2" t="s">
        <v>2</v>
      </c>
      <c r="D3" s="7" t="s">
        <v>6</v>
      </c>
      <c r="E3" s="3" t="s">
        <v>7</v>
      </c>
    </row>
    <row r="4" spans="1:5" ht="19.5" customHeight="1" x14ac:dyDescent="0.25">
      <c r="A4" s="61" t="s">
        <v>11</v>
      </c>
      <c r="B4" s="9" t="s">
        <v>24</v>
      </c>
      <c r="C4" s="9" t="s">
        <v>25</v>
      </c>
      <c r="D4" s="8">
        <v>4745567977.4399996</v>
      </c>
      <c r="E4" s="20">
        <v>15175</v>
      </c>
    </row>
    <row r="5" spans="1:5" ht="19.5" customHeight="1" x14ac:dyDescent="0.25">
      <c r="A5" s="62"/>
      <c r="B5" s="9" t="s">
        <v>26</v>
      </c>
      <c r="C5" s="9" t="s">
        <v>27</v>
      </c>
      <c r="D5" s="8">
        <v>773566850.30999994</v>
      </c>
      <c r="E5" s="20">
        <v>4199</v>
      </c>
    </row>
    <row r="6" spans="1:5" ht="19.5" customHeight="1" x14ac:dyDescent="0.25">
      <c r="A6" s="62"/>
      <c r="B6" s="9" t="s">
        <v>26</v>
      </c>
      <c r="C6" s="9" t="s">
        <v>28</v>
      </c>
      <c r="D6" s="8">
        <v>83034657.019999996</v>
      </c>
      <c r="E6" s="20">
        <v>495</v>
      </c>
    </row>
    <row r="7" spans="1:5" ht="19.5" customHeight="1" x14ac:dyDescent="0.25">
      <c r="A7" s="62"/>
      <c r="B7" s="9" t="s">
        <v>26</v>
      </c>
      <c r="C7" s="9" t="s">
        <v>29</v>
      </c>
      <c r="D7" s="8">
        <v>551888984.29999995</v>
      </c>
      <c r="E7" s="20">
        <v>3441</v>
      </c>
    </row>
    <row r="8" spans="1:5" ht="19.5" customHeight="1" x14ac:dyDescent="0.25">
      <c r="A8" s="62"/>
      <c r="B8" s="9" t="s">
        <v>26</v>
      </c>
      <c r="C8" s="9" t="s">
        <v>30</v>
      </c>
      <c r="D8" s="8">
        <v>1687726209.3900001</v>
      </c>
      <c r="E8" s="20">
        <v>12058</v>
      </c>
    </row>
    <row r="9" spans="1:5" ht="19.5" customHeight="1" x14ac:dyDescent="0.25">
      <c r="A9" s="62"/>
      <c r="B9" s="9" t="s">
        <v>31</v>
      </c>
      <c r="C9" s="9" t="s">
        <v>32</v>
      </c>
      <c r="D9" s="8">
        <v>19322800</v>
      </c>
      <c r="E9" s="20">
        <v>0</v>
      </c>
    </row>
    <row r="10" spans="1:5" ht="11.25" customHeight="1" x14ac:dyDescent="0.25">
      <c r="A10" s="63" t="s">
        <v>8</v>
      </c>
      <c r="B10" s="64"/>
      <c r="C10" s="64"/>
      <c r="D10" s="4">
        <f>SUM(D4:D9)</f>
        <v>7861107478.460001</v>
      </c>
      <c r="E10" s="28">
        <f>SUM(E4:E9)</f>
        <v>35368</v>
      </c>
    </row>
    <row r="11" spans="1:5" ht="19.5" customHeight="1" x14ac:dyDescent="0.25">
      <c r="A11" s="61" t="s">
        <v>22</v>
      </c>
      <c r="B11" s="9" t="s">
        <v>34</v>
      </c>
      <c r="C11" s="9" t="s">
        <v>27</v>
      </c>
      <c r="D11" s="8">
        <v>70626460.510000005</v>
      </c>
      <c r="E11" s="20">
        <v>260</v>
      </c>
    </row>
    <row r="12" spans="1:5" ht="19.5" customHeight="1" x14ac:dyDescent="0.25">
      <c r="A12" s="62"/>
      <c r="B12" s="9" t="s">
        <v>34</v>
      </c>
      <c r="C12" s="9" t="s">
        <v>28</v>
      </c>
      <c r="D12" s="8">
        <v>13308091.529999999</v>
      </c>
      <c r="E12" s="20">
        <v>51</v>
      </c>
    </row>
    <row r="13" spans="1:5" ht="19.5" customHeight="1" x14ac:dyDescent="0.25">
      <c r="A13" s="62"/>
      <c r="B13" s="9" t="s">
        <v>34</v>
      </c>
      <c r="C13" s="9" t="s">
        <v>29</v>
      </c>
      <c r="D13" s="8">
        <v>46069424</v>
      </c>
      <c r="E13" s="20">
        <v>165</v>
      </c>
    </row>
    <row r="14" spans="1:5" ht="19.5" customHeight="1" x14ac:dyDescent="0.25">
      <c r="A14" s="62"/>
      <c r="B14" s="9" t="s">
        <v>34</v>
      </c>
      <c r="C14" s="9" t="s">
        <v>30</v>
      </c>
      <c r="D14" s="8">
        <v>78544319.829999998</v>
      </c>
      <c r="E14" s="20">
        <v>398</v>
      </c>
    </row>
    <row r="15" spans="1:5" ht="19.5" customHeight="1" x14ac:dyDescent="0.25">
      <c r="A15" s="62"/>
      <c r="B15" s="9" t="s">
        <v>35</v>
      </c>
      <c r="C15" s="9" t="s">
        <v>27</v>
      </c>
      <c r="D15" s="8">
        <v>43458419.640000001</v>
      </c>
      <c r="E15" s="20">
        <v>159</v>
      </c>
    </row>
    <row r="16" spans="1:5" ht="19.5" customHeight="1" x14ac:dyDescent="0.25">
      <c r="A16" s="62"/>
      <c r="B16" s="9" t="s">
        <v>35</v>
      </c>
      <c r="C16" s="9" t="s">
        <v>28</v>
      </c>
      <c r="D16" s="8">
        <v>4903332.1100000003</v>
      </c>
      <c r="E16" s="20">
        <v>20</v>
      </c>
    </row>
    <row r="17" spans="1:5" ht="19.5" customHeight="1" x14ac:dyDescent="0.25">
      <c r="A17" s="62"/>
      <c r="B17" s="9" t="s">
        <v>35</v>
      </c>
      <c r="C17" s="9" t="s">
        <v>29</v>
      </c>
      <c r="D17" s="8">
        <v>44403102.740000002</v>
      </c>
      <c r="E17" s="20">
        <v>157</v>
      </c>
    </row>
    <row r="18" spans="1:5" ht="19.5" customHeight="1" x14ac:dyDescent="0.25">
      <c r="A18" s="62"/>
      <c r="B18" s="9" t="s">
        <v>35</v>
      </c>
      <c r="C18" s="9" t="s">
        <v>30</v>
      </c>
      <c r="D18" s="8">
        <v>75969359.189999998</v>
      </c>
      <c r="E18" s="20">
        <v>380</v>
      </c>
    </row>
    <row r="19" spans="1:5" ht="11.25" customHeight="1" x14ac:dyDescent="0.25">
      <c r="A19" s="76" t="s">
        <v>23</v>
      </c>
      <c r="B19" s="77"/>
      <c r="C19" s="77"/>
      <c r="D19" s="78">
        <f>SUM(D11:D18)</f>
        <v>377282509.55000001</v>
      </c>
      <c r="E19" s="79">
        <f>SUM(E11:E18)</f>
        <v>1590</v>
      </c>
    </row>
    <row r="20" spans="1:5" ht="24" customHeight="1" x14ac:dyDescent="0.25">
      <c r="A20" s="68" t="s">
        <v>12</v>
      </c>
      <c r="B20" s="25" t="s">
        <v>36</v>
      </c>
      <c r="C20" s="25" t="s">
        <v>27</v>
      </c>
      <c r="D20" s="26">
        <v>40240762.799999997</v>
      </c>
      <c r="E20" s="20">
        <v>141</v>
      </c>
    </row>
    <row r="21" spans="1:5" ht="24" customHeight="1" x14ac:dyDescent="0.25">
      <c r="A21" s="69"/>
      <c r="B21" s="43" t="s">
        <v>36</v>
      </c>
      <c r="C21" s="43" t="s">
        <v>28</v>
      </c>
      <c r="D21" s="44">
        <v>17273229.5</v>
      </c>
      <c r="E21" s="41">
        <v>64</v>
      </c>
    </row>
    <row r="22" spans="1:5" ht="24" customHeight="1" x14ac:dyDescent="0.25">
      <c r="A22" s="69"/>
      <c r="B22" s="43" t="s">
        <v>36</v>
      </c>
      <c r="C22" s="43" t="s">
        <v>29</v>
      </c>
      <c r="D22" s="44">
        <v>136592243.91</v>
      </c>
      <c r="E22" s="41">
        <v>414</v>
      </c>
    </row>
    <row r="23" spans="1:5" ht="24" customHeight="1" x14ac:dyDescent="0.25">
      <c r="A23" s="70"/>
      <c r="B23" s="43" t="s">
        <v>36</v>
      </c>
      <c r="C23" s="43" t="s">
        <v>30</v>
      </c>
      <c r="D23" s="44">
        <v>19226960.120000001</v>
      </c>
      <c r="E23" s="41">
        <v>99</v>
      </c>
    </row>
    <row r="24" spans="1:5" s="14" customFormat="1" ht="12.75" customHeight="1" x14ac:dyDescent="0.25">
      <c r="A24" s="58" t="s">
        <v>13</v>
      </c>
      <c r="B24" s="59"/>
      <c r="C24" s="59"/>
      <c r="D24" s="29">
        <f>SUM(D20:D23)</f>
        <v>213333196.32999998</v>
      </c>
      <c r="E24" s="30">
        <f>SUM(E20:E23)</f>
        <v>718</v>
      </c>
    </row>
    <row r="25" spans="1:5" ht="22.5" customHeight="1" x14ac:dyDescent="0.25">
      <c r="A25" s="65" t="s">
        <v>14</v>
      </c>
      <c r="B25" s="42" t="s">
        <v>41</v>
      </c>
      <c r="C25" s="25" t="s">
        <v>46</v>
      </c>
      <c r="D25" s="26">
        <v>22000000</v>
      </c>
      <c r="E25" s="20">
        <v>0</v>
      </c>
    </row>
    <row r="26" spans="1:5" ht="22.5" customHeight="1" x14ac:dyDescent="0.25">
      <c r="A26" s="66"/>
      <c r="B26" s="49" t="s">
        <v>41</v>
      </c>
      <c r="C26" s="43" t="s">
        <v>42</v>
      </c>
      <c r="D26" s="50">
        <v>10000000</v>
      </c>
      <c r="E26" s="41">
        <v>0</v>
      </c>
    </row>
    <row r="27" spans="1:5" ht="22.5" customHeight="1" x14ac:dyDescent="0.25">
      <c r="A27" s="66"/>
      <c r="B27" s="43" t="s">
        <v>43</v>
      </c>
      <c r="C27" s="43" t="s">
        <v>44</v>
      </c>
      <c r="D27" s="44">
        <v>41087275</v>
      </c>
      <c r="E27" s="41">
        <v>0</v>
      </c>
    </row>
    <row r="28" spans="1:5" ht="22.5" customHeight="1" x14ac:dyDescent="0.25">
      <c r="A28" s="67"/>
      <c r="B28" s="43" t="s">
        <v>47</v>
      </c>
      <c r="C28" s="43" t="s">
        <v>44</v>
      </c>
      <c r="D28" s="44">
        <v>3839714.55</v>
      </c>
      <c r="E28" s="41">
        <v>0</v>
      </c>
    </row>
    <row r="29" spans="1:5" s="15" customFormat="1" ht="12" x14ac:dyDescent="0.25">
      <c r="A29" s="54" t="s">
        <v>15</v>
      </c>
      <c r="B29" s="55"/>
      <c r="C29" s="55"/>
      <c r="D29" s="22">
        <f>SUM(D25:D28)</f>
        <v>76926989.549999997</v>
      </c>
      <c r="E29" s="34">
        <f>SUM(E25:E28)</f>
        <v>0</v>
      </c>
    </row>
    <row r="30" spans="1:5" s="15" customFormat="1" ht="19.5" customHeight="1" x14ac:dyDescent="0.25">
      <c r="A30" s="65" t="s">
        <v>17</v>
      </c>
      <c r="B30" s="42" t="s">
        <v>48</v>
      </c>
      <c r="C30" s="25" t="s">
        <v>40</v>
      </c>
      <c r="D30" s="26">
        <v>700000000</v>
      </c>
      <c r="E30" s="20">
        <v>0</v>
      </c>
    </row>
    <row r="31" spans="1:5" s="15" customFormat="1" ht="20.399999999999999" x14ac:dyDescent="0.25">
      <c r="A31" s="66"/>
      <c r="B31" s="43" t="s">
        <v>37</v>
      </c>
      <c r="C31" s="43" t="s">
        <v>40</v>
      </c>
      <c r="D31" s="44">
        <v>125637746.38</v>
      </c>
      <c r="E31" s="41">
        <v>0</v>
      </c>
    </row>
    <row r="32" spans="1:5" s="15" customFormat="1" ht="13.5" customHeight="1" x14ac:dyDescent="0.25">
      <c r="A32" s="71" t="s">
        <v>16</v>
      </c>
      <c r="B32" s="71"/>
      <c r="C32" s="72"/>
      <c r="D32" s="51">
        <f>SUM(D30:D31)</f>
        <v>825637746.38</v>
      </c>
      <c r="E32" s="52">
        <f>SUM(E30:E31)</f>
        <v>0</v>
      </c>
    </row>
    <row r="33" spans="1:5" s="15" customFormat="1" ht="13.2" x14ac:dyDescent="0.25">
      <c r="A33" s="56" t="s">
        <v>9</v>
      </c>
      <c r="B33" s="57"/>
      <c r="C33" s="57"/>
      <c r="D33" s="6">
        <f>D24+D29+D10+D32+D19</f>
        <v>9354287920.2700005</v>
      </c>
      <c r="E33" s="53">
        <f>E24+E29+E10+E32+E19</f>
        <v>37676</v>
      </c>
    </row>
    <row r="34" spans="1:5" x14ac:dyDescent="0.25">
      <c r="A34" s="21" t="s">
        <v>19</v>
      </c>
    </row>
    <row r="35" spans="1:5" x14ac:dyDescent="0.25">
      <c r="A35" s="21" t="s">
        <v>10</v>
      </c>
    </row>
  </sheetData>
  <mergeCells count="13">
    <mergeCell ref="A29:C29"/>
    <mergeCell ref="A33:C33"/>
    <mergeCell ref="A24:C24"/>
    <mergeCell ref="A1:E1"/>
    <mergeCell ref="A2:E2"/>
    <mergeCell ref="A4:A9"/>
    <mergeCell ref="A10:C10"/>
    <mergeCell ref="A25:A28"/>
    <mergeCell ref="A20:A23"/>
    <mergeCell ref="A30:A31"/>
    <mergeCell ref="A32:C32"/>
    <mergeCell ref="A11:A18"/>
    <mergeCell ref="A19:C19"/>
  </mergeCells>
  <phoneticPr fontId="1" type="noConversion"/>
  <printOptions horizontalCentered="1"/>
  <pageMargins left="0" right="0" top="0.19685039370078741" bottom="0.19685039370078741" header="0.51181102362204722" footer="0.19685039370078741"/>
  <pageSetup paperSize="9" orientation="portrait" r:id="rId1"/>
  <headerFooter alignWithMargins="0">
    <oddFooter>&amp;C&amp;8&amp;A&amp;R&amp;8Tabela 152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804123-182A-4069-9D49-EE7346E0F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5217BD-FF73-4E32-918B-6DB215DB6F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A7671B-D765-488E-856B-7761686717B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Paraná</vt:lpstr>
      <vt:lpstr>Santa Catarina</vt:lpstr>
      <vt:lpstr>Rio Grande do Sul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2017-01-19T17:04:36Z</cp:lastPrinted>
  <dcterms:created xsi:type="dcterms:W3CDTF">2005-01-19T13:30:20Z</dcterms:created>
  <dcterms:modified xsi:type="dcterms:W3CDTF">2026-03-19T14:24:24Z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2146400</vt:r8>
  </property>
  <property fmtid="{D5CDD505-2E9C-101B-9397-08002B2CF9AE}" pid="4" name="MediaServiceImageTags">
    <vt:lpwstr/>
  </property>
</Properties>
</file>