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196" documentId="13_ncr:1_{7F3B3BE6-EF31-4188-913B-897E1121CB80}" xr6:coauthVersionLast="47" xr6:coauthVersionMax="47" xr10:uidLastSave="{F122C4C3-92A9-4CFC-99FE-4E3BB24E1CFD}"/>
  <bookViews>
    <workbookView xWindow="-108" yWindow="-108" windowWidth="23256" windowHeight="12456" tabRatio="756" activeTab="3" xr2:uid="{00000000-000D-0000-FFFF-FFFF00000000}"/>
  </bookViews>
  <sheets>
    <sheet name="Espírito Santo" sheetId="26" r:id="rId1"/>
    <sheet name="Minas Gerais" sheetId="21" r:id="rId2"/>
    <sheet name="Rio de Janeiro" sheetId="15" r:id="rId3"/>
    <sheet name="São Paulo" sheetId="28" r:id="rId4"/>
  </sheets>
  <definedNames>
    <definedName name="_xlnm._FilterDatabase" localSheetId="1" hidden="1">'Minas Gerais'!$A$3:$E$3</definedName>
    <definedName name="_xlnm._FilterDatabase" localSheetId="2" hidden="1">'Rio de Janeiro'!$A$3:$E$3</definedName>
    <definedName name="_xlnm._FilterDatabase" localSheetId="3" hidden="1">'São Paulo'!$A$3:$E$3</definedName>
    <definedName name="_xlnm.Print_Area" localSheetId="0">'Espírito Santo'!$A$1:$E$30</definedName>
    <definedName name="_xlnm.Print_Area" localSheetId="1">'Minas Gerais'!$A$1:$E$35</definedName>
    <definedName name="_xlnm.Print_Area" localSheetId="2">'Rio de Janeiro'!$A$1:$E$34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8" l="1"/>
  <c r="D36" i="28"/>
  <c r="E35" i="28"/>
  <c r="D35" i="28"/>
  <c r="E29" i="28"/>
  <c r="D29" i="28"/>
  <c r="E25" i="28"/>
  <c r="D25" i="28"/>
  <c r="E20" i="28"/>
  <c r="D20" i="28"/>
  <c r="E11" i="28"/>
  <c r="D11" i="28"/>
  <c r="E32" i="15"/>
  <c r="D32" i="15"/>
  <c r="E31" i="15"/>
  <c r="D31" i="15"/>
  <c r="E27" i="15"/>
  <c r="D27" i="15"/>
  <c r="E23" i="15"/>
  <c r="D23" i="15"/>
  <c r="E18" i="15"/>
  <c r="D18" i="15"/>
  <c r="E9" i="15"/>
  <c r="D9" i="15"/>
  <c r="E33" i="21"/>
  <c r="D33" i="21"/>
  <c r="E32" i="21"/>
  <c r="D32" i="21"/>
  <c r="E28" i="21"/>
  <c r="D28" i="21"/>
  <c r="E24" i="21"/>
  <c r="D24" i="21"/>
  <c r="E19" i="21"/>
  <c r="D19" i="21"/>
  <c r="E10" i="21"/>
  <c r="D10" i="21"/>
  <c r="E28" i="26"/>
  <c r="D28" i="26"/>
  <c r="E27" i="26"/>
  <c r="D27" i="26"/>
  <c r="E25" i="26"/>
  <c r="D25" i="26"/>
  <c r="E23" i="26"/>
  <c r="D23" i="26"/>
  <c r="E18" i="26"/>
  <c r="D18" i="26"/>
  <c r="E9" i="26"/>
  <c r="D9" i="26"/>
</calcChain>
</file>

<file path=xl/sharedStrings.xml><?xml version="1.0" encoding="utf-8"?>
<sst xmlns="http://schemas.openxmlformats.org/spreadsheetml/2006/main" count="266" uniqueCount="52">
  <si>
    <t>Área</t>
  </si>
  <si>
    <t>Programa</t>
  </si>
  <si>
    <t>Modalidade</t>
  </si>
  <si>
    <t>Espírito Santo</t>
  </si>
  <si>
    <t>Minas Gerais</t>
  </si>
  <si>
    <t>Rio de Janeiro</t>
  </si>
  <si>
    <t>São Paulo</t>
  </si>
  <si>
    <t>Valor do Empréstimo (R$)</t>
  </si>
  <si>
    <t>Número de Unidades</t>
  </si>
  <si>
    <t>Elaboração: Banco de Dados - CBIC.</t>
  </si>
  <si>
    <t>Total Habitação</t>
  </si>
  <si>
    <t xml:space="preserve">TOTAL GERAL </t>
  </si>
  <si>
    <t>HABITAÇÃO POPULAR</t>
  </si>
  <si>
    <t>OPER. DIVERSAS</t>
  </si>
  <si>
    <t>Total Operações Diversas</t>
  </si>
  <si>
    <t>INFRAESTRUTURA URBANA</t>
  </si>
  <si>
    <t>Total Infraestrutura Urbana</t>
  </si>
  <si>
    <t>Total Infraestrutura urbana</t>
  </si>
  <si>
    <t>CONTRATAÇÕES COM RECURSOS DO FGTS - 2025</t>
  </si>
  <si>
    <t>Fonte: Caixa Econômica Federal. Posição da Base: 17/03/2026.</t>
  </si>
  <si>
    <t>Apoio à Produção</t>
  </si>
  <si>
    <t>HABITAÇÃO</t>
  </si>
  <si>
    <t>Carta de Crédito - Individual</t>
  </si>
  <si>
    <t>Aquisição de terreno e construção</t>
  </si>
  <si>
    <t>Construção</t>
  </si>
  <si>
    <t>Imóvel novo</t>
  </si>
  <si>
    <t>Imóvel usado</t>
  </si>
  <si>
    <t>Pró-Cotista</t>
  </si>
  <si>
    <t>Total Operações Especiais-Habitação</t>
  </si>
  <si>
    <t>OPERAÇÕES ESPECIAIS-HABITAÇÃO</t>
  </si>
  <si>
    <t>Contrapartida Classe Media - SBPE</t>
  </si>
  <si>
    <t>Op. Especiais - Faixa Estendida</t>
  </si>
  <si>
    <t>SANEAMENTO</t>
  </si>
  <si>
    <t>Total Saneamento</t>
  </si>
  <si>
    <t>Saneamento para Todos - Setor Público</t>
  </si>
  <si>
    <t xml:space="preserve">MANEJO DE AGUAS PLUVIAIS                  </t>
  </si>
  <si>
    <t>Infraestrutura</t>
  </si>
  <si>
    <t>Total Infraestrutura</t>
  </si>
  <si>
    <t>Pró-Transporte - Setor Privado</t>
  </si>
  <si>
    <t xml:space="preserve">TRANSPORTES                               </t>
  </si>
  <si>
    <t>Pró-Moradia</t>
  </si>
  <si>
    <t xml:space="preserve">URBANIZACAO DE ASSENTAMENTOS PRECARIOS    </t>
  </si>
  <si>
    <t>Pró-Transporte - Setor Público</t>
  </si>
  <si>
    <t xml:space="preserve">SISTEMA DE TRANSPORTE COLETIVO            </t>
  </si>
  <si>
    <t xml:space="preserve">SISTEMA DE ABASTECIMENTO DE AGUA          </t>
  </si>
  <si>
    <t xml:space="preserve">SISTEMA DE TRATAMENTO DE ESGOTO           </t>
  </si>
  <si>
    <t xml:space="preserve">SANEAMENTO </t>
  </si>
  <si>
    <t xml:space="preserve">Total Saneamento </t>
  </si>
  <si>
    <t xml:space="preserve">CONTENCAO DE ENCONTAS                     </t>
  </si>
  <si>
    <t xml:space="preserve">QUALIFICACAO VIARIA                       </t>
  </si>
  <si>
    <t>Saneamento para Todos - Setor Privado</t>
  </si>
  <si>
    <t xml:space="preserve">SERVICOS COLETA E/OU TRAT. RESID. SOLIDOS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</si>
</sst>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color indexed="48"/>
      <name val="Arial"/>
      <family val="2"/>
    </font>
    <font>
      <sz val="11"/>
      <color indexed="4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8"/>
      <color indexed="48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3" fontId="6" fillId="2" borderId="2" xfId="0" applyNumberFormat="1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Continuous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Continuous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left" vertical="center"/>
    </xf>
    <xf numFmtId="3" fontId="7" fillId="5" borderId="2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9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Continuous" vertical="center" wrapText="1"/>
    </xf>
    <xf numFmtId="3" fontId="13" fillId="9" borderId="13" xfId="0" applyNumberFormat="1" applyFont="1" applyFill="1" applyBorder="1" applyAlignment="1">
      <alignment horizontal="center" vertical="center" wrapText="1"/>
    </xf>
    <xf numFmtId="3" fontId="7" fillId="5" borderId="2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centerContinuous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7" fillId="3" borderId="25" xfId="0" applyNumberFormat="1" applyFont="1" applyFill="1" applyBorder="1" applyAlignment="1">
      <alignment horizontal="center" vertical="center" wrapText="1"/>
    </xf>
    <xf numFmtId="3" fontId="7" fillId="3" borderId="26" xfId="0" applyNumberFormat="1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10" borderId="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3" fontId="7" fillId="11" borderId="2" xfId="0" applyNumberFormat="1" applyFont="1" applyFill="1" applyBorder="1" applyAlignment="1">
      <alignment horizontal="center" vertical="center" wrapText="1"/>
    </xf>
    <xf numFmtId="3" fontId="7" fillId="11" borderId="3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3" fontId="7" fillId="12" borderId="2" xfId="0" applyNumberFormat="1" applyFont="1" applyFill="1" applyBorder="1" applyAlignment="1">
      <alignment horizontal="center" vertical="center" wrapText="1"/>
    </xf>
    <xf numFmtId="3" fontId="7" fillId="12" borderId="3" xfId="0" applyNumberFormat="1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3" fontId="7" fillId="13" borderId="2" xfId="0" applyNumberFormat="1" applyFont="1" applyFill="1" applyBorder="1" applyAlignment="1">
      <alignment horizontal="center" vertical="center" wrapText="1"/>
    </xf>
    <xf numFmtId="3" fontId="7" fillId="13" borderId="3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3" fontId="15" fillId="7" borderId="2" xfId="0" applyNumberFormat="1" applyFont="1" applyFill="1" applyBorder="1" applyAlignment="1">
      <alignment horizontal="center" vertical="center" wrapText="1"/>
    </xf>
    <xf numFmtId="3" fontId="15" fillId="7" borderId="3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3" fontId="7" fillId="11" borderId="25" xfId="0" applyNumberFormat="1" applyFont="1" applyFill="1" applyBorder="1" applyAlignment="1">
      <alignment horizontal="center" vertical="center" wrapText="1"/>
    </xf>
    <xf numFmtId="3" fontId="7" fillId="11" borderId="26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3" fontId="7" fillId="11" borderId="17" xfId="0" applyNumberFormat="1" applyFont="1" applyFill="1" applyBorder="1" applyAlignment="1">
      <alignment horizontal="center" vertical="center" wrapText="1"/>
    </xf>
    <xf numFmtId="3" fontId="7" fillId="11" borderId="19" xfId="0" applyNumberFormat="1" applyFont="1" applyFill="1" applyBorder="1" applyAlignment="1">
      <alignment horizontal="center" vertical="center" wrapText="1"/>
    </xf>
    <xf numFmtId="3" fontId="13" fillId="9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E30"/>
  <sheetViews>
    <sheetView showGridLines="0" topLeftCell="A13" workbookViewId="0">
      <selection activeCell="F36" sqref="F36"/>
    </sheetView>
  </sheetViews>
  <sheetFormatPr defaultColWidth="9.109375" defaultRowHeight="10.199999999999999" x14ac:dyDescent="0.25"/>
  <cols>
    <col min="1" max="1" width="15.88671875" style="21" customWidth="1"/>
    <col min="2" max="2" width="16.88671875" style="17" customWidth="1"/>
    <col min="3" max="3" width="20.6640625" style="18" customWidth="1"/>
    <col min="4" max="4" width="14.6640625" style="20" customWidth="1"/>
    <col min="5" max="5" width="13.6640625" style="19" customWidth="1"/>
    <col min="6" max="16384" width="9.109375" style="1"/>
  </cols>
  <sheetData>
    <row r="1" spans="1:5" s="2" customFormat="1" ht="15" x14ac:dyDescent="0.25">
      <c r="A1" s="60" t="s">
        <v>18</v>
      </c>
      <c r="B1" s="60"/>
      <c r="C1" s="60"/>
      <c r="D1" s="60"/>
      <c r="E1" s="60"/>
    </row>
    <row r="2" spans="1:5" s="3" customFormat="1" ht="13.8" x14ac:dyDescent="0.25">
      <c r="A2" s="60" t="s">
        <v>3</v>
      </c>
      <c r="B2" s="60"/>
      <c r="C2" s="60"/>
      <c r="D2" s="60"/>
      <c r="E2" s="60"/>
    </row>
    <row r="3" spans="1:5" ht="24" x14ac:dyDescent="0.25">
      <c r="A3" s="4" t="s">
        <v>0</v>
      </c>
      <c r="B3" s="5" t="s">
        <v>1</v>
      </c>
      <c r="C3" s="5" t="s">
        <v>2</v>
      </c>
      <c r="D3" s="6" t="s">
        <v>7</v>
      </c>
      <c r="E3" s="7" t="s">
        <v>8</v>
      </c>
    </row>
    <row r="4" spans="1:5" ht="19.5" customHeight="1" x14ac:dyDescent="0.25">
      <c r="A4" s="63" t="s">
        <v>12</v>
      </c>
      <c r="B4" s="14" t="s">
        <v>20</v>
      </c>
      <c r="C4" s="14" t="s">
        <v>21</v>
      </c>
      <c r="D4" s="15">
        <v>578845881.88999999</v>
      </c>
      <c r="E4" s="16">
        <v>1875</v>
      </c>
    </row>
    <row r="5" spans="1:5" ht="22.5" customHeight="1" x14ac:dyDescent="0.25">
      <c r="A5" s="64"/>
      <c r="B5" s="14" t="s">
        <v>22</v>
      </c>
      <c r="C5" s="14" t="s">
        <v>23</v>
      </c>
      <c r="D5" s="15">
        <v>45602826.810000002</v>
      </c>
      <c r="E5" s="16">
        <v>226</v>
      </c>
    </row>
    <row r="6" spans="1:5" ht="22.5" customHeight="1" x14ac:dyDescent="0.25">
      <c r="A6" s="64"/>
      <c r="B6" s="14" t="s">
        <v>22</v>
      </c>
      <c r="C6" s="14" t="s">
        <v>24</v>
      </c>
      <c r="D6" s="15">
        <v>5291444.57</v>
      </c>
      <c r="E6" s="16">
        <v>28</v>
      </c>
    </row>
    <row r="7" spans="1:5" ht="21.75" customHeight="1" x14ac:dyDescent="0.25">
      <c r="A7" s="64"/>
      <c r="B7" s="14" t="s">
        <v>22</v>
      </c>
      <c r="C7" s="14" t="s">
        <v>25</v>
      </c>
      <c r="D7" s="15">
        <v>30034249.379999999</v>
      </c>
      <c r="E7" s="16">
        <v>164</v>
      </c>
    </row>
    <row r="8" spans="1:5" ht="21.75" customHeight="1" x14ac:dyDescent="0.25">
      <c r="A8" s="64"/>
      <c r="B8" s="14" t="s">
        <v>22</v>
      </c>
      <c r="C8" s="14" t="s">
        <v>26</v>
      </c>
      <c r="D8" s="15">
        <v>218060678.38</v>
      </c>
      <c r="E8" s="16">
        <v>1532</v>
      </c>
    </row>
    <row r="9" spans="1:5" s="10" customFormat="1" ht="13.2" x14ac:dyDescent="0.25">
      <c r="A9" s="58" t="s">
        <v>10</v>
      </c>
      <c r="B9" s="58"/>
      <c r="C9" s="59"/>
      <c r="D9" s="8">
        <f>SUM(D4:D8)</f>
        <v>877835081.03000009</v>
      </c>
      <c r="E9" s="9">
        <f>SUM(E4:E8)</f>
        <v>3825</v>
      </c>
    </row>
    <row r="10" spans="1:5" ht="19.5" customHeight="1" x14ac:dyDescent="0.25">
      <c r="A10" s="63" t="s">
        <v>29</v>
      </c>
      <c r="B10" s="14" t="s">
        <v>30</v>
      </c>
      <c r="C10" s="14" t="s">
        <v>23</v>
      </c>
      <c r="D10" s="15">
        <v>31218341.640000001</v>
      </c>
      <c r="E10" s="16">
        <v>119</v>
      </c>
    </row>
    <row r="11" spans="1:5" ht="22.5" customHeight="1" x14ac:dyDescent="0.25">
      <c r="A11" s="64"/>
      <c r="B11" s="14" t="s">
        <v>30</v>
      </c>
      <c r="C11" s="14" t="s">
        <v>24</v>
      </c>
      <c r="D11" s="15">
        <v>815049.21</v>
      </c>
      <c r="E11" s="16">
        <v>3</v>
      </c>
    </row>
    <row r="12" spans="1:5" ht="22.5" customHeight="1" x14ac:dyDescent="0.25">
      <c r="A12" s="64"/>
      <c r="B12" s="14" t="s">
        <v>30</v>
      </c>
      <c r="C12" s="14" t="s">
        <v>25</v>
      </c>
      <c r="D12" s="15">
        <v>8231783.3200000003</v>
      </c>
      <c r="E12" s="16">
        <v>30</v>
      </c>
    </row>
    <row r="13" spans="1:5" ht="22.5" customHeight="1" x14ac:dyDescent="0.25">
      <c r="A13" s="64"/>
      <c r="B13" s="14" t="s">
        <v>30</v>
      </c>
      <c r="C13" s="14" t="s">
        <v>26</v>
      </c>
      <c r="D13" s="15">
        <v>14017467.279999999</v>
      </c>
      <c r="E13" s="16">
        <v>74</v>
      </c>
    </row>
    <row r="14" spans="1:5" ht="22.5" customHeight="1" x14ac:dyDescent="0.25">
      <c r="A14" s="64"/>
      <c r="B14" s="14" t="s">
        <v>31</v>
      </c>
      <c r="C14" s="14" t="s">
        <v>23</v>
      </c>
      <c r="D14" s="15">
        <v>23668139.649999999</v>
      </c>
      <c r="E14" s="16">
        <v>93</v>
      </c>
    </row>
    <row r="15" spans="1:5" ht="22.5" customHeight="1" x14ac:dyDescent="0.25">
      <c r="A15" s="64"/>
      <c r="B15" s="14" t="s">
        <v>31</v>
      </c>
      <c r="C15" s="14" t="s">
        <v>24</v>
      </c>
      <c r="D15" s="15">
        <v>1649975.76</v>
      </c>
      <c r="E15" s="16">
        <v>5</v>
      </c>
    </row>
    <row r="16" spans="1:5" ht="21.75" customHeight="1" x14ac:dyDescent="0.25">
      <c r="A16" s="64"/>
      <c r="B16" s="14" t="s">
        <v>31</v>
      </c>
      <c r="C16" s="14" t="s">
        <v>25</v>
      </c>
      <c r="D16" s="15">
        <v>5307181.59</v>
      </c>
      <c r="E16" s="16">
        <v>21</v>
      </c>
    </row>
    <row r="17" spans="1:5" ht="21.75" customHeight="1" x14ac:dyDescent="0.25">
      <c r="A17" s="64"/>
      <c r="B17" s="14" t="s">
        <v>31</v>
      </c>
      <c r="C17" s="14" t="s">
        <v>26</v>
      </c>
      <c r="D17" s="15">
        <v>17262569.09</v>
      </c>
      <c r="E17" s="16">
        <v>87</v>
      </c>
    </row>
    <row r="18" spans="1:5" s="10" customFormat="1" ht="13.2" x14ac:dyDescent="0.25">
      <c r="A18" s="87" t="s">
        <v>28</v>
      </c>
      <c r="B18" s="87"/>
      <c r="C18" s="88"/>
      <c r="D18" s="89">
        <f>SUM(D10:D17)</f>
        <v>102170507.54000001</v>
      </c>
      <c r="E18" s="90">
        <f>SUM(E10:E17)</f>
        <v>432</v>
      </c>
    </row>
    <row r="19" spans="1:5" s="10" customFormat="1" ht="19.5" customHeight="1" x14ac:dyDescent="0.25">
      <c r="A19" s="65" t="s">
        <v>13</v>
      </c>
      <c r="B19" s="37" t="s">
        <v>27</v>
      </c>
      <c r="C19" s="37" t="s">
        <v>23</v>
      </c>
      <c r="D19" s="31">
        <v>16450456.92</v>
      </c>
      <c r="E19" s="30">
        <v>62</v>
      </c>
    </row>
    <row r="20" spans="1:5" s="10" customFormat="1" ht="19.5" customHeight="1" x14ac:dyDescent="0.25">
      <c r="A20" s="66"/>
      <c r="B20" s="41" t="s">
        <v>27</v>
      </c>
      <c r="C20" s="41" t="s">
        <v>24</v>
      </c>
      <c r="D20" s="42">
        <v>1604688.77</v>
      </c>
      <c r="E20" s="40">
        <v>7</v>
      </c>
    </row>
    <row r="21" spans="1:5" s="10" customFormat="1" ht="19.5" customHeight="1" x14ac:dyDescent="0.25">
      <c r="A21" s="66"/>
      <c r="B21" s="41" t="s">
        <v>27</v>
      </c>
      <c r="C21" s="41" t="s">
        <v>25</v>
      </c>
      <c r="D21" s="42">
        <v>27942486.289999999</v>
      </c>
      <c r="E21" s="43">
        <v>90</v>
      </c>
    </row>
    <row r="22" spans="1:5" s="10" customFormat="1" ht="19.5" customHeight="1" x14ac:dyDescent="0.25">
      <c r="A22" s="67"/>
      <c r="B22" s="41" t="s">
        <v>27</v>
      </c>
      <c r="C22" s="41" t="s">
        <v>26</v>
      </c>
      <c r="D22" s="42">
        <v>2217750</v>
      </c>
      <c r="E22" s="40">
        <v>10</v>
      </c>
    </row>
    <row r="23" spans="1:5" s="10" customFormat="1" ht="13.2" x14ac:dyDescent="0.25">
      <c r="A23" s="61" t="s">
        <v>14</v>
      </c>
      <c r="B23" s="62"/>
      <c r="C23" s="62"/>
      <c r="D23" s="35">
        <f>SUM(D19:D22)</f>
        <v>48215381.980000004</v>
      </c>
      <c r="E23" s="36">
        <f>SUM(E19:E22)</f>
        <v>169</v>
      </c>
    </row>
    <row r="24" spans="1:5" s="10" customFormat="1" ht="19.5" customHeight="1" x14ac:dyDescent="0.25">
      <c r="A24" s="55" t="s">
        <v>32</v>
      </c>
      <c r="B24" s="37" t="s">
        <v>34</v>
      </c>
      <c r="C24" s="37" t="s">
        <v>35</v>
      </c>
      <c r="D24" s="31">
        <v>302186906.10000002</v>
      </c>
      <c r="E24" s="30">
        <v>0</v>
      </c>
    </row>
    <row r="25" spans="1:5" s="10" customFormat="1" ht="13.2" x14ac:dyDescent="0.25">
      <c r="A25" s="61" t="s">
        <v>33</v>
      </c>
      <c r="B25" s="62"/>
      <c r="C25" s="62"/>
      <c r="D25" s="35">
        <f>SUM(D24:D24)</f>
        <v>302186906.10000002</v>
      </c>
      <c r="E25" s="36">
        <f>SUM(E24:E24)</f>
        <v>0</v>
      </c>
    </row>
    <row r="26" spans="1:5" s="10" customFormat="1" ht="19.5" customHeight="1" x14ac:dyDescent="0.25">
      <c r="A26" s="55" t="s">
        <v>36</v>
      </c>
      <c r="B26" s="37" t="s">
        <v>38</v>
      </c>
      <c r="C26" s="37" t="s">
        <v>39</v>
      </c>
      <c r="D26" s="31">
        <v>117809358.45</v>
      </c>
      <c r="E26" s="30">
        <v>0</v>
      </c>
    </row>
    <row r="27" spans="1:5" s="10" customFormat="1" ht="13.2" x14ac:dyDescent="0.25">
      <c r="A27" s="91" t="s">
        <v>37</v>
      </c>
      <c r="B27" s="92"/>
      <c r="C27" s="92"/>
      <c r="D27" s="93">
        <f>SUM(D26:D26)</f>
        <v>117809358.45</v>
      </c>
      <c r="E27" s="94">
        <f>SUM(E26:E26)</f>
        <v>0</v>
      </c>
    </row>
    <row r="28" spans="1:5" s="12" customFormat="1" ht="13.2" x14ac:dyDescent="0.25">
      <c r="A28" s="56" t="s">
        <v>11</v>
      </c>
      <c r="B28" s="56"/>
      <c r="C28" s="57"/>
      <c r="D28" s="13">
        <f>D23+D9+D18+D25+D27</f>
        <v>1448217235.1000001</v>
      </c>
      <c r="E28" s="49">
        <f>E23+E9+E18+E25+E27</f>
        <v>4426</v>
      </c>
    </row>
    <row r="29" spans="1:5" x14ac:dyDescent="0.25">
      <c r="A29" s="22" t="s">
        <v>19</v>
      </c>
    </row>
    <row r="30" spans="1:5" x14ac:dyDescent="0.25">
      <c r="A30" s="22" t="s">
        <v>9</v>
      </c>
    </row>
  </sheetData>
  <mergeCells count="11">
    <mergeCell ref="A28:C28"/>
    <mergeCell ref="A9:C9"/>
    <mergeCell ref="A1:E1"/>
    <mergeCell ref="A2:E2"/>
    <mergeCell ref="A23:C23"/>
    <mergeCell ref="A4:A8"/>
    <mergeCell ref="A19:A22"/>
    <mergeCell ref="A10:A17"/>
    <mergeCell ref="A18:C18"/>
    <mergeCell ref="A25:C25"/>
    <mergeCell ref="A27:C27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  <pageSetUpPr fitToPage="1"/>
  </sheetPr>
  <dimension ref="A1:E35"/>
  <sheetViews>
    <sheetView showGridLines="0" topLeftCell="A19" workbookViewId="0">
      <selection activeCell="C40" sqref="C40"/>
    </sheetView>
  </sheetViews>
  <sheetFormatPr defaultColWidth="9.109375" defaultRowHeight="10.199999999999999" x14ac:dyDescent="0.25"/>
  <cols>
    <col min="1" max="1" width="17.33203125" style="21" customWidth="1"/>
    <col min="2" max="2" width="21.109375" style="17" customWidth="1"/>
    <col min="3" max="3" width="20.6640625" style="18" customWidth="1"/>
    <col min="4" max="4" width="14.6640625" style="20" customWidth="1"/>
    <col min="5" max="5" width="13.6640625" style="19" customWidth="1"/>
    <col min="6" max="16384" width="9.109375" style="1"/>
  </cols>
  <sheetData>
    <row r="1" spans="1:5" s="2" customFormat="1" ht="15" x14ac:dyDescent="0.25">
      <c r="A1" s="60" t="s">
        <v>18</v>
      </c>
      <c r="B1" s="60"/>
      <c r="C1" s="60"/>
      <c r="D1" s="60"/>
      <c r="E1" s="60"/>
    </row>
    <row r="2" spans="1:5" s="3" customFormat="1" ht="13.8" x14ac:dyDescent="0.25">
      <c r="A2" s="60" t="s">
        <v>4</v>
      </c>
      <c r="B2" s="60"/>
      <c r="C2" s="60"/>
      <c r="D2" s="60"/>
      <c r="E2" s="60"/>
    </row>
    <row r="3" spans="1:5" ht="24" customHeight="1" x14ac:dyDescent="0.25">
      <c r="A3" s="4" t="s">
        <v>0</v>
      </c>
      <c r="B3" s="5" t="s">
        <v>1</v>
      </c>
      <c r="C3" s="5" t="s">
        <v>2</v>
      </c>
      <c r="D3" s="6" t="s">
        <v>7</v>
      </c>
      <c r="E3" s="7" t="s">
        <v>8</v>
      </c>
    </row>
    <row r="4" spans="1:5" ht="15.75" customHeight="1" x14ac:dyDescent="0.25">
      <c r="A4" s="63" t="s">
        <v>12</v>
      </c>
      <c r="B4" s="14" t="s">
        <v>20</v>
      </c>
      <c r="C4" s="14" t="s">
        <v>21</v>
      </c>
      <c r="D4" s="15">
        <v>3561461951.7399998</v>
      </c>
      <c r="E4" s="16">
        <v>13573</v>
      </c>
    </row>
    <row r="5" spans="1:5" ht="21.75" customHeight="1" x14ac:dyDescent="0.25">
      <c r="A5" s="64"/>
      <c r="B5" s="14" t="s">
        <v>22</v>
      </c>
      <c r="C5" s="14" t="s">
        <v>23</v>
      </c>
      <c r="D5" s="15">
        <v>1685500321.1900001</v>
      </c>
      <c r="E5" s="16">
        <v>10004</v>
      </c>
    </row>
    <row r="6" spans="1:5" ht="21.75" customHeight="1" x14ac:dyDescent="0.25">
      <c r="A6" s="64"/>
      <c r="B6" s="14" t="s">
        <v>22</v>
      </c>
      <c r="C6" s="14" t="s">
        <v>24</v>
      </c>
      <c r="D6" s="15">
        <v>124039105.78</v>
      </c>
      <c r="E6" s="16">
        <v>788</v>
      </c>
    </row>
    <row r="7" spans="1:5" ht="15.75" customHeight="1" x14ac:dyDescent="0.25">
      <c r="A7" s="64"/>
      <c r="B7" s="14" t="s">
        <v>22</v>
      </c>
      <c r="C7" s="14" t="s">
        <v>25</v>
      </c>
      <c r="D7" s="15">
        <v>1017991472.4299999</v>
      </c>
      <c r="E7" s="16">
        <v>5773</v>
      </c>
    </row>
    <row r="8" spans="1:5" ht="15.75" customHeight="1" x14ac:dyDescent="0.25">
      <c r="A8" s="64"/>
      <c r="B8" s="14" t="s">
        <v>22</v>
      </c>
      <c r="C8" s="14" t="s">
        <v>26</v>
      </c>
      <c r="D8" s="15">
        <v>2552558159.8899999</v>
      </c>
      <c r="E8" s="16">
        <v>18118</v>
      </c>
    </row>
    <row r="9" spans="1:5" ht="15.75" customHeight="1" x14ac:dyDescent="0.25">
      <c r="A9" s="64"/>
      <c r="B9" s="14" t="s">
        <v>40</v>
      </c>
      <c r="C9" s="14" t="s">
        <v>41</v>
      </c>
      <c r="D9" s="15">
        <v>151555093</v>
      </c>
      <c r="E9" s="16">
        <v>0</v>
      </c>
    </row>
    <row r="10" spans="1:5" s="10" customFormat="1" ht="13.2" x14ac:dyDescent="0.25">
      <c r="A10" s="58" t="s">
        <v>10</v>
      </c>
      <c r="B10" s="58"/>
      <c r="C10" s="59"/>
      <c r="D10" s="8">
        <f>SUM(D4:D9)</f>
        <v>9093106104.0300007</v>
      </c>
      <c r="E10" s="9">
        <f>SUM(E4:E9)</f>
        <v>48256</v>
      </c>
    </row>
    <row r="11" spans="1:5" ht="21" customHeight="1" x14ac:dyDescent="0.25">
      <c r="A11" s="63" t="s">
        <v>29</v>
      </c>
      <c r="B11" s="14" t="s">
        <v>30</v>
      </c>
      <c r="C11" s="14" t="s">
        <v>23</v>
      </c>
      <c r="D11" s="15">
        <v>114354469.37</v>
      </c>
      <c r="E11" s="16">
        <v>395</v>
      </c>
    </row>
    <row r="12" spans="1:5" ht="21.75" customHeight="1" x14ac:dyDescent="0.25">
      <c r="A12" s="64"/>
      <c r="B12" s="14" t="s">
        <v>30</v>
      </c>
      <c r="C12" s="14" t="s">
        <v>24</v>
      </c>
      <c r="D12" s="15">
        <v>18214417.379999999</v>
      </c>
      <c r="E12" s="16">
        <v>68</v>
      </c>
    </row>
    <row r="13" spans="1:5" ht="21.75" customHeight="1" x14ac:dyDescent="0.25">
      <c r="A13" s="64"/>
      <c r="B13" s="14" t="s">
        <v>30</v>
      </c>
      <c r="C13" s="14" t="s">
        <v>25</v>
      </c>
      <c r="D13" s="15">
        <v>84245455.969999999</v>
      </c>
      <c r="E13" s="16">
        <v>300</v>
      </c>
    </row>
    <row r="14" spans="1:5" ht="21.75" customHeight="1" x14ac:dyDescent="0.25">
      <c r="A14" s="64"/>
      <c r="B14" s="14" t="s">
        <v>30</v>
      </c>
      <c r="C14" s="14" t="s">
        <v>26</v>
      </c>
      <c r="D14" s="15">
        <v>97092946.719999999</v>
      </c>
      <c r="E14" s="16">
        <v>515</v>
      </c>
    </row>
    <row r="15" spans="1:5" ht="21.75" customHeight="1" x14ac:dyDescent="0.25">
      <c r="A15" s="64"/>
      <c r="B15" s="14" t="s">
        <v>31</v>
      </c>
      <c r="C15" s="14" t="s">
        <v>23</v>
      </c>
      <c r="D15" s="15">
        <v>118752712.95999999</v>
      </c>
      <c r="E15" s="16">
        <v>394</v>
      </c>
    </row>
    <row r="16" spans="1:5" ht="19.2" customHeight="1" x14ac:dyDescent="0.25">
      <c r="A16" s="64"/>
      <c r="B16" s="14" t="s">
        <v>31</v>
      </c>
      <c r="C16" s="14" t="s">
        <v>24</v>
      </c>
      <c r="D16" s="15">
        <v>9711714.0899999999</v>
      </c>
      <c r="E16" s="16">
        <v>37</v>
      </c>
    </row>
    <row r="17" spans="1:5" ht="20.399999999999999" customHeight="1" x14ac:dyDescent="0.25">
      <c r="A17" s="64"/>
      <c r="B17" s="14" t="s">
        <v>31</v>
      </c>
      <c r="C17" s="14" t="s">
        <v>25</v>
      </c>
      <c r="D17" s="15">
        <v>85878121.25</v>
      </c>
      <c r="E17" s="16">
        <v>313</v>
      </c>
    </row>
    <row r="18" spans="1:5" ht="23.4" customHeight="1" x14ac:dyDescent="0.25">
      <c r="A18" s="64"/>
      <c r="B18" s="14" t="s">
        <v>31</v>
      </c>
      <c r="C18" s="14" t="s">
        <v>26</v>
      </c>
      <c r="D18" s="15">
        <v>97996386.930000007</v>
      </c>
      <c r="E18" s="16">
        <v>496</v>
      </c>
    </row>
    <row r="19" spans="1:5" s="10" customFormat="1" ht="13.2" x14ac:dyDescent="0.25">
      <c r="A19" s="87" t="s">
        <v>28</v>
      </c>
      <c r="B19" s="87"/>
      <c r="C19" s="88"/>
      <c r="D19" s="89">
        <f>SUM(D11:D18)</f>
        <v>626246224.66999996</v>
      </c>
      <c r="E19" s="90">
        <f>SUM(E11:E18)</f>
        <v>2518</v>
      </c>
    </row>
    <row r="20" spans="1:5" s="10" customFormat="1" ht="16.5" customHeight="1" x14ac:dyDescent="0.25">
      <c r="A20" s="65" t="s">
        <v>13</v>
      </c>
      <c r="B20" s="37" t="s">
        <v>27</v>
      </c>
      <c r="C20" s="37" t="s">
        <v>23</v>
      </c>
      <c r="D20" s="31">
        <v>55463191.210000001</v>
      </c>
      <c r="E20" s="30">
        <v>195</v>
      </c>
    </row>
    <row r="21" spans="1:5" s="10" customFormat="1" ht="15" customHeight="1" x14ac:dyDescent="0.25">
      <c r="A21" s="66"/>
      <c r="B21" s="41" t="s">
        <v>27</v>
      </c>
      <c r="C21" s="41" t="s">
        <v>24</v>
      </c>
      <c r="D21" s="42">
        <v>12362427.15</v>
      </c>
      <c r="E21" s="40">
        <v>51</v>
      </c>
    </row>
    <row r="22" spans="1:5" s="10" customFormat="1" ht="13.5" customHeight="1" x14ac:dyDescent="0.25">
      <c r="A22" s="66"/>
      <c r="B22" s="41" t="s">
        <v>27</v>
      </c>
      <c r="C22" s="41" t="s">
        <v>25</v>
      </c>
      <c r="D22" s="42">
        <v>144695260.69999999</v>
      </c>
      <c r="E22" s="43">
        <v>484</v>
      </c>
    </row>
    <row r="23" spans="1:5" s="10" customFormat="1" ht="15.75" customHeight="1" x14ac:dyDescent="0.25">
      <c r="A23" s="67"/>
      <c r="B23" s="41" t="s">
        <v>27</v>
      </c>
      <c r="C23" s="41" t="s">
        <v>26</v>
      </c>
      <c r="D23" s="42">
        <v>8173995.6699999999</v>
      </c>
      <c r="E23" s="40">
        <v>45</v>
      </c>
    </row>
    <row r="24" spans="1:5" s="10" customFormat="1" ht="13.2" x14ac:dyDescent="0.25">
      <c r="A24" s="61" t="s">
        <v>14</v>
      </c>
      <c r="B24" s="62"/>
      <c r="C24" s="62"/>
      <c r="D24" s="35">
        <f>SUM(D20:D23)</f>
        <v>220694874.72999999</v>
      </c>
      <c r="E24" s="36">
        <f>SUM(E20:E23)</f>
        <v>775</v>
      </c>
    </row>
    <row r="25" spans="1:5" s="10" customFormat="1" ht="22.8" x14ac:dyDescent="0.25">
      <c r="A25" s="75" t="s">
        <v>15</v>
      </c>
      <c r="B25" s="100" t="s">
        <v>38</v>
      </c>
      <c r="C25" s="100" t="s">
        <v>39</v>
      </c>
      <c r="D25" s="101">
        <v>325628094</v>
      </c>
      <c r="E25" s="102">
        <v>0</v>
      </c>
    </row>
    <row r="26" spans="1:5" s="10" customFormat="1" ht="34.200000000000003" x14ac:dyDescent="0.25">
      <c r="A26" s="95"/>
      <c r="B26" s="100" t="s">
        <v>42</v>
      </c>
      <c r="C26" s="100" t="s">
        <v>43</v>
      </c>
      <c r="D26" s="101">
        <v>197816904.83000001</v>
      </c>
      <c r="E26" s="102">
        <v>0</v>
      </c>
    </row>
    <row r="27" spans="1:5" s="10" customFormat="1" ht="13.2" x14ac:dyDescent="0.25">
      <c r="A27" s="76"/>
      <c r="B27" s="27" t="s">
        <v>42</v>
      </c>
      <c r="C27" s="27" t="s">
        <v>39</v>
      </c>
      <c r="D27" s="28">
        <v>30000000</v>
      </c>
      <c r="E27" s="29">
        <v>0</v>
      </c>
    </row>
    <row r="28" spans="1:5" s="10" customFormat="1" ht="13.2" x14ac:dyDescent="0.25">
      <c r="A28" s="68" t="s">
        <v>17</v>
      </c>
      <c r="B28" s="69"/>
      <c r="C28" s="69"/>
      <c r="D28" s="46">
        <f>SUM(D25:D27)</f>
        <v>553444998.83000004</v>
      </c>
      <c r="E28" s="47">
        <f>SUM(E25:E27)</f>
        <v>0</v>
      </c>
    </row>
    <row r="29" spans="1:5" s="10" customFormat="1" ht="22.8" x14ac:dyDescent="0.25">
      <c r="A29" s="75" t="s">
        <v>32</v>
      </c>
      <c r="B29" s="100" t="s">
        <v>34</v>
      </c>
      <c r="C29" s="100" t="s">
        <v>35</v>
      </c>
      <c r="D29" s="101">
        <v>293317817</v>
      </c>
      <c r="E29" s="102">
        <v>0</v>
      </c>
    </row>
    <row r="30" spans="1:5" s="10" customFormat="1" ht="34.200000000000003" x14ac:dyDescent="0.25">
      <c r="A30" s="95"/>
      <c r="B30" s="100" t="s">
        <v>34</v>
      </c>
      <c r="C30" s="100" t="s">
        <v>44</v>
      </c>
      <c r="D30" s="101">
        <v>186488477.03</v>
      </c>
      <c r="E30" s="102">
        <v>0</v>
      </c>
    </row>
    <row r="31" spans="1:5" s="10" customFormat="1" ht="20.399999999999999" x14ac:dyDescent="0.25">
      <c r="A31" s="76"/>
      <c r="B31" s="27" t="s">
        <v>34</v>
      </c>
      <c r="C31" s="27" t="s">
        <v>45</v>
      </c>
      <c r="D31" s="28">
        <v>75337974.200000003</v>
      </c>
      <c r="E31" s="29">
        <v>0</v>
      </c>
    </row>
    <row r="32" spans="1:5" s="10" customFormat="1" ht="13.2" x14ac:dyDescent="0.25">
      <c r="A32" s="96" t="s">
        <v>33</v>
      </c>
      <c r="B32" s="97"/>
      <c r="C32" s="97"/>
      <c r="D32" s="98">
        <f>SUM(D29:D31)</f>
        <v>555144268.23000002</v>
      </c>
      <c r="E32" s="99">
        <f>SUM(E29:E31)</f>
        <v>0</v>
      </c>
    </row>
    <row r="33" spans="1:5" s="12" customFormat="1" ht="13.2" x14ac:dyDescent="0.25">
      <c r="A33" s="56" t="s">
        <v>11</v>
      </c>
      <c r="B33" s="56"/>
      <c r="C33" s="57"/>
      <c r="D33" s="13">
        <f>D24+D10+D28+D19+D32</f>
        <v>11048636470.49</v>
      </c>
      <c r="E33" s="49">
        <f>E24+E10+E28+E19+E32</f>
        <v>51549</v>
      </c>
    </row>
    <row r="34" spans="1:5" x14ac:dyDescent="0.25">
      <c r="A34" s="22" t="s">
        <v>19</v>
      </c>
    </row>
    <row r="35" spans="1:5" x14ac:dyDescent="0.25">
      <c r="A35" s="22" t="s">
        <v>9</v>
      </c>
    </row>
  </sheetData>
  <mergeCells count="13">
    <mergeCell ref="A33:C33"/>
    <mergeCell ref="A10:C10"/>
    <mergeCell ref="A1:E1"/>
    <mergeCell ref="A2:E2"/>
    <mergeCell ref="A4:A9"/>
    <mergeCell ref="A24:C24"/>
    <mergeCell ref="A20:A23"/>
    <mergeCell ref="A28:C28"/>
    <mergeCell ref="A11:A18"/>
    <mergeCell ref="A19:C19"/>
    <mergeCell ref="A25:A27"/>
    <mergeCell ref="A29:A31"/>
    <mergeCell ref="A32:C32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E34"/>
  <sheetViews>
    <sheetView showGridLines="0" topLeftCell="A19" workbookViewId="0">
      <selection activeCell="D38" sqref="D38"/>
    </sheetView>
  </sheetViews>
  <sheetFormatPr defaultColWidth="9.109375" defaultRowHeight="10.199999999999999" x14ac:dyDescent="0.25"/>
  <cols>
    <col min="1" max="1" width="14.88671875" style="21" customWidth="1"/>
    <col min="2" max="2" width="16.88671875" style="17" customWidth="1"/>
    <col min="3" max="3" width="20.6640625" style="18" customWidth="1"/>
    <col min="4" max="4" width="14.6640625" style="20" customWidth="1"/>
    <col min="5" max="5" width="13.6640625" style="19" customWidth="1"/>
    <col min="6" max="16384" width="9.109375" style="1"/>
  </cols>
  <sheetData>
    <row r="1" spans="1:5" s="2" customFormat="1" ht="15" x14ac:dyDescent="0.25">
      <c r="A1" s="60" t="s">
        <v>18</v>
      </c>
      <c r="B1" s="60"/>
      <c r="C1" s="60"/>
      <c r="D1" s="60"/>
      <c r="E1" s="60"/>
    </row>
    <row r="2" spans="1:5" s="3" customFormat="1" ht="13.8" x14ac:dyDescent="0.25">
      <c r="A2" s="60" t="s">
        <v>5</v>
      </c>
      <c r="B2" s="60"/>
      <c r="C2" s="60"/>
      <c r="D2" s="60"/>
      <c r="E2" s="60"/>
    </row>
    <row r="3" spans="1:5" ht="24" customHeight="1" x14ac:dyDescent="0.25">
      <c r="A3" s="4" t="s">
        <v>0</v>
      </c>
      <c r="B3" s="5" t="s">
        <v>1</v>
      </c>
      <c r="C3" s="5" t="s">
        <v>2</v>
      </c>
      <c r="D3" s="6" t="s">
        <v>7</v>
      </c>
      <c r="E3" s="7" t="s">
        <v>8</v>
      </c>
    </row>
    <row r="4" spans="1:5" x14ac:dyDescent="0.25">
      <c r="A4" s="72" t="s">
        <v>12</v>
      </c>
      <c r="B4" s="14" t="s">
        <v>20</v>
      </c>
      <c r="C4" s="14" t="s">
        <v>21</v>
      </c>
      <c r="D4" s="15">
        <v>3836644701.2600002</v>
      </c>
      <c r="E4" s="16">
        <v>13200</v>
      </c>
    </row>
    <row r="5" spans="1:5" ht="20.399999999999999" x14ac:dyDescent="0.25">
      <c r="A5" s="64"/>
      <c r="B5" s="14" t="s">
        <v>22</v>
      </c>
      <c r="C5" s="14" t="s">
        <v>23</v>
      </c>
      <c r="D5" s="15">
        <v>51697609.609999999</v>
      </c>
      <c r="E5" s="16">
        <v>267</v>
      </c>
    </row>
    <row r="6" spans="1:5" ht="20.399999999999999" x14ac:dyDescent="0.25">
      <c r="A6" s="64"/>
      <c r="B6" s="14" t="s">
        <v>22</v>
      </c>
      <c r="C6" s="14" t="s">
        <v>24</v>
      </c>
      <c r="D6" s="15">
        <v>2140249.2999999998</v>
      </c>
      <c r="E6" s="16">
        <v>13</v>
      </c>
    </row>
    <row r="7" spans="1:5" ht="20.399999999999999" x14ac:dyDescent="0.25">
      <c r="A7" s="64"/>
      <c r="B7" s="14" t="s">
        <v>22</v>
      </c>
      <c r="C7" s="14" t="s">
        <v>25</v>
      </c>
      <c r="D7" s="15">
        <v>463408957.93000001</v>
      </c>
      <c r="E7" s="16">
        <v>3067</v>
      </c>
    </row>
    <row r="8" spans="1:5" ht="20.399999999999999" x14ac:dyDescent="0.25">
      <c r="A8" s="64"/>
      <c r="B8" s="14" t="s">
        <v>22</v>
      </c>
      <c r="C8" s="14" t="s">
        <v>26</v>
      </c>
      <c r="D8" s="15">
        <v>806627014.96000004</v>
      </c>
      <c r="E8" s="16">
        <v>6107</v>
      </c>
    </row>
    <row r="9" spans="1:5" s="10" customFormat="1" ht="13.2" x14ac:dyDescent="0.25">
      <c r="A9" s="58" t="s">
        <v>10</v>
      </c>
      <c r="B9" s="70"/>
      <c r="C9" s="71"/>
      <c r="D9" s="44">
        <f>SUM(D4:D8)</f>
        <v>5160518533.0600004</v>
      </c>
      <c r="E9" s="45">
        <f>SUM(E4:E8)</f>
        <v>22654</v>
      </c>
    </row>
    <row r="10" spans="1:5" ht="20.399999999999999" x14ac:dyDescent="0.25">
      <c r="A10" s="72" t="s">
        <v>29</v>
      </c>
      <c r="B10" s="14" t="s">
        <v>30</v>
      </c>
      <c r="C10" s="14" t="s">
        <v>23</v>
      </c>
      <c r="D10" s="15">
        <v>89851487.680000007</v>
      </c>
      <c r="E10" s="16">
        <v>351</v>
      </c>
    </row>
    <row r="11" spans="1:5" ht="20.399999999999999" x14ac:dyDescent="0.25">
      <c r="A11" s="64"/>
      <c r="B11" s="14" t="s">
        <v>30</v>
      </c>
      <c r="C11" s="14" t="s">
        <v>24</v>
      </c>
      <c r="D11" s="15">
        <v>867720.56</v>
      </c>
      <c r="E11" s="16">
        <v>4</v>
      </c>
    </row>
    <row r="12" spans="1:5" ht="20.399999999999999" x14ac:dyDescent="0.25">
      <c r="A12" s="64"/>
      <c r="B12" s="14" t="s">
        <v>30</v>
      </c>
      <c r="C12" s="14" t="s">
        <v>25</v>
      </c>
      <c r="D12" s="15">
        <v>63162827.130000003</v>
      </c>
      <c r="E12" s="16">
        <v>226</v>
      </c>
    </row>
    <row r="13" spans="1:5" ht="20.399999999999999" x14ac:dyDescent="0.25">
      <c r="A13" s="64"/>
      <c r="B13" s="14" t="s">
        <v>30</v>
      </c>
      <c r="C13" s="14" t="s">
        <v>26</v>
      </c>
      <c r="D13" s="15">
        <v>58376544.030000001</v>
      </c>
      <c r="E13" s="16">
        <v>315</v>
      </c>
    </row>
    <row r="14" spans="1:5" ht="20.399999999999999" x14ac:dyDescent="0.25">
      <c r="A14" s="64"/>
      <c r="B14" s="14" t="s">
        <v>31</v>
      </c>
      <c r="C14" s="14" t="s">
        <v>23</v>
      </c>
      <c r="D14" s="15">
        <v>77016398.260000005</v>
      </c>
      <c r="E14" s="16">
        <v>293</v>
      </c>
    </row>
    <row r="15" spans="1:5" ht="20.399999999999999" x14ac:dyDescent="0.25">
      <c r="A15" s="64"/>
      <c r="B15" s="14" t="s">
        <v>31</v>
      </c>
      <c r="C15" s="14" t="s">
        <v>24</v>
      </c>
      <c r="D15" s="15">
        <v>518732</v>
      </c>
      <c r="E15" s="16">
        <v>2</v>
      </c>
    </row>
    <row r="16" spans="1:5" ht="20.399999999999999" x14ac:dyDescent="0.25">
      <c r="A16" s="64"/>
      <c r="B16" s="14" t="s">
        <v>31</v>
      </c>
      <c r="C16" s="14" t="s">
        <v>25</v>
      </c>
      <c r="D16" s="15">
        <v>65723613.25</v>
      </c>
      <c r="E16" s="16">
        <v>232</v>
      </c>
    </row>
    <row r="17" spans="1:5" ht="20.399999999999999" x14ac:dyDescent="0.25">
      <c r="A17" s="64"/>
      <c r="B17" s="14" t="s">
        <v>31</v>
      </c>
      <c r="C17" s="14" t="s">
        <v>26</v>
      </c>
      <c r="D17" s="15">
        <v>40547792.509999998</v>
      </c>
      <c r="E17" s="16">
        <v>222</v>
      </c>
    </row>
    <row r="18" spans="1:5" s="10" customFormat="1" ht="13.2" x14ac:dyDescent="0.25">
      <c r="A18" s="87" t="s">
        <v>28</v>
      </c>
      <c r="B18" s="103"/>
      <c r="C18" s="104"/>
      <c r="D18" s="105">
        <f>SUM(D10:D17)</f>
        <v>396065115.42000002</v>
      </c>
      <c r="E18" s="106">
        <f>SUM(E10:E17)</f>
        <v>1645</v>
      </c>
    </row>
    <row r="19" spans="1:5" s="10" customFormat="1" ht="20.399999999999999" x14ac:dyDescent="0.25">
      <c r="A19" s="65" t="s">
        <v>13</v>
      </c>
      <c r="B19" s="14" t="s">
        <v>27</v>
      </c>
      <c r="C19" s="14" t="s">
        <v>23</v>
      </c>
      <c r="D19" s="15">
        <v>8066760.2699999996</v>
      </c>
      <c r="E19" s="16">
        <v>31</v>
      </c>
    </row>
    <row r="20" spans="1:5" s="10" customFormat="1" ht="13.2" x14ac:dyDescent="0.25">
      <c r="A20" s="66"/>
      <c r="B20" s="14" t="s">
        <v>27</v>
      </c>
      <c r="C20" s="14" t="s">
        <v>24</v>
      </c>
      <c r="D20" s="15">
        <v>638330.88</v>
      </c>
      <c r="E20" s="16">
        <v>2</v>
      </c>
    </row>
    <row r="21" spans="1:5" s="10" customFormat="1" ht="13.2" x14ac:dyDescent="0.25">
      <c r="A21" s="66"/>
      <c r="B21" s="14" t="s">
        <v>27</v>
      </c>
      <c r="C21" s="14" t="s">
        <v>25</v>
      </c>
      <c r="D21" s="15">
        <v>81918696.590000004</v>
      </c>
      <c r="E21" s="16">
        <v>218</v>
      </c>
    </row>
    <row r="22" spans="1:5" s="10" customFormat="1" ht="13.2" x14ac:dyDescent="0.25">
      <c r="A22" s="67"/>
      <c r="B22" s="14" t="s">
        <v>27</v>
      </c>
      <c r="C22" s="14" t="s">
        <v>26</v>
      </c>
      <c r="D22" s="15">
        <v>1122500</v>
      </c>
      <c r="E22" s="16">
        <v>7</v>
      </c>
    </row>
    <row r="23" spans="1:5" s="10" customFormat="1" ht="13.2" x14ac:dyDescent="0.25">
      <c r="A23" s="61" t="s">
        <v>14</v>
      </c>
      <c r="B23" s="62"/>
      <c r="C23" s="62"/>
      <c r="D23" s="35">
        <f>SUM(D19:D22)</f>
        <v>91746287.74000001</v>
      </c>
      <c r="E23" s="36">
        <f>SUM(E19:E22)</f>
        <v>258</v>
      </c>
    </row>
    <row r="24" spans="1:5" s="12" customFormat="1" ht="24" customHeight="1" x14ac:dyDescent="0.25">
      <c r="A24" s="75" t="s">
        <v>15</v>
      </c>
      <c r="B24" s="27" t="s">
        <v>38</v>
      </c>
      <c r="C24" s="27" t="s">
        <v>39</v>
      </c>
      <c r="D24" s="28">
        <v>223553083.25</v>
      </c>
      <c r="E24" s="29">
        <v>0</v>
      </c>
    </row>
    <row r="25" spans="1:5" s="12" customFormat="1" ht="28.2" customHeight="1" x14ac:dyDescent="0.25">
      <c r="A25" s="95"/>
      <c r="B25" s="27" t="s">
        <v>42</v>
      </c>
      <c r="C25" s="27" t="s">
        <v>43</v>
      </c>
      <c r="D25" s="28">
        <v>182152974.66</v>
      </c>
      <c r="E25" s="29">
        <v>0</v>
      </c>
    </row>
    <row r="26" spans="1:5" s="12" customFormat="1" ht="25.8" customHeight="1" x14ac:dyDescent="0.25">
      <c r="A26" s="76"/>
      <c r="B26" s="27" t="s">
        <v>42</v>
      </c>
      <c r="C26" s="27" t="s">
        <v>39</v>
      </c>
      <c r="D26" s="28">
        <v>95340000</v>
      </c>
      <c r="E26" s="29">
        <v>0</v>
      </c>
    </row>
    <row r="27" spans="1:5" s="12" customFormat="1" ht="12" x14ac:dyDescent="0.25">
      <c r="A27" s="68" t="s">
        <v>17</v>
      </c>
      <c r="B27" s="69"/>
      <c r="C27" s="69"/>
      <c r="D27" s="46">
        <f>SUM(D24:D26)</f>
        <v>501046057.90999997</v>
      </c>
      <c r="E27" s="47">
        <f>SUM(E24:E26)</f>
        <v>0</v>
      </c>
    </row>
    <row r="28" spans="1:5" s="12" customFormat="1" ht="26.25" customHeight="1" x14ac:dyDescent="0.25">
      <c r="A28" s="75" t="s">
        <v>46</v>
      </c>
      <c r="B28" s="27" t="s">
        <v>34</v>
      </c>
      <c r="C28" s="27" t="s">
        <v>35</v>
      </c>
      <c r="D28" s="28">
        <v>117000000</v>
      </c>
      <c r="E28" s="29">
        <v>0</v>
      </c>
    </row>
    <row r="29" spans="1:5" s="12" customFormat="1" ht="26.25" customHeight="1" x14ac:dyDescent="0.25">
      <c r="A29" s="95"/>
      <c r="B29" s="27" t="s">
        <v>34</v>
      </c>
      <c r="C29" s="27" t="s">
        <v>44</v>
      </c>
      <c r="D29" s="28">
        <v>44556000</v>
      </c>
      <c r="E29" s="29">
        <v>0</v>
      </c>
    </row>
    <row r="30" spans="1:5" s="12" customFormat="1" ht="22.5" customHeight="1" x14ac:dyDescent="0.25">
      <c r="A30" s="76"/>
      <c r="B30" s="27" t="s">
        <v>34</v>
      </c>
      <c r="C30" s="27" t="s">
        <v>45</v>
      </c>
      <c r="D30" s="28">
        <v>42113933.969999999</v>
      </c>
      <c r="E30" s="29">
        <v>0</v>
      </c>
    </row>
    <row r="31" spans="1:5" s="12" customFormat="1" ht="12" x14ac:dyDescent="0.25">
      <c r="A31" s="73" t="s">
        <v>47</v>
      </c>
      <c r="B31" s="74"/>
      <c r="C31" s="74"/>
      <c r="D31" s="11">
        <f>SUM(D28:D30)</f>
        <v>203669933.97</v>
      </c>
      <c r="E31" s="48">
        <f>SUM(E28:E30)</f>
        <v>0</v>
      </c>
    </row>
    <row r="32" spans="1:5" s="12" customFormat="1" ht="13.2" x14ac:dyDescent="0.25">
      <c r="A32" s="56" t="s">
        <v>11</v>
      </c>
      <c r="B32" s="56"/>
      <c r="C32" s="57"/>
      <c r="D32" s="13">
        <f>D9+D31+D23+D27+D18</f>
        <v>6353045928.1000004</v>
      </c>
      <c r="E32" s="13">
        <f>E9+E31+E23+E27+E18</f>
        <v>24557</v>
      </c>
    </row>
    <row r="33" spans="1:1" x14ac:dyDescent="0.25">
      <c r="A33" s="22" t="s">
        <v>19</v>
      </c>
    </row>
    <row r="34" spans="1:1" x14ac:dyDescent="0.25">
      <c r="A34" s="22" t="s">
        <v>9</v>
      </c>
    </row>
  </sheetData>
  <mergeCells count="13">
    <mergeCell ref="A32:C32"/>
    <mergeCell ref="A9:C9"/>
    <mergeCell ref="A1:E1"/>
    <mergeCell ref="A2:E2"/>
    <mergeCell ref="A4:A8"/>
    <mergeCell ref="A31:C31"/>
    <mergeCell ref="A19:A22"/>
    <mergeCell ref="A23:C23"/>
    <mergeCell ref="A27:C27"/>
    <mergeCell ref="A28:A30"/>
    <mergeCell ref="A24:A26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  <pageSetUpPr fitToPage="1"/>
  </sheetPr>
  <dimension ref="A1:E38"/>
  <sheetViews>
    <sheetView showGridLines="0" tabSelected="1" topLeftCell="A22" workbookViewId="0">
      <selection activeCell="G42" sqref="G42"/>
    </sheetView>
  </sheetViews>
  <sheetFormatPr defaultColWidth="9.109375" defaultRowHeight="10.199999999999999" x14ac:dyDescent="0.25"/>
  <cols>
    <col min="1" max="1" width="14.88671875" style="21" customWidth="1"/>
    <col min="2" max="2" width="16.88671875" style="17" customWidth="1"/>
    <col min="3" max="3" width="20.6640625" style="18" customWidth="1"/>
    <col min="4" max="4" width="14.6640625" style="20" customWidth="1"/>
    <col min="5" max="5" width="13.6640625" style="19" customWidth="1"/>
    <col min="6" max="16384" width="9.109375" style="1"/>
  </cols>
  <sheetData>
    <row r="1" spans="1:5" s="2" customFormat="1" ht="15" x14ac:dyDescent="0.25">
      <c r="A1" s="60" t="s">
        <v>18</v>
      </c>
      <c r="B1" s="60"/>
      <c r="C1" s="60"/>
      <c r="D1" s="60"/>
      <c r="E1" s="60"/>
    </row>
    <row r="2" spans="1:5" s="3" customFormat="1" ht="13.8" x14ac:dyDescent="0.25">
      <c r="A2" s="60" t="s">
        <v>6</v>
      </c>
      <c r="B2" s="60"/>
      <c r="C2" s="60"/>
      <c r="D2" s="60"/>
      <c r="E2" s="60"/>
    </row>
    <row r="3" spans="1:5" ht="24" customHeight="1" x14ac:dyDescent="0.25">
      <c r="A3" s="4" t="s">
        <v>0</v>
      </c>
      <c r="B3" s="5" t="s">
        <v>1</v>
      </c>
      <c r="C3" s="5" t="s">
        <v>2</v>
      </c>
      <c r="D3" s="6" t="s">
        <v>7</v>
      </c>
      <c r="E3" s="7" t="s">
        <v>8</v>
      </c>
    </row>
    <row r="4" spans="1:5" ht="19.5" customHeight="1" x14ac:dyDescent="0.25">
      <c r="A4" s="63" t="s">
        <v>12</v>
      </c>
      <c r="B4" s="14" t="s">
        <v>20</v>
      </c>
      <c r="C4" s="14" t="s">
        <v>21</v>
      </c>
      <c r="D4" s="15">
        <v>38507184796.889999</v>
      </c>
      <c r="E4" s="16">
        <v>134404</v>
      </c>
    </row>
    <row r="5" spans="1:5" ht="19.5" customHeight="1" x14ac:dyDescent="0.25">
      <c r="A5" s="64"/>
      <c r="B5" s="14" t="s">
        <v>22</v>
      </c>
      <c r="C5" s="14" t="s">
        <v>23</v>
      </c>
      <c r="D5" s="15">
        <v>2811685734.0700002</v>
      </c>
      <c r="E5" s="16">
        <v>16331</v>
      </c>
    </row>
    <row r="6" spans="1:5" ht="19.5" customHeight="1" x14ac:dyDescent="0.25">
      <c r="A6" s="64"/>
      <c r="B6" s="14" t="s">
        <v>22</v>
      </c>
      <c r="C6" s="14" t="s">
        <v>24</v>
      </c>
      <c r="D6" s="15">
        <v>164033909.90000001</v>
      </c>
      <c r="E6" s="16">
        <v>1010</v>
      </c>
    </row>
    <row r="7" spans="1:5" ht="19.5" customHeight="1" x14ac:dyDescent="0.25">
      <c r="A7" s="64"/>
      <c r="B7" s="14" t="s">
        <v>22</v>
      </c>
      <c r="C7" s="14" t="s">
        <v>25</v>
      </c>
      <c r="D7" s="15">
        <v>1519944431.1500001</v>
      </c>
      <c r="E7" s="16">
        <v>8174</v>
      </c>
    </row>
    <row r="8" spans="1:5" ht="19.5" customHeight="1" x14ac:dyDescent="0.25">
      <c r="A8" s="64"/>
      <c r="B8" s="14" t="s">
        <v>22</v>
      </c>
      <c r="C8" s="14" t="s">
        <v>26</v>
      </c>
      <c r="D8" s="15">
        <v>4829828230.1000004</v>
      </c>
      <c r="E8" s="16">
        <v>33080</v>
      </c>
    </row>
    <row r="9" spans="1:5" ht="19.5" customHeight="1" x14ac:dyDescent="0.25">
      <c r="A9" s="64"/>
      <c r="B9" s="14" t="s">
        <v>40</v>
      </c>
      <c r="C9" s="14" t="s">
        <v>48</v>
      </c>
      <c r="D9" s="15">
        <v>26468303.039999999</v>
      </c>
      <c r="E9" s="16">
        <v>0</v>
      </c>
    </row>
    <row r="10" spans="1:5" ht="19.5" customHeight="1" x14ac:dyDescent="0.25">
      <c r="A10" s="64"/>
      <c r="B10" s="14" t="s">
        <v>40</v>
      </c>
      <c r="C10" s="14" t="s">
        <v>41</v>
      </c>
      <c r="D10" s="15">
        <v>326083584.62</v>
      </c>
      <c r="E10" s="16">
        <v>195</v>
      </c>
    </row>
    <row r="11" spans="1:5" s="10" customFormat="1" ht="13.2" x14ac:dyDescent="0.25">
      <c r="A11" s="58" t="s">
        <v>10</v>
      </c>
      <c r="B11" s="77"/>
      <c r="C11" s="78"/>
      <c r="D11" s="25">
        <f>SUM(D4:D10)</f>
        <v>48185228989.770004</v>
      </c>
      <c r="E11" s="26">
        <f>SUM(E4:E10)</f>
        <v>193194</v>
      </c>
    </row>
    <row r="12" spans="1:5" ht="19.5" customHeight="1" x14ac:dyDescent="0.25">
      <c r="A12" s="63" t="s">
        <v>29</v>
      </c>
      <c r="B12" s="14" t="s">
        <v>30</v>
      </c>
      <c r="C12" s="14" t="s">
        <v>23</v>
      </c>
      <c r="D12" s="15">
        <v>813562495.87</v>
      </c>
      <c r="E12" s="16">
        <v>2937</v>
      </c>
    </row>
    <row r="13" spans="1:5" ht="19.5" customHeight="1" x14ac:dyDescent="0.25">
      <c r="A13" s="64"/>
      <c r="B13" s="14" t="s">
        <v>30</v>
      </c>
      <c r="C13" s="14" t="s">
        <v>24</v>
      </c>
      <c r="D13" s="15">
        <v>21467347.859999999</v>
      </c>
      <c r="E13" s="16">
        <v>86</v>
      </c>
    </row>
    <row r="14" spans="1:5" ht="19.5" customHeight="1" x14ac:dyDescent="0.25">
      <c r="A14" s="64"/>
      <c r="B14" s="14" t="s">
        <v>30</v>
      </c>
      <c r="C14" s="14" t="s">
        <v>25</v>
      </c>
      <c r="D14" s="15">
        <v>362924754.58999997</v>
      </c>
      <c r="E14" s="16">
        <v>1275</v>
      </c>
    </row>
    <row r="15" spans="1:5" ht="19.5" customHeight="1" x14ac:dyDescent="0.25">
      <c r="A15" s="64"/>
      <c r="B15" s="14" t="s">
        <v>30</v>
      </c>
      <c r="C15" s="14" t="s">
        <v>26</v>
      </c>
      <c r="D15" s="15">
        <v>292440679.56</v>
      </c>
      <c r="E15" s="16">
        <v>1541</v>
      </c>
    </row>
    <row r="16" spans="1:5" ht="19.5" customHeight="1" x14ac:dyDescent="0.25">
      <c r="A16" s="64"/>
      <c r="B16" s="14" t="s">
        <v>31</v>
      </c>
      <c r="C16" s="14" t="s">
        <v>23</v>
      </c>
      <c r="D16" s="15">
        <v>652572941.08000004</v>
      </c>
      <c r="E16" s="16">
        <v>2353</v>
      </c>
    </row>
    <row r="17" spans="1:5" ht="19.5" customHeight="1" x14ac:dyDescent="0.25">
      <c r="A17" s="64"/>
      <c r="B17" s="14" t="s">
        <v>31</v>
      </c>
      <c r="C17" s="14" t="s">
        <v>24</v>
      </c>
      <c r="D17" s="15">
        <v>15568490.66</v>
      </c>
      <c r="E17" s="16">
        <v>65</v>
      </c>
    </row>
    <row r="18" spans="1:5" ht="19.5" customHeight="1" x14ac:dyDescent="0.25">
      <c r="A18" s="64"/>
      <c r="B18" s="14" t="s">
        <v>31</v>
      </c>
      <c r="C18" s="14" t="s">
        <v>25</v>
      </c>
      <c r="D18" s="15">
        <v>309677828.20999998</v>
      </c>
      <c r="E18" s="16">
        <v>1081</v>
      </c>
    </row>
    <row r="19" spans="1:5" ht="19.5" customHeight="1" x14ac:dyDescent="0.25">
      <c r="A19" s="64"/>
      <c r="B19" s="14" t="s">
        <v>31</v>
      </c>
      <c r="C19" s="14" t="s">
        <v>26</v>
      </c>
      <c r="D19" s="15">
        <v>253194935.78</v>
      </c>
      <c r="E19" s="16">
        <v>1330</v>
      </c>
    </row>
    <row r="20" spans="1:5" s="10" customFormat="1" ht="13.2" x14ac:dyDescent="0.25">
      <c r="A20" s="87" t="s">
        <v>28</v>
      </c>
      <c r="B20" s="108"/>
      <c r="C20" s="109"/>
      <c r="D20" s="110">
        <f>SUM(D12:D19)</f>
        <v>2721409473.6100001</v>
      </c>
      <c r="E20" s="111">
        <f>SUM(E12:E19)</f>
        <v>10668</v>
      </c>
    </row>
    <row r="21" spans="1:5" s="10" customFormat="1" ht="18" customHeight="1" x14ac:dyDescent="0.25">
      <c r="A21" s="65" t="s">
        <v>13</v>
      </c>
      <c r="B21" s="37" t="s">
        <v>27</v>
      </c>
      <c r="C21" s="37" t="s">
        <v>23</v>
      </c>
      <c r="D21" s="31">
        <v>228567467.61000001</v>
      </c>
      <c r="E21" s="30">
        <v>861</v>
      </c>
    </row>
    <row r="22" spans="1:5" s="10" customFormat="1" ht="18" customHeight="1" x14ac:dyDescent="0.25">
      <c r="A22" s="66"/>
      <c r="B22" s="41" t="s">
        <v>27</v>
      </c>
      <c r="C22" s="41" t="s">
        <v>24</v>
      </c>
      <c r="D22" s="42">
        <v>26134536.859999999</v>
      </c>
      <c r="E22" s="40">
        <v>106</v>
      </c>
    </row>
    <row r="23" spans="1:5" s="10" customFormat="1" ht="15" customHeight="1" x14ac:dyDescent="0.25">
      <c r="A23" s="66"/>
      <c r="B23" s="41" t="s">
        <v>27</v>
      </c>
      <c r="C23" s="41" t="s">
        <v>25</v>
      </c>
      <c r="D23" s="42">
        <v>425067005.22000003</v>
      </c>
      <c r="E23" s="43">
        <v>1396</v>
      </c>
    </row>
    <row r="24" spans="1:5" s="10" customFormat="1" ht="15" customHeight="1" x14ac:dyDescent="0.25">
      <c r="A24" s="67"/>
      <c r="B24" s="41" t="s">
        <v>27</v>
      </c>
      <c r="C24" s="41" t="s">
        <v>26</v>
      </c>
      <c r="D24" s="42">
        <v>12935792.98</v>
      </c>
      <c r="E24" s="40">
        <v>77</v>
      </c>
    </row>
    <row r="25" spans="1:5" s="10" customFormat="1" ht="13.2" x14ac:dyDescent="0.25">
      <c r="A25" s="61" t="s">
        <v>14</v>
      </c>
      <c r="B25" s="62"/>
      <c r="C25" s="62"/>
      <c r="D25" s="35">
        <f>SUM(D21:D24)</f>
        <v>692704802.67000008</v>
      </c>
      <c r="E25" s="36">
        <f>SUM(E21:E24)</f>
        <v>2440</v>
      </c>
    </row>
    <row r="26" spans="1:5" s="10" customFormat="1" ht="31.5" customHeight="1" x14ac:dyDescent="0.25">
      <c r="A26" s="83" t="s">
        <v>15</v>
      </c>
      <c r="B26" s="51" t="s">
        <v>38</v>
      </c>
      <c r="C26" s="24" t="s">
        <v>39</v>
      </c>
      <c r="D26" s="33">
        <v>557628069.20000005</v>
      </c>
      <c r="E26" s="34">
        <v>0</v>
      </c>
    </row>
    <row r="27" spans="1:5" s="10" customFormat="1" ht="31.5" customHeight="1" x14ac:dyDescent="0.25">
      <c r="A27" s="84"/>
      <c r="B27" s="41" t="s">
        <v>42</v>
      </c>
      <c r="C27" s="52" t="s">
        <v>49</v>
      </c>
      <c r="D27" s="53">
        <v>25000000</v>
      </c>
      <c r="E27" s="50">
        <v>0</v>
      </c>
    </row>
    <row r="28" spans="1:5" s="10" customFormat="1" ht="31.5" customHeight="1" x14ac:dyDescent="0.25">
      <c r="A28" s="84"/>
      <c r="B28" s="41" t="s">
        <v>42</v>
      </c>
      <c r="C28" s="52" t="s">
        <v>39</v>
      </c>
      <c r="D28" s="53">
        <v>29000000</v>
      </c>
      <c r="E28" s="50">
        <v>0</v>
      </c>
    </row>
    <row r="29" spans="1:5" s="12" customFormat="1" ht="12" x14ac:dyDescent="0.25">
      <c r="A29" s="79" t="s">
        <v>16</v>
      </c>
      <c r="B29" s="80"/>
      <c r="C29" s="80"/>
      <c r="D29" s="23">
        <f>SUM(D26:D28)</f>
        <v>611628069.20000005</v>
      </c>
      <c r="E29" s="39">
        <f>SUM(E26:E28)</f>
        <v>0</v>
      </c>
    </row>
    <row r="30" spans="1:5" s="12" customFormat="1" ht="21.75" customHeight="1" x14ac:dyDescent="0.25">
      <c r="A30" s="85" t="s">
        <v>46</v>
      </c>
      <c r="B30" s="41" t="s">
        <v>50</v>
      </c>
      <c r="C30" s="41" t="s">
        <v>44</v>
      </c>
      <c r="D30" s="54">
        <v>372668606.77999997</v>
      </c>
      <c r="E30" s="32">
        <v>0</v>
      </c>
    </row>
    <row r="31" spans="1:5" s="12" customFormat="1" ht="21.75" customHeight="1" x14ac:dyDescent="0.25">
      <c r="A31" s="107"/>
      <c r="B31" s="41" t="s">
        <v>34</v>
      </c>
      <c r="C31" s="41" t="s">
        <v>35</v>
      </c>
      <c r="D31" s="54">
        <v>445060779.99000001</v>
      </c>
      <c r="E31" s="32">
        <v>0</v>
      </c>
    </row>
    <row r="32" spans="1:5" s="12" customFormat="1" ht="21.75" customHeight="1" x14ac:dyDescent="0.25">
      <c r="A32" s="107"/>
      <c r="B32" s="41" t="s">
        <v>34</v>
      </c>
      <c r="C32" s="41" t="s">
        <v>51</v>
      </c>
      <c r="D32" s="54">
        <v>7109919.0199999996</v>
      </c>
      <c r="E32" s="32">
        <v>0</v>
      </c>
    </row>
    <row r="33" spans="1:5" s="12" customFormat="1" ht="21.75" customHeight="1" x14ac:dyDescent="0.25">
      <c r="A33" s="107"/>
      <c r="B33" s="41" t="s">
        <v>34</v>
      </c>
      <c r="C33" s="41" t="s">
        <v>44</v>
      </c>
      <c r="D33" s="54">
        <v>142295335.69999999</v>
      </c>
      <c r="E33" s="32">
        <v>0</v>
      </c>
    </row>
    <row r="34" spans="1:5" s="12" customFormat="1" ht="21.75" customHeight="1" x14ac:dyDescent="0.25">
      <c r="A34" s="86"/>
      <c r="B34" s="41" t="s">
        <v>34</v>
      </c>
      <c r="C34" s="41" t="s">
        <v>45</v>
      </c>
      <c r="D34" s="54">
        <v>129287976.51000001</v>
      </c>
      <c r="E34" s="32">
        <v>0</v>
      </c>
    </row>
    <row r="35" spans="1:5" s="12" customFormat="1" ht="12" x14ac:dyDescent="0.25">
      <c r="A35" s="81" t="s">
        <v>47</v>
      </c>
      <c r="B35" s="82"/>
      <c r="C35" s="82"/>
      <c r="D35" s="38">
        <f>SUM(D30:D34)</f>
        <v>1096422618</v>
      </c>
      <c r="E35" s="112">
        <f>SUM(E30:E34)</f>
        <v>0</v>
      </c>
    </row>
    <row r="36" spans="1:5" s="12" customFormat="1" ht="13.2" x14ac:dyDescent="0.25">
      <c r="A36" s="56" t="s">
        <v>11</v>
      </c>
      <c r="B36" s="56"/>
      <c r="C36" s="57"/>
      <c r="D36" s="13">
        <f>D11+D29+D25+D35+D20</f>
        <v>53307393953.25</v>
      </c>
      <c r="E36" s="49">
        <f>E11+E29+E25+E35+E20</f>
        <v>206302</v>
      </c>
    </row>
    <row r="37" spans="1:5" x14ac:dyDescent="0.25">
      <c r="A37" s="22" t="s">
        <v>19</v>
      </c>
    </row>
    <row r="38" spans="1:5" x14ac:dyDescent="0.25">
      <c r="A38" s="22" t="s">
        <v>9</v>
      </c>
    </row>
  </sheetData>
  <mergeCells count="13">
    <mergeCell ref="A36:C36"/>
    <mergeCell ref="A11:C11"/>
    <mergeCell ref="A1:E1"/>
    <mergeCell ref="A2:E2"/>
    <mergeCell ref="A29:C29"/>
    <mergeCell ref="A25:C25"/>
    <mergeCell ref="A4:A10"/>
    <mergeCell ref="A35:C35"/>
    <mergeCell ref="A21:A24"/>
    <mergeCell ref="A26:A28"/>
    <mergeCell ref="A30:A34"/>
    <mergeCell ref="A12:A19"/>
    <mergeCell ref="A20:C20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CCD10-73CA-4347-9A11-5D0A8AD38F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29351-064F-41C7-B945-D277592F13F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57BBFE32-428F-42D0-AB55-14FFF3BB5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Espírito Santo</vt:lpstr>
      <vt:lpstr>Minas Gerais</vt:lpstr>
      <vt:lpstr>Rio de Janeiro</vt:lpstr>
      <vt:lpstr>São Paulo</vt:lpstr>
      <vt:lpstr>'Espírito Santo'!Area_de_impressao</vt:lpstr>
      <vt:lpstr>'Minas Gerais'!Area_de_impressao</vt:lpstr>
      <vt:lpstr>'Rio de Janeiro'!Area_de_impressao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2017-01-23T18:13:26Z</cp:lastPrinted>
  <dcterms:created xsi:type="dcterms:W3CDTF">2005-01-19T13:30:20Z</dcterms:created>
  <dcterms:modified xsi:type="dcterms:W3CDTF">2026-03-19T15:05:20Z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2147200</vt:r8>
  </property>
  <property fmtid="{D5CDD505-2E9C-101B-9397-08002B2CF9AE}" pid="4" name="MediaServiceImageTags">
    <vt:lpwstr/>
  </property>
</Properties>
</file>