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B.0 - FGTS Atual\"/>
    </mc:Choice>
  </mc:AlternateContent>
  <xr:revisionPtr revIDLastSave="0" documentId="13_ncr:1_{5BED8BF1-0A95-43F3-B17A-FAD6A9BA6AFD}" xr6:coauthVersionLast="47" xr6:coauthVersionMax="47" xr10:uidLastSave="{00000000-0000-0000-0000-000000000000}"/>
  <bookViews>
    <workbookView xWindow="-120" yWindow="-120" windowWidth="20730" windowHeight="11160" tabRatio="926" activeTab="8" xr2:uid="{00000000-000D-0000-FFFF-FFFF00000000}"/>
  </bookViews>
  <sheets>
    <sheet name="Alagoas" sheetId="9" r:id="rId1"/>
    <sheet name="Bahia" sheetId="6" r:id="rId2"/>
    <sheet name="Ceará" sheetId="5" r:id="rId3"/>
    <sheet name="Maranhão" sheetId="24" r:id="rId4"/>
    <sheet name="Paraíba" sheetId="19" r:id="rId5"/>
    <sheet name="Pernambuco" sheetId="17" r:id="rId6"/>
    <sheet name="Piauí" sheetId="16" r:id="rId7"/>
    <sheet name="Rio Grande do Norte" sheetId="14" r:id="rId8"/>
    <sheet name="Sergipe" sheetId="27" r:id="rId9"/>
  </sheets>
  <definedNames>
    <definedName name="_xlnm._FilterDatabase" localSheetId="0" hidden="1">Alagoas!$A$3:$E$3</definedName>
    <definedName name="_xlnm._FilterDatabase" localSheetId="1" hidden="1">Bahia!$A$3:$E$3</definedName>
    <definedName name="_xlnm._FilterDatabase" localSheetId="2" hidden="1">Ceará!$A$3:$E$3</definedName>
    <definedName name="_xlnm._FilterDatabase" localSheetId="3" hidden="1">Maranhão!$A$3:$E$3</definedName>
    <definedName name="_xlnm._FilterDatabase" localSheetId="4" hidden="1">Paraíba!$A$3:$E$3</definedName>
    <definedName name="_xlnm._FilterDatabase" localSheetId="5" hidden="1">Pernambuco!$A$3:$E$3</definedName>
    <definedName name="_xlnm._FilterDatabase" localSheetId="6" hidden="1">Piauí!$A$3:$E$3</definedName>
    <definedName name="_xlnm._FilterDatabase" localSheetId="7" hidden="1">'Rio Grande do Norte'!$A$3:$E$3</definedName>
    <definedName name="_xlnm._FilterDatabase" localSheetId="8" hidden="1">Sergipe!$A$3:$E$3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7" l="1"/>
  <c r="D16" i="27"/>
  <c r="E15" i="14"/>
  <c r="D15" i="14"/>
  <c r="E15" i="16"/>
  <c r="D15" i="16"/>
  <c r="E15" i="17"/>
  <c r="D15" i="17"/>
  <c r="E16" i="19"/>
  <c r="D16" i="19"/>
  <c r="E15" i="24"/>
  <c r="D15" i="24"/>
  <c r="E15" i="5"/>
  <c r="D15" i="5"/>
  <c r="E17" i="6"/>
  <c r="D17" i="6"/>
  <c r="D18" i="6" s="1"/>
  <c r="E15" i="9"/>
  <c r="D15" i="9"/>
  <c r="E15" i="27"/>
  <c r="D15" i="27"/>
  <c r="E10" i="27"/>
  <c r="D10" i="27"/>
  <c r="D14" i="14"/>
  <c r="E14" i="14"/>
  <c r="D14" i="16"/>
  <c r="E14" i="16"/>
  <c r="E14" i="17"/>
  <c r="D14" i="17"/>
  <c r="E15" i="19"/>
  <c r="D15" i="19"/>
  <c r="E14" i="24"/>
  <c r="D14" i="24"/>
  <c r="D9" i="24"/>
  <c r="E14" i="5"/>
  <c r="D14" i="5"/>
  <c r="E9" i="5"/>
  <c r="D9" i="5"/>
  <c r="E14" i="6"/>
  <c r="D14" i="6"/>
  <c r="D9" i="6"/>
  <c r="E14" i="9"/>
  <c r="D14" i="9"/>
  <c r="E9" i="9"/>
  <c r="D9" i="9"/>
  <c r="E9" i="6" l="1"/>
  <c r="E9" i="24"/>
  <c r="E10" i="19"/>
  <c r="D10" i="19"/>
  <c r="E9" i="17"/>
  <c r="D9" i="17"/>
  <c r="E9" i="16"/>
  <c r="D9" i="16"/>
  <c r="E9" i="14"/>
  <c r="D9" i="14"/>
  <c r="E18" i="6" l="1"/>
</calcChain>
</file>

<file path=xl/sharedStrings.xml><?xml version="1.0" encoding="utf-8"?>
<sst xmlns="http://schemas.openxmlformats.org/spreadsheetml/2006/main" count="298" uniqueCount="37">
  <si>
    <t>Área</t>
  </si>
  <si>
    <t>Programa</t>
  </si>
  <si>
    <t>Modalidade</t>
  </si>
  <si>
    <t>Carta de Crédito - Individual</t>
  </si>
  <si>
    <t>Alagoas</t>
  </si>
  <si>
    <t>Bahia</t>
  </si>
  <si>
    <t>Ceará</t>
  </si>
  <si>
    <t>Maranhão</t>
  </si>
  <si>
    <t>Paraíba</t>
  </si>
  <si>
    <t>Pernambuco</t>
  </si>
  <si>
    <t>Piauí</t>
  </si>
  <si>
    <t>Sergipe</t>
  </si>
  <si>
    <t>Valor do Empréstimo (R$)</t>
  </si>
  <si>
    <t>Número de Unidades</t>
  </si>
  <si>
    <t>Rio Grande do Norte</t>
  </si>
  <si>
    <t xml:space="preserve">TOTAL GERAL </t>
  </si>
  <si>
    <t>Elaboração: Banco de Dados - CBIC.</t>
  </si>
  <si>
    <t>Total Habitação</t>
  </si>
  <si>
    <t>HABITAÇÃO POPULAR</t>
  </si>
  <si>
    <t>Apoio à Produção</t>
  </si>
  <si>
    <t>Pró-Cotista</t>
  </si>
  <si>
    <t>OPER. DIVERSAS</t>
  </si>
  <si>
    <t>Total Operações Diversas</t>
  </si>
  <si>
    <t>SANEAMENTO BÁSICO</t>
  </si>
  <si>
    <t>Saneamento para Todos - Setor Público</t>
  </si>
  <si>
    <t>HABITAÇÃO</t>
  </si>
  <si>
    <t>Aquisição de terreno e construção</t>
  </si>
  <si>
    <t>Construção</t>
  </si>
  <si>
    <t>Imóvel novo</t>
  </si>
  <si>
    <t>Imóvel usado</t>
  </si>
  <si>
    <t>SISTEMA DE TRATAMENTO DE ESGOTO</t>
  </si>
  <si>
    <t>SISTEMA DE ABASTECIMENTO DE AGUA</t>
  </si>
  <si>
    <t>CONTRATAÇÕES COM RECURSOS DO FGTS - 2023</t>
  </si>
  <si>
    <t>Fonte: Caixa Econômica Federal. Posição da Base: 26/02/2024.</t>
  </si>
  <si>
    <t>Total Saneamento</t>
  </si>
  <si>
    <t>Pró-Moradia</t>
  </si>
  <si>
    <t>HAB - PRODUCAO DE CONJUNSTOS HABITACIONAIS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</si>
</sst>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color indexed="4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Continuous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Continuous" vertical="center" wrapText="1"/>
    </xf>
    <xf numFmtId="38" fontId="2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Continuous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3" fontId="9" fillId="6" borderId="2" xfId="0" applyNumberFormat="1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9" fillId="7" borderId="2" xfId="0" applyNumberFormat="1" applyFont="1" applyFill="1" applyBorder="1" applyAlignment="1">
      <alignment horizontal="center" vertical="center" wrapText="1"/>
    </xf>
    <xf numFmtId="3" fontId="9" fillId="7" borderId="3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Continuous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3" fontId="9" fillId="8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1" fillId="0" borderId="22" xfId="0" applyFont="1" applyBorder="1" applyAlignment="1">
      <alignment horizontal="centerContinuous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Continuous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E17"/>
  <sheetViews>
    <sheetView showGridLines="0" workbookViewId="0">
      <selection activeCell="C18" sqref="C18"/>
    </sheetView>
  </sheetViews>
  <sheetFormatPr defaultRowHeight="11.25" x14ac:dyDescent="0.2"/>
  <cols>
    <col min="1" max="1" width="16.140625" style="18" customWidth="1"/>
    <col min="2" max="2" width="16.85546875" style="19" customWidth="1"/>
    <col min="3" max="3" width="20.7109375" style="20" customWidth="1"/>
    <col min="4" max="4" width="14.7109375" style="14" customWidth="1"/>
    <col min="5" max="5" width="13.7109375" style="1" customWidth="1"/>
    <col min="6" max="16384" width="9.140625" style="2"/>
  </cols>
  <sheetData>
    <row r="1" spans="1:5" ht="15" x14ac:dyDescent="0.2">
      <c r="A1" s="48" t="s">
        <v>32</v>
      </c>
      <c r="B1" s="48"/>
      <c r="C1" s="48"/>
      <c r="D1" s="48"/>
      <c r="E1" s="48"/>
    </row>
    <row r="2" spans="1:5" ht="15" x14ac:dyDescent="0.2">
      <c r="A2" s="48" t="s">
        <v>4</v>
      </c>
      <c r="B2" s="48"/>
      <c r="C2" s="48"/>
      <c r="D2" s="48"/>
      <c r="E2" s="48"/>
    </row>
    <row r="3" spans="1:5" ht="24" x14ac:dyDescent="0.2">
      <c r="A3" s="3" t="s">
        <v>0</v>
      </c>
      <c r="B3" s="4" t="s">
        <v>1</v>
      </c>
      <c r="C3" s="4" t="s">
        <v>2</v>
      </c>
      <c r="D3" s="13" t="s">
        <v>12</v>
      </c>
      <c r="E3" s="5" t="s">
        <v>13</v>
      </c>
    </row>
    <row r="4" spans="1:5" ht="19.5" customHeight="1" x14ac:dyDescent="0.2">
      <c r="A4" s="49" t="s">
        <v>18</v>
      </c>
      <c r="B4" s="15" t="s">
        <v>19</v>
      </c>
      <c r="C4" s="15" t="s">
        <v>25</v>
      </c>
      <c r="D4" s="16">
        <v>528396605.54000002</v>
      </c>
      <c r="E4" s="17">
        <v>1706</v>
      </c>
    </row>
    <row r="5" spans="1:5" ht="19.5" x14ac:dyDescent="0.2">
      <c r="A5" s="50"/>
      <c r="B5" s="15" t="s">
        <v>3</v>
      </c>
      <c r="C5" s="15" t="s">
        <v>26</v>
      </c>
      <c r="D5" s="16">
        <v>155954463.16</v>
      </c>
      <c r="E5" s="17">
        <v>1287</v>
      </c>
    </row>
    <row r="6" spans="1:5" ht="19.5" x14ac:dyDescent="0.2">
      <c r="A6" s="50"/>
      <c r="B6" s="15" t="s">
        <v>3</v>
      </c>
      <c r="C6" s="15" t="s">
        <v>27</v>
      </c>
      <c r="D6" s="16">
        <v>1335293.75</v>
      </c>
      <c r="E6" s="17">
        <v>11</v>
      </c>
    </row>
    <row r="7" spans="1:5" ht="19.5" x14ac:dyDescent="0.2">
      <c r="A7" s="50"/>
      <c r="B7" s="15" t="s">
        <v>3</v>
      </c>
      <c r="C7" s="15" t="s">
        <v>28</v>
      </c>
      <c r="D7" s="16">
        <v>124324637.06</v>
      </c>
      <c r="E7" s="17">
        <v>1030</v>
      </c>
    </row>
    <row r="8" spans="1:5" ht="19.5" x14ac:dyDescent="0.2">
      <c r="A8" s="50"/>
      <c r="B8" s="15" t="s">
        <v>3</v>
      </c>
      <c r="C8" s="15" t="s">
        <v>29</v>
      </c>
      <c r="D8" s="16">
        <v>167102944.69999999</v>
      </c>
      <c r="E8" s="17">
        <v>1479</v>
      </c>
    </row>
    <row r="9" spans="1:5" ht="12" x14ac:dyDescent="0.2">
      <c r="A9" s="51" t="s">
        <v>17</v>
      </c>
      <c r="B9" s="51"/>
      <c r="C9" s="52"/>
      <c r="D9" s="24">
        <f>SUM(D4:D8)</f>
        <v>977113944.21000004</v>
      </c>
      <c r="E9" s="25">
        <f>SUM(E4:E8)</f>
        <v>5513</v>
      </c>
    </row>
    <row r="10" spans="1:5" ht="21" customHeight="1" x14ac:dyDescent="0.2">
      <c r="A10" s="55" t="s">
        <v>21</v>
      </c>
      <c r="B10" s="40" t="s">
        <v>20</v>
      </c>
      <c r="C10" s="40" t="s">
        <v>26</v>
      </c>
      <c r="D10" s="41">
        <v>3092298.16</v>
      </c>
      <c r="E10" s="29">
        <v>12</v>
      </c>
    </row>
    <row r="11" spans="1:5" ht="21" customHeight="1" x14ac:dyDescent="0.2">
      <c r="A11" s="56"/>
      <c r="B11" s="42" t="s">
        <v>20</v>
      </c>
      <c r="C11" s="42" t="s">
        <v>27</v>
      </c>
      <c r="D11" s="43">
        <v>1661000</v>
      </c>
      <c r="E11" s="39">
        <v>5</v>
      </c>
    </row>
    <row r="12" spans="1:5" ht="21" customHeight="1" x14ac:dyDescent="0.2">
      <c r="A12" s="56"/>
      <c r="B12" s="42" t="s">
        <v>20</v>
      </c>
      <c r="C12" s="42" t="s">
        <v>28</v>
      </c>
      <c r="D12" s="43">
        <v>4037836.94</v>
      </c>
      <c r="E12" s="44">
        <v>15</v>
      </c>
    </row>
    <row r="13" spans="1:5" ht="21" customHeight="1" x14ac:dyDescent="0.2">
      <c r="A13" s="57"/>
      <c r="B13" s="42" t="s">
        <v>20</v>
      </c>
      <c r="C13" s="42" t="s">
        <v>29</v>
      </c>
      <c r="D13" s="43">
        <v>23851498.719999999</v>
      </c>
      <c r="E13" s="39">
        <v>109</v>
      </c>
    </row>
    <row r="14" spans="1:5" ht="12" x14ac:dyDescent="0.2">
      <c r="A14" s="53" t="s">
        <v>22</v>
      </c>
      <c r="B14" s="54"/>
      <c r="C14" s="54"/>
      <c r="D14" s="30">
        <f>SUM(D10:D13)</f>
        <v>32642633.82</v>
      </c>
      <c r="E14" s="31">
        <f>SUM(E10:E13)</f>
        <v>141</v>
      </c>
    </row>
    <row r="15" spans="1:5" ht="12.75" x14ac:dyDescent="0.2">
      <c r="A15" s="46" t="s">
        <v>15</v>
      </c>
      <c r="B15" s="47"/>
      <c r="C15" s="47"/>
      <c r="D15" s="6">
        <f>D9+D14</f>
        <v>1009756578.0300001</v>
      </c>
      <c r="E15" s="12">
        <f>E9+E14</f>
        <v>5654</v>
      </c>
    </row>
    <row r="16" spans="1:5" x14ac:dyDescent="0.2">
      <c r="A16" s="21" t="s">
        <v>33</v>
      </c>
      <c r="B16" s="7"/>
      <c r="C16" s="8"/>
    </row>
    <row r="17" spans="1:3" x14ac:dyDescent="0.2">
      <c r="A17" s="21" t="s">
        <v>16</v>
      </c>
      <c r="B17" s="7"/>
      <c r="C17" s="8"/>
    </row>
  </sheetData>
  <mergeCells count="7">
    <mergeCell ref="A15:C15"/>
    <mergeCell ref="A1:E1"/>
    <mergeCell ref="A2:E2"/>
    <mergeCell ref="A4:A8"/>
    <mergeCell ref="A9:C9"/>
    <mergeCell ref="A14:C14"/>
    <mergeCell ref="A10:A13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7"/>
    <pageSetUpPr fitToPage="1"/>
  </sheetPr>
  <dimension ref="A1:E20"/>
  <sheetViews>
    <sheetView showGridLines="0" workbookViewId="0">
      <selection activeCell="E26" sqref="E26"/>
    </sheetView>
  </sheetViews>
  <sheetFormatPr defaultRowHeight="11.25" x14ac:dyDescent="0.2"/>
  <cols>
    <col min="1" max="1" width="15.5703125" style="18" customWidth="1"/>
    <col min="2" max="2" width="16.85546875" style="19" customWidth="1"/>
    <col min="3" max="3" width="20.7109375" style="20" customWidth="1"/>
    <col min="4" max="4" width="14.7109375" style="14" customWidth="1"/>
    <col min="5" max="5" width="13.7109375" style="1" customWidth="1"/>
    <col min="6" max="16384" width="9.140625" style="2"/>
  </cols>
  <sheetData>
    <row r="1" spans="1:5" ht="15" customHeight="1" x14ac:dyDescent="0.2">
      <c r="A1" s="48" t="s">
        <v>32</v>
      </c>
      <c r="B1" s="48"/>
      <c r="C1" s="48"/>
      <c r="D1" s="48"/>
      <c r="E1" s="48"/>
    </row>
    <row r="2" spans="1:5" ht="15" x14ac:dyDescent="0.2">
      <c r="A2" s="48" t="s">
        <v>5</v>
      </c>
      <c r="B2" s="48"/>
      <c r="C2" s="48"/>
      <c r="D2" s="48"/>
      <c r="E2" s="48"/>
    </row>
    <row r="3" spans="1:5" ht="24" x14ac:dyDescent="0.2">
      <c r="A3" s="3" t="s">
        <v>0</v>
      </c>
      <c r="B3" s="4" t="s">
        <v>1</v>
      </c>
      <c r="C3" s="4" t="s">
        <v>2</v>
      </c>
      <c r="D3" s="13" t="s">
        <v>12</v>
      </c>
      <c r="E3" s="5" t="s">
        <v>13</v>
      </c>
    </row>
    <row r="4" spans="1:5" x14ac:dyDescent="0.2">
      <c r="A4" s="61" t="s">
        <v>18</v>
      </c>
      <c r="B4" s="15" t="s">
        <v>19</v>
      </c>
      <c r="C4" s="15" t="s">
        <v>25</v>
      </c>
      <c r="D4" s="16">
        <v>2157598018.9499998</v>
      </c>
      <c r="E4" s="17">
        <v>10899</v>
      </c>
    </row>
    <row r="5" spans="1:5" ht="19.5" x14ac:dyDescent="0.2">
      <c r="A5" s="62"/>
      <c r="B5" s="15" t="s">
        <v>3</v>
      </c>
      <c r="C5" s="15" t="s">
        <v>26</v>
      </c>
      <c r="D5" s="16">
        <v>92803616.349999994</v>
      </c>
      <c r="E5" s="17">
        <v>710</v>
      </c>
    </row>
    <row r="6" spans="1:5" ht="19.5" x14ac:dyDescent="0.2">
      <c r="A6" s="62"/>
      <c r="B6" s="15" t="s">
        <v>3</v>
      </c>
      <c r="C6" s="15" t="s">
        <v>27</v>
      </c>
      <c r="D6" s="16">
        <v>5808060.1200000001</v>
      </c>
      <c r="E6" s="17">
        <v>45</v>
      </c>
    </row>
    <row r="7" spans="1:5" ht="19.5" x14ac:dyDescent="0.2">
      <c r="A7" s="62"/>
      <c r="B7" s="15" t="s">
        <v>3</v>
      </c>
      <c r="C7" s="15" t="s">
        <v>28</v>
      </c>
      <c r="D7" s="16">
        <v>309559254.80000001</v>
      </c>
      <c r="E7" s="17">
        <v>2337</v>
      </c>
    </row>
    <row r="8" spans="1:5" ht="19.5" x14ac:dyDescent="0.2">
      <c r="A8" s="62"/>
      <c r="B8" s="15" t="s">
        <v>3</v>
      </c>
      <c r="C8" s="15" t="s">
        <v>29</v>
      </c>
      <c r="D8" s="16">
        <v>299489367.32999998</v>
      </c>
      <c r="E8" s="17">
        <v>2464</v>
      </c>
    </row>
    <row r="9" spans="1:5" s="11" customFormat="1" ht="12.75" x14ac:dyDescent="0.2">
      <c r="A9" s="58" t="s">
        <v>17</v>
      </c>
      <c r="B9" s="59"/>
      <c r="C9" s="60"/>
      <c r="D9" s="34">
        <f>SUM(D4:D8)</f>
        <v>2865258317.5499997</v>
      </c>
      <c r="E9" s="35">
        <f>SUM(E4:E8)</f>
        <v>16455</v>
      </c>
    </row>
    <row r="10" spans="1:5" s="11" customFormat="1" ht="19.5" x14ac:dyDescent="0.2">
      <c r="A10" s="65" t="s">
        <v>21</v>
      </c>
      <c r="B10" s="42" t="s">
        <v>20</v>
      </c>
      <c r="C10" s="42" t="s">
        <v>26</v>
      </c>
      <c r="D10" s="43">
        <v>26595398.66</v>
      </c>
      <c r="E10" s="44">
        <v>114</v>
      </c>
    </row>
    <row r="11" spans="1:5" s="11" customFormat="1" ht="12.75" x14ac:dyDescent="0.2">
      <c r="A11" s="66"/>
      <c r="B11" s="42" t="s">
        <v>20</v>
      </c>
      <c r="C11" s="42" t="s">
        <v>27</v>
      </c>
      <c r="D11" s="43">
        <v>16888304.149999999</v>
      </c>
      <c r="E11" s="44">
        <v>55</v>
      </c>
    </row>
    <row r="12" spans="1:5" s="11" customFormat="1" ht="12.75" x14ac:dyDescent="0.2">
      <c r="A12" s="66"/>
      <c r="B12" s="42" t="s">
        <v>20</v>
      </c>
      <c r="C12" s="42" t="s">
        <v>28</v>
      </c>
      <c r="D12" s="43">
        <v>42597599.380000003</v>
      </c>
      <c r="E12" s="44">
        <v>180</v>
      </c>
    </row>
    <row r="13" spans="1:5" s="11" customFormat="1" ht="12.75" x14ac:dyDescent="0.2">
      <c r="A13" s="67"/>
      <c r="B13" s="42" t="s">
        <v>20</v>
      </c>
      <c r="C13" s="42" t="s">
        <v>29</v>
      </c>
      <c r="D13" s="43">
        <v>148828682.91</v>
      </c>
      <c r="E13" s="44">
        <v>620</v>
      </c>
    </row>
    <row r="14" spans="1:5" s="11" customFormat="1" ht="12.75" x14ac:dyDescent="0.2">
      <c r="A14" s="53" t="s">
        <v>22</v>
      </c>
      <c r="B14" s="54"/>
      <c r="C14" s="54"/>
      <c r="D14" s="30">
        <f>SUM(D10:D13)</f>
        <v>234909985.09999999</v>
      </c>
      <c r="E14" s="31">
        <f>SUM(E10:E13)</f>
        <v>969</v>
      </c>
    </row>
    <row r="15" spans="1:5" s="22" customFormat="1" ht="25.5" customHeight="1" x14ac:dyDescent="0.2">
      <c r="A15" s="49" t="s">
        <v>23</v>
      </c>
      <c r="B15" s="32" t="s">
        <v>24</v>
      </c>
      <c r="C15" s="28" t="s">
        <v>31</v>
      </c>
      <c r="D15" s="33">
        <v>175186052.53</v>
      </c>
      <c r="E15" s="36">
        <v>0</v>
      </c>
    </row>
    <row r="16" spans="1:5" s="22" customFormat="1" ht="27" customHeight="1" x14ac:dyDescent="0.2">
      <c r="A16" s="79"/>
      <c r="B16" s="32" t="s">
        <v>24</v>
      </c>
      <c r="C16" s="28" t="s">
        <v>30</v>
      </c>
      <c r="D16" s="77">
        <v>517689935.44</v>
      </c>
      <c r="E16" s="78">
        <v>0</v>
      </c>
    </row>
    <row r="17" spans="1:5" s="22" customFormat="1" ht="16.5" customHeight="1" x14ac:dyDescent="0.2">
      <c r="A17" s="63" t="s">
        <v>34</v>
      </c>
      <c r="B17" s="63"/>
      <c r="C17" s="64"/>
      <c r="D17" s="37">
        <f>D15+D16</f>
        <v>692875987.97000003</v>
      </c>
      <c r="E17" s="38">
        <f>E15+E16</f>
        <v>0</v>
      </c>
    </row>
    <row r="18" spans="1:5" ht="12.75" x14ac:dyDescent="0.2">
      <c r="A18" s="46" t="s">
        <v>15</v>
      </c>
      <c r="B18" s="47"/>
      <c r="C18" s="47"/>
      <c r="D18" s="6">
        <f>D9+D14+D17</f>
        <v>3793044290.6199999</v>
      </c>
      <c r="E18" s="12">
        <f>E9+E14+E17</f>
        <v>17424</v>
      </c>
    </row>
    <row r="19" spans="1:5" x14ac:dyDescent="0.2">
      <c r="A19" s="21" t="s">
        <v>33</v>
      </c>
      <c r="B19" s="7"/>
      <c r="C19" s="8"/>
    </row>
    <row r="20" spans="1:5" x14ac:dyDescent="0.2">
      <c r="A20" s="21" t="s">
        <v>16</v>
      </c>
      <c r="B20" s="7"/>
      <c r="C20" s="8"/>
    </row>
  </sheetData>
  <mergeCells count="9">
    <mergeCell ref="A18:C18"/>
    <mergeCell ref="A9:C9"/>
    <mergeCell ref="A1:E1"/>
    <mergeCell ref="A2:E2"/>
    <mergeCell ref="A4:A8"/>
    <mergeCell ref="A14:C14"/>
    <mergeCell ref="A17:C17"/>
    <mergeCell ref="A10:A13"/>
    <mergeCell ref="A15:A16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E17"/>
  <sheetViews>
    <sheetView showGridLines="0" workbookViewId="0">
      <selection activeCell="C19" sqref="C19"/>
    </sheetView>
  </sheetViews>
  <sheetFormatPr defaultRowHeight="11.25" x14ac:dyDescent="0.2"/>
  <cols>
    <col min="1" max="1" width="17" style="18" customWidth="1"/>
    <col min="2" max="2" width="16.85546875" style="19" customWidth="1"/>
    <col min="3" max="3" width="20.7109375" style="20" customWidth="1"/>
    <col min="4" max="4" width="14.7109375" style="14" customWidth="1"/>
    <col min="5" max="5" width="13.7109375" style="1" customWidth="1"/>
    <col min="6" max="16384" width="9.140625" style="2"/>
  </cols>
  <sheetData>
    <row r="1" spans="1:5" ht="15" customHeight="1" x14ac:dyDescent="0.2">
      <c r="A1" s="48" t="s">
        <v>32</v>
      </c>
      <c r="B1" s="48"/>
      <c r="C1" s="48"/>
      <c r="D1" s="48"/>
      <c r="E1" s="48"/>
    </row>
    <row r="2" spans="1:5" ht="15" x14ac:dyDescent="0.2">
      <c r="A2" s="48" t="s">
        <v>6</v>
      </c>
      <c r="B2" s="48"/>
      <c r="C2" s="48"/>
      <c r="D2" s="48"/>
      <c r="E2" s="48"/>
    </row>
    <row r="3" spans="1:5" ht="24" x14ac:dyDescent="0.2">
      <c r="A3" s="3" t="s">
        <v>0</v>
      </c>
      <c r="B3" s="4" t="s">
        <v>1</v>
      </c>
      <c r="C3" s="4" t="s">
        <v>2</v>
      </c>
      <c r="D3" s="13" t="s">
        <v>12</v>
      </c>
      <c r="E3" s="5" t="s">
        <v>13</v>
      </c>
    </row>
    <row r="4" spans="1:5" ht="19.5" customHeight="1" x14ac:dyDescent="0.2">
      <c r="A4" s="49" t="s">
        <v>18</v>
      </c>
      <c r="B4" s="15" t="s">
        <v>19</v>
      </c>
      <c r="C4" s="15" t="s">
        <v>25</v>
      </c>
      <c r="D4" s="16">
        <v>1601449920.95</v>
      </c>
      <c r="E4" s="17">
        <v>5978</v>
      </c>
    </row>
    <row r="5" spans="1:5" ht="19.5" x14ac:dyDescent="0.2">
      <c r="A5" s="50"/>
      <c r="B5" s="15" t="s">
        <v>3</v>
      </c>
      <c r="C5" s="15" t="s">
        <v>26</v>
      </c>
      <c r="D5" s="16">
        <v>151957720.59</v>
      </c>
      <c r="E5" s="17">
        <v>1210</v>
      </c>
    </row>
    <row r="6" spans="1:5" ht="19.5" x14ac:dyDescent="0.2">
      <c r="A6" s="50"/>
      <c r="B6" s="15" t="s">
        <v>3</v>
      </c>
      <c r="C6" s="15" t="s">
        <v>27</v>
      </c>
      <c r="D6" s="16">
        <v>5062678.9400000004</v>
      </c>
      <c r="E6" s="17">
        <v>42</v>
      </c>
    </row>
    <row r="7" spans="1:5" ht="19.5" x14ac:dyDescent="0.2">
      <c r="A7" s="50"/>
      <c r="B7" s="15" t="s">
        <v>3</v>
      </c>
      <c r="C7" s="15" t="s">
        <v>28</v>
      </c>
      <c r="D7" s="16">
        <v>798624254.84000003</v>
      </c>
      <c r="E7" s="17">
        <v>5968</v>
      </c>
    </row>
    <row r="8" spans="1:5" ht="19.5" x14ac:dyDescent="0.2">
      <c r="A8" s="50"/>
      <c r="B8" s="15" t="s">
        <v>3</v>
      </c>
      <c r="C8" s="15" t="s">
        <v>29</v>
      </c>
      <c r="D8" s="16">
        <v>190336159.53999999</v>
      </c>
      <c r="E8" s="17">
        <v>1519</v>
      </c>
    </row>
    <row r="9" spans="1:5" s="11" customFormat="1" ht="12.75" x14ac:dyDescent="0.2">
      <c r="A9" s="59" t="s">
        <v>17</v>
      </c>
      <c r="B9" s="68"/>
      <c r="C9" s="69"/>
      <c r="D9" s="34">
        <f>SUM(D4:D8)</f>
        <v>2747430734.8600001</v>
      </c>
      <c r="E9" s="35">
        <f>SUM(E4:E8)</f>
        <v>14717</v>
      </c>
    </row>
    <row r="10" spans="1:5" s="11" customFormat="1" ht="24" customHeight="1" x14ac:dyDescent="0.2">
      <c r="A10" s="55" t="s">
        <v>21</v>
      </c>
      <c r="B10" s="40" t="s">
        <v>20</v>
      </c>
      <c r="C10" s="40" t="s">
        <v>26</v>
      </c>
      <c r="D10" s="41">
        <v>18907626.93</v>
      </c>
      <c r="E10" s="45">
        <v>76</v>
      </c>
    </row>
    <row r="11" spans="1:5" s="11" customFormat="1" ht="12" customHeight="1" x14ac:dyDescent="0.2">
      <c r="A11" s="56"/>
      <c r="B11" s="42" t="s">
        <v>20</v>
      </c>
      <c r="C11" s="42" t="s">
        <v>27</v>
      </c>
      <c r="D11" s="43">
        <v>9597186.9299999997</v>
      </c>
      <c r="E11" s="44">
        <v>28</v>
      </c>
    </row>
    <row r="12" spans="1:5" s="11" customFormat="1" ht="16.5" customHeight="1" x14ac:dyDescent="0.2">
      <c r="A12" s="56"/>
      <c r="B12" s="42" t="s">
        <v>20</v>
      </c>
      <c r="C12" s="42" t="s">
        <v>28</v>
      </c>
      <c r="D12" s="43">
        <v>53919854.109999999</v>
      </c>
      <c r="E12" s="44">
        <v>237</v>
      </c>
    </row>
    <row r="13" spans="1:5" s="11" customFormat="1" ht="16.5" customHeight="1" x14ac:dyDescent="0.2">
      <c r="A13" s="57"/>
      <c r="B13" s="42" t="s">
        <v>20</v>
      </c>
      <c r="C13" s="42" t="s">
        <v>29</v>
      </c>
      <c r="D13" s="43">
        <v>96691697.730000004</v>
      </c>
      <c r="E13" s="44">
        <v>381</v>
      </c>
    </row>
    <row r="14" spans="1:5" s="11" customFormat="1" ht="12.75" x14ac:dyDescent="0.2">
      <c r="A14" s="53" t="s">
        <v>22</v>
      </c>
      <c r="B14" s="54"/>
      <c r="C14" s="54"/>
      <c r="D14" s="30">
        <f>SUM(D10:D13)</f>
        <v>179116365.69999999</v>
      </c>
      <c r="E14" s="31">
        <f>SUM(E10:E13)</f>
        <v>722</v>
      </c>
    </row>
    <row r="15" spans="1:5" ht="12.75" x14ac:dyDescent="0.2">
      <c r="A15" s="46" t="s">
        <v>15</v>
      </c>
      <c r="B15" s="47"/>
      <c r="C15" s="47"/>
      <c r="D15" s="6">
        <f>D9+D14</f>
        <v>2926547100.5599999</v>
      </c>
      <c r="E15" s="6">
        <f>E9+E14</f>
        <v>15439</v>
      </c>
    </row>
    <row r="16" spans="1:5" x14ac:dyDescent="0.2">
      <c r="A16" s="21" t="s">
        <v>33</v>
      </c>
      <c r="B16" s="7"/>
      <c r="C16" s="8"/>
    </row>
    <row r="17" spans="1:3" x14ac:dyDescent="0.2">
      <c r="A17" s="21" t="s">
        <v>16</v>
      </c>
      <c r="B17" s="7"/>
      <c r="C17" s="8"/>
    </row>
  </sheetData>
  <mergeCells count="7">
    <mergeCell ref="A15:C15"/>
    <mergeCell ref="A9:C9"/>
    <mergeCell ref="A1:E1"/>
    <mergeCell ref="A2:E2"/>
    <mergeCell ref="A4:A8"/>
    <mergeCell ref="A14:C14"/>
    <mergeCell ref="A10:A13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  <pageSetUpPr fitToPage="1"/>
  </sheetPr>
  <dimension ref="A1:E19"/>
  <sheetViews>
    <sheetView showGridLines="0" workbookViewId="0">
      <selection activeCell="D18" sqref="D18"/>
    </sheetView>
  </sheetViews>
  <sheetFormatPr defaultRowHeight="11.25" x14ac:dyDescent="0.2"/>
  <cols>
    <col min="1" max="1" width="17.28515625" style="18" customWidth="1"/>
    <col min="2" max="2" width="16.85546875" style="19" customWidth="1"/>
    <col min="3" max="3" width="20.7109375" style="20" customWidth="1"/>
    <col min="4" max="4" width="14.7109375" style="14" customWidth="1"/>
    <col min="5" max="5" width="13.7109375" style="1" customWidth="1"/>
    <col min="6" max="16384" width="9.140625" style="2"/>
  </cols>
  <sheetData>
    <row r="1" spans="1:5" ht="15" customHeight="1" x14ac:dyDescent="0.2">
      <c r="A1" s="48" t="s">
        <v>32</v>
      </c>
      <c r="B1" s="48"/>
      <c r="C1" s="48"/>
      <c r="D1" s="48"/>
      <c r="E1" s="48"/>
    </row>
    <row r="2" spans="1:5" ht="15" x14ac:dyDescent="0.2">
      <c r="A2" s="48" t="s">
        <v>7</v>
      </c>
      <c r="B2" s="48"/>
      <c r="C2" s="48"/>
      <c r="D2" s="48"/>
      <c r="E2" s="48"/>
    </row>
    <row r="3" spans="1:5" ht="24" x14ac:dyDescent="0.2">
      <c r="A3" s="3" t="s">
        <v>0</v>
      </c>
      <c r="B3" s="4" t="s">
        <v>1</v>
      </c>
      <c r="C3" s="4" t="s">
        <v>2</v>
      </c>
      <c r="D3" s="13" t="s">
        <v>12</v>
      </c>
      <c r="E3" s="5" t="s">
        <v>13</v>
      </c>
    </row>
    <row r="4" spans="1:5" ht="19.5" customHeight="1" x14ac:dyDescent="0.2">
      <c r="A4" s="49" t="s">
        <v>18</v>
      </c>
      <c r="B4" s="15" t="s">
        <v>19</v>
      </c>
      <c r="C4" s="15" t="s">
        <v>25</v>
      </c>
      <c r="D4" s="16">
        <v>966749234.73000002</v>
      </c>
      <c r="E4" s="17">
        <v>4644</v>
      </c>
    </row>
    <row r="5" spans="1:5" ht="19.5" x14ac:dyDescent="0.2">
      <c r="A5" s="50"/>
      <c r="B5" s="15" t="s">
        <v>3</v>
      </c>
      <c r="C5" s="15" t="s">
        <v>26</v>
      </c>
      <c r="D5" s="16">
        <v>27177527.670000002</v>
      </c>
      <c r="E5" s="17">
        <v>226</v>
      </c>
    </row>
    <row r="6" spans="1:5" ht="19.5" x14ac:dyDescent="0.2">
      <c r="A6" s="50"/>
      <c r="B6" s="15" t="s">
        <v>3</v>
      </c>
      <c r="C6" s="15" t="s">
        <v>27</v>
      </c>
      <c r="D6" s="16">
        <v>2110391.37</v>
      </c>
      <c r="E6" s="17">
        <v>18</v>
      </c>
    </row>
    <row r="7" spans="1:5" ht="19.5" x14ac:dyDescent="0.2">
      <c r="A7" s="50"/>
      <c r="B7" s="15" t="s">
        <v>3</v>
      </c>
      <c r="C7" s="15" t="s">
        <v>28</v>
      </c>
      <c r="D7" s="16">
        <v>149065735.24000001</v>
      </c>
      <c r="E7" s="17">
        <v>1198</v>
      </c>
    </row>
    <row r="8" spans="1:5" ht="19.5" x14ac:dyDescent="0.2">
      <c r="A8" s="50"/>
      <c r="B8" s="15" t="s">
        <v>3</v>
      </c>
      <c r="C8" s="15" t="s">
        <v>29</v>
      </c>
      <c r="D8" s="16">
        <v>115555251.64</v>
      </c>
      <c r="E8" s="17">
        <v>1033</v>
      </c>
    </row>
    <row r="9" spans="1:5" s="11" customFormat="1" ht="12.75" x14ac:dyDescent="0.2">
      <c r="A9" s="59" t="s">
        <v>17</v>
      </c>
      <c r="B9" s="68"/>
      <c r="C9" s="69"/>
      <c r="D9" s="27">
        <f>SUM(D4:D8)</f>
        <v>1260658140.6500001</v>
      </c>
      <c r="E9" s="26">
        <f>SUM(E4:E8)</f>
        <v>7119</v>
      </c>
    </row>
    <row r="10" spans="1:5" s="11" customFormat="1" ht="23.25" customHeight="1" x14ac:dyDescent="0.2">
      <c r="A10" s="55" t="s">
        <v>21</v>
      </c>
      <c r="B10" s="40" t="s">
        <v>20</v>
      </c>
      <c r="C10" s="40" t="s">
        <v>26</v>
      </c>
      <c r="D10" s="41">
        <v>7870548.5199999996</v>
      </c>
      <c r="E10" s="45">
        <v>38</v>
      </c>
    </row>
    <row r="11" spans="1:5" s="11" customFormat="1" ht="14.25" customHeight="1" x14ac:dyDescent="0.2">
      <c r="A11" s="56"/>
      <c r="B11" s="42" t="s">
        <v>20</v>
      </c>
      <c r="C11" s="42" t="s">
        <v>27</v>
      </c>
      <c r="D11" s="43">
        <v>3450230.75</v>
      </c>
      <c r="E11" s="44">
        <v>10</v>
      </c>
    </row>
    <row r="12" spans="1:5" s="11" customFormat="1" ht="13.5" customHeight="1" x14ac:dyDescent="0.2">
      <c r="A12" s="56"/>
      <c r="B12" s="42" t="s">
        <v>20</v>
      </c>
      <c r="C12" s="42" t="s">
        <v>28</v>
      </c>
      <c r="D12" s="43">
        <v>17274169.690000001</v>
      </c>
      <c r="E12" s="44">
        <v>78</v>
      </c>
    </row>
    <row r="13" spans="1:5" s="11" customFormat="1" ht="15" customHeight="1" x14ac:dyDescent="0.2">
      <c r="A13" s="57"/>
      <c r="B13" s="42" t="s">
        <v>20</v>
      </c>
      <c r="C13" s="42" t="s">
        <v>29</v>
      </c>
      <c r="D13" s="43">
        <v>24906393.620000001</v>
      </c>
      <c r="E13" s="44">
        <v>115</v>
      </c>
    </row>
    <row r="14" spans="1:5" s="11" customFormat="1" ht="12.75" x14ac:dyDescent="0.2">
      <c r="A14" s="53" t="s">
        <v>22</v>
      </c>
      <c r="B14" s="54"/>
      <c r="C14" s="54"/>
      <c r="D14" s="30">
        <f>SUM(D10:D13)</f>
        <v>53501342.579999998</v>
      </c>
      <c r="E14" s="31">
        <f>SUM(E10:E13)</f>
        <v>241</v>
      </c>
    </row>
    <row r="15" spans="1:5" ht="12.75" x14ac:dyDescent="0.2">
      <c r="A15" s="46" t="s">
        <v>15</v>
      </c>
      <c r="B15" s="47"/>
      <c r="C15" s="47"/>
      <c r="D15" s="6">
        <f>D9+D14</f>
        <v>1314159483.23</v>
      </c>
      <c r="E15" s="12">
        <f>E9+E14</f>
        <v>7360</v>
      </c>
    </row>
    <row r="16" spans="1:5" x14ac:dyDescent="0.2">
      <c r="A16" s="21" t="s">
        <v>33</v>
      </c>
      <c r="B16" s="7"/>
      <c r="C16" s="8"/>
    </row>
    <row r="17" spans="1:3" x14ac:dyDescent="0.2">
      <c r="A17" s="21" t="s">
        <v>16</v>
      </c>
      <c r="B17" s="7"/>
      <c r="C17" s="8"/>
    </row>
    <row r="19" spans="1:3" x14ac:dyDescent="0.2">
      <c r="A19" s="23"/>
    </row>
  </sheetData>
  <mergeCells count="7">
    <mergeCell ref="A15:C15"/>
    <mergeCell ref="A1:E1"/>
    <mergeCell ref="A2:E2"/>
    <mergeCell ref="A9:C9"/>
    <mergeCell ref="A4:A8"/>
    <mergeCell ref="A14:C14"/>
    <mergeCell ref="A10:A13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4"/>
    <pageSetUpPr fitToPage="1"/>
  </sheetPr>
  <dimension ref="A1:E18"/>
  <sheetViews>
    <sheetView showGridLines="0" workbookViewId="0">
      <selection activeCell="D22" sqref="D22"/>
    </sheetView>
  </sheetViews>
  <sheetFormatPr defaultRowHeight="11.25" x14ac:dyDescent="0.2"/>
  <cols>
    <col min="1" max="1" width="16.140625" style="18" customWidth="1"/>
    <col min="2" max="2" width="16.85546875" style="19" customWidth="1"/>
    <col min="3" max="3" width="20.7109375" style="20" customWidth="1"/>
    <col min="4" max="4" width="14.7109375" style="14" customWidth="1"/>
    <col min="5" max="5" width="13.7109375" style="1" customWidth="1"/>
    <col min="6" max="16384" width="9.140625" style="2"/>
  </cols>
  <sheetData>
    <row r="1" spans="1:5" ht="15" customHeight="1" x14ac:dyDescent="0.2">
      <c r="A1" s="48" t="s">
        <v>32</v>
      </c>
      <c r="B1" s="48"/>
      <c r="C1" s="48"/>
      <c r="D1" s="48"/>
      <c r="E1" s="48"/>
    </row>
    <row r="2" spans="1:5" ht="15" x14ac:dyDescent="0.2">
      <c r="A2" s="48" t="s">
        <v>8</v>
      </c>
      <c r="B2" s="48"/>
      <c r="C2" s="48"/>
      <c r="D2" s="48"/>
      <c r="E2" s="48"/>
    </row>
    <row r="3" spans="1:5" ht="24" x14ac:dyDescent="0.2">
      <c r="A3" s="3" t="s">
        <v>0</v>
      </c>
      <c r="B3" s="4" t="s">
        <v>1</v>
      </c>
      <c r="C3" s="4" t="s">
        <v>2</v>
      </c>
      <c r="D3" s="13" t="s">
        <v>12</v>
      </c>
      <c r="E3" s="5" t="s">
        <v>13</v>
      </c>
    </row>
    <row r="4" spans="1:5" x14ac:dyDescent="0.2">
      <c r="A4" s="70" t="s">
        <v>18</v>
      </c>
      <c r="B4" s="15" t="s">
        <v>19</v>
      </c>
      <c r="C4" s="15" t="s">
        <v>25</v>
      </c>
      <c r="D4" s="16">
        <v>802680700.40999997</v>
      </c>
      <c r="E4" s="17">
        <v>5995</v>
      </c>
    </row>
    <row r="5" spans="1:5" ht="19.5" x14ac:dyDescent="0.2">
      <c r="A5" s="62"/>
      <c r="B5" s="15" t="s">
        <v>3</v>
      </c>
      <c r="C5" s="15" t="s">
        <v>26</v>
      </c>
      <c r="D5" s="16">
        <v>74842138</v>
      </c>
      <c r="E5" s="17">
        <v>640</v>
      </c>
    </row>
    <row r="6" spans="1:5" ht="19.5" x14ac:dyDescent="0.2">
      <c r="A6" s="62"/>
      <c r="B6" s="15" t="s">
        <v>3</v>
      </c>
      <c r="C6" s="15" t="s">
        <v>27</v>
      </c>
      <c r="D6" s="16">
        <v>4201531.8899999997</v>
      </c>
      <c r="E6" s="17">
        <v>34</v>
      </c>
    </row>
    <row r="7" spans="1:5" ht="19.5" x14ac:dyDescent="0.2">
      <c r="A7" s="62"/>
      <c r="B7" s="15" t="s">
        <v>3</v>
      </c>
      <c r="C7" s="15" t="s">
        <v>28</v>
      </c>
      <c r="D7" s="16">
        <v>578371943.61000001</v>
      </c>
      <c r="E7" s="17">
        <v>4766</v>
      </c>
    </row>
    <row r="8" spans="1:5" ht="19.5" x14ac:dyDescent="0.2">
      <c r="A8" s="62"/>
      <c r="B8" s="15" t="s">
        <v>3</v>
      </c>
      <c r="C8" s="15" t="s">
        <v>29</v>
      </c>
      <c r="D8" s="16">
        <v>211308953.75</v>
      </c>
      <c r="E8" s="17">
        <v>1835</v>
      </c>
    </row>
    <row r="9" spans="1:5" ht="29.25" x14ac:dyDescent="0.2">
      <c r="A9" s="62"/>
      <c r="B9" s="15" t="s">
        <v>35</v>
      </c>
      <c r="C9" s="15" t="s">
        <v>36</v>
      </c>
      <c r="D9" s="16">
        <v>46319951.299999997</v>
      </c>
      <c r="E9" s="17">
        <v>0</v>
      </c>
    </row>
    <row r="10" spans="1:5" s="11" customFormat="1" ht="12.75" x14ac:dyDescent="0.2">
      <c r="A10" s="59" t="s">
        <v>17</v>
      </c>
      <c r="B10" s="59"/>
      <c r="C10" s="60"/>
      <c r="D10" s="9">
        <f>SUM(D4:D9)</f>
        <v>1717725218.9599998</v>
      </c>
      <c r="E10" s="10">
        <f>SUM(E4:E9)</f>
        <v>13270</v>
      </c>
    </row>
    <row r="11" spans="1:5" s="11" customFormat="1" ht="21.75" customHeight="1" x14ac:dyDescent="0.2">
      <c r="A11" s="55" t="s">
        <v>21</v>
      </c>
      <c r="B11" s="40" t="s">
        <v>20</v>
      </c>
      <c r="C11" s="40" t="s">
        <v>26</v>
      </c>
      <c r="D11" s="41">
        <v>7142527.6799999997</v>
      </c>
      <c r="E11" s="45">
        <v>25</v>
      </c>
    </row>
    <row r="12" spans="1:5" s="11" customFormat="1" ht="21.75" customHeight="1" x14ac:dyDescent="0.2">
      <c r="A12" s="56"/>
      <c r="B12" s="42" t="s">
        <v>20</v>
      </c>
      <c r="C12" s="42" t="s">
        <v>27</v>
      </c>
      <c r="D12" s="43">
        <v>4099117.43</v>
      </c>
      <c r="E12" s="44">
        <v>11</v>
      </c>
    </row>
    <row r="13" spans="1:5" s="11" customFormat="1" ht="21.75" customHeight="1" x14ac:dyDescent="0.2">
      <c r="A13" s="56"/>
      <c r="B13" s="42" t="s">
        <v>20</v>
      </c>
      <c r="C13" s="42" t="s">
        <v>28</v>
      </c>
      <c r="D13" s="43">
        <v>34201897.189999998</v>
      </c>
      <c r="E13" s="44">
        <v>155</v>
      </c>
    </row>
    <row r="14" spans="1:5" s="11" customFormat="1" ht="21.75" customHeight="1" x14ac:dyDescent="0.2">
      <c r="A14" s="57"/>
      <c r="B14" s="42" t="s">
        <v>20</v>
      </c>
      <c r="C14" s="42" t="s">
        <v>29</v>
      </c>
      <c r="D14" s="43">
        <v>36764334.109999999</v>
      </c>
      <c r="E14" s="44">
        <v>152</v>
      </c>
    </row>
    <row r="15" spans="1:5" s="11" customFormat="1" ht="12.75" x14ac:dyDescent="0.2">
      <c r="A15" s="53" t="s">
        <v>22</v>
      </c>
      <c r="B15" s="54"/>
      <c r="C15" s="54"/>
      <c r="D15" s="30">
        <f>SUM(D11:D14)</f>
        <v>82207876.409999996</v>
      </c>
      <c r="E15" s="31">
        <f>SUM(E11:E14)</f>
        <v>343</v>
      </c>
    </row>
    <row r="16" spans="1:5" ht="12.75" x14ac:dyDescent="0.2">
      <c r="A16" s="46" t="s">
        <v>15</v>
      </c>
      <c r="B16" s="47"/>
      <c r="C16" s="47"/>
      <c r="D16" s="6">
        <f>D10+D15</f>
        <v>1799933095.3699999</v>
      </c>
      <c r="E16" s="12">
        <f>E10+E15</f>
        <v>13613</v>
      </c>
    </row>
    <row r="17" spans="1:3" x14ac:dyDescent="0.2">
      <c r="A17" s="21" t="s">
        <v>33</v>
      </c>
      <c r="B17" s="7"/>
      <c r="C17" s="8"/>
    </row>
    <row r="18" spans="1:3" x14ac:dyDescent="0.2">
      <c r="A18" s="21" t="s">
        <v>16</v>
      </c>
      <c r="B18" s="7"/>
      <c r="C18" s="8"/>
    </row>
  </sheetData>
  <mergeCells count="7">
    <mergeCell ref="A16:C16"/>
    <mergeCell ref="A1:E1"/>
    <mergeCell ref="A2:E2"/>
    <mergeCell ref="A4:A9"/>
    <mergeCell ref="A10:C10"/>
    <mergeCell ref="A15:C15"/>
    <mergeCell ref="A11:A14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0"/>
    <pageSetUpPr fitToPage="1"/>
  </sheetPr>
  <dimension ref="A1:E17"/>
  <sheetViews>
    <sheetView showGridLines="0" workbookViewId="0">
      <selection activeCell="D17" sqref="D17"/>
    </sheetView>
  </sheetViews>
  <sheetFormatPr defaultRowHeight="11.25" x14ac:dyDescent="0.2"/>
  <cols>
    <col min="1" max="1" width="16.28515625" style="18" customWidth="1"/>
    <col min="2" max="2" width="16.85546875" style="19" customWidth="1"/>
    <col min="3" max="3" width="20.7109375" style="20" customWidth="1"/>
    <col min="4" max="4" width="14.7109375" style="14" customWidth="1"/>
    <col min="5" max="5" width="13.7109375" style="1" customWidth="1"/>
    <col min="6" max="16384" width="9.140625" style="2"/>
  </cols>
  <sheetData>
    <row r="1" spans="1:5" ht="15" customHeight="1" x14ac:dyDescent="0.2">
      <c r="A1" s="48" t="s">
        <v>32</v>
      </c>
      <c r="B1" s="48"/>
      <c r="C1" s="48"/>
      <c r="D1" s="48"/>
      <c r="E1" s="48"/>
    </row>
    <row r="2" spans="1:5" ht="15" x14ac:dyDescent="0.2">
      <c r="A2" s="48" t="s">
        <v>9</v>
      </c>
      <c r="B2" s="48"/>
      <c r="C2" s="48"/>
      <c r="D2" s="48"/>
      <c r="E2" s="48"/>
    </row>
    <row r="3" spans="1:5" ht="24" x14ac:dyDescent="0.2">
      <c r="A3" s="3" t="s">
        <v>0</v>
      </c>
      <c r="B3" s="4" t="s">
        <v>1</v>
      </c>
      <c r="C3" s="4" t="s">
        <v>2</v>
      </c>
      <c r="D3" s="13" t="s">
        <v>12</v>
      </c>
      <c r="E3" s="5" t="s">
        <v>13</v>
      </c>
    </row>
    <row r="4" spans="1:5" ht="19.5" customHeight="1" x14ac:dyDescent="0.2">
      <c r="A4" s="49" t="s">
        <v>18</v>
      </c>
      <c r="B4" s="15" t="s">
        <v>19</v>
      </c>
      <c r="C4" s="15" t="s">
        <v>25</v>
      </c>
      <c r="D4" s="16">
        <v>1417146290.76</v>
      </c>
      <c r="E4" s="17">
        <v>6080</v>
      </c>
    </row>
    <row r="5" spans="1:5" ht="19.5" x14ac:dyDescent="0.2">
      <c r="A5" s="50"/>
      <c r="B5" s="15" t="s">
        <v>3</v>
      </c>
      <c r="C5" s="15" t="s">
        <v>26</v>
      </c>
      <c r="D5" s="16">
        <v>115084348.3</v>
      </c>
      <c r="E5" s="17">
        <v>930</v>
      </c>
    </row>
    <row r="6" spans="1:5" ht="19.5" x14ac:dyDescent="0.2">
      <c r="A6" s="50"/>
      <c r="B6" s="15" t="s">
        <v>3</v>
      </c>
      <c r="C6" s="15" t="s">
        <v>27</v>
      </c>
      <c r="D6" s="16">
        <v>3459897.97</v>
      </c>
      <c r="E6" s="17">
        <v>27</v>
      </c>
    </row>
    <row r="7" spans="1:5" ht="19.5" x14ac:dyDescent="0.2">
      <c r="A7" s="50"/>
      <c r="B7" s="15" t="s">
        <v>3</v>
      </c>
      <c r="C7" s="15" t="s">
        <v>28</v>
      </c>
      <c r="D7" s="16">
        <v>728089123.22000003</v>
      </c>
      <c r="E7" s="17">
        <v>5810</v>
      </c>
    </row>
    <row r="8" spans="1:5" ht="19.5" x14ac:dyDescent="0.2">
      <c r="A8" s="50"/>
      <c r="B8" s="15" t="s">
        <v>3</v>
      </c>
      <c r="C8" s="15" t="s">
        <v>29</v>
      </c>
      <c r="D8" s="16">
        <v>257426417.31999999</v>
      </c>
      <c r="E8" s="17">
        <v>2198</v>
      </c>
    </row>
    <row r="9" spans="1:5" s="11" customFormat="1" ht="12.75" x14ac:dyDescent="0.2">
      <c r="A9" s="59" t="s">
        <v>17</v>
      </c>
      <c r="B9" s="68"/>
      <c r="C9" s="69"/>
      <c r="D9" s="27">
        <f>SUM(D4:D8)</f>
        <v>2521206077.5700002</v>
      </c>
      <c r="E9" s="26">
        <f>SUM(E4:E8)</f>
        <v>15045</v>
      </c>
    </row>
    <row r="10" spans="1:5" s="11" customFormat="1" ht="24" customHeight="1" x14ac:dyDescent="0.2">
      <c r="A10" s="55" t="s">
        <v>21</v>
      </c>
      <c r="B10" s="40" t="s">
        <v>20</v>
      </c>
      <c r="C10" s="40" t="s">
        <v>26</v>
      </c>
      <c r="D10" s="41">
        <v>9514831.1799999997</v>
      </c>
      <c r="E10" s="45">
        <v>40</v>
      </c>
    </row>
    <row r="11" spans="1:5" s="11" customFormat="1" ht="24" customHeight="1" x14ac:dyDescent="0.2">
      <c r="A11" s="56"/>
      <c r="B11" s="42" t="s">
        <v>20</v>
      </c>
      <c r="C11" s="42" t="s">
        <v>27</v>
      </c>
      <c r="D11" s="43">
        <v>5286808.01</v>
      </c>
      <c r="E11" s="44">
        <v>8</v>
      </c>
    </row>
    <row r="12" spans="1:5" s="11" customFormat="1" ht="24" customHeight="1" x14ac:dyDescent="0.2">
      <c r="A12" s="56"/>
      <c r="B12" s="42" t="s">
        <v>20</v>
      </c>
      <c r="C12" s="42" t="s">
        <v>28</v>
      </c>
      <c r="D12" s="43">
        <v>28912138.289999999</v>
      </c>
      <c r="E12" s="44">
        <v>118</v>
      </c>
    </row>
    <row r="13" spans="1:5" s="11" customFormat="1" ht="24" customHeight="1" x14ac:dyDescent="0.2">
      <c r="A13" s="57"/>
      <c r="B13" s="42" t="s">
        <v>20</v>
      </c>
      <c r="C13" s="42" t="s">
        <v>29</v>
      </c>
      <c r="D13" s="43">
        <v>84586497.159999996</v>
      </c>
      <c r="E13" s="44">
        <v>380</v>
      </c>
    </row>
    <row r="14" spans="1:5" s="11" customFormat="1" ht="12.75" x14ac:dyDescent="0.2">
      <c r="A14" s="53" t="s">
        <v>22</v>
      </c>
      <c r="B14" s="54"/>
      <c r="C14" s="54"/>
      <c r="D14" s="30">
        <f>SUM(D10:D13)</f>
        <v>128300274.63999999</v>
      </c>
      <c r="E14" s="31">
        <f>SUM(E10:E13)</f>
        <v>546</v>
      </c>
    </row>
    <row r="15" spans="1:5" ht="12.75" x14ac:dyDescent="0.2">
      <c r="A15" s="46" t="s">
        <v>15</v>
      </c>
      <c r="B15" s="47"/>
      <c r="C15" s="47"/>
      <c r="D15" s="6">
        <f>D9+D14</f>
        <v>2649506352.21</v>
      </c>
      <c r="E15" s="12">
        <f>E9+E14</f>
        <v>15591</v>
      </c>
    </row>
    <row r="16" spans="1:5" x14ac:dyDescent="0.2">
      <c r="A16" s="21" t="s">
        <v>33</v>
      </c>
      <c r="B16" s="7"/>
      <c r="C16" s="8"/>
    </row>
    <row r="17" spans="1:3" x14ac:dyDescent="0.2">
      <c r="A17" s="21" t="s">
        <v>16</v>
      </c>
      <c r="B17" s="7"/>
      <c r="C17" s="8"/>
    </row>
  </sheetData>
  <mergeCells count="7">
    <mergeCell ref="A15:C15"/>
    <mergeCell ref="A9:C9"/>
    <mergeCell ref="A1:E1"/>
    <mergeCell ref="A2:E2"/>
    <mergeCell ref="A14:C14"/>
    <mergeCell ref="A4:A8"/>
    <mergeCell ref="A10:A13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0"/>
    <pageSetUpPr fitToPage="1"/>
  </sheetPr>
  <dimension ref="A1:E17"/>
  <sheetViews>
    <sheetView showGridLines="0" workbookViewId="0">
      <selection activeCell="D24" sqref="D24"/>
    </sheetView>
  </sheetViews>
  <sheetFormatPr defaultRowHeight="11.25" x14ac:dyDescent="0.2"/>
  <cols>
    <col min="1" max="1" width="14.7109375" style="18" customWidth="1"/>
    <col min="2" max="2" width="16.85546875" style="19" customWidth="1"/>
    <col min="3" max="3" width="20.7109375" style="20" customWidth="1"/>
    <col min="4" max="4" width="14.7109375" style="14" customWidth="1"/>
    <col min="5" max="5" width="13.7109375" style="1" customWidth="1"/>
    <col min="6" max="16384" width="9.140625" style="2"/>
  </cols>
  <sheetData>
    <row r="1" spans="1:5" ht="15" customHeight="1" x14ac:dyDescent="0.2">
      <c r="A1" s="48" t="s">
        <v>32</v>
      </c>
      <c r="B1" s="48"/>
      <c r="C1" s="48"/>
      <c r="D1" s="48"/>
      <c r="E1" s="48"/>
    </row>
    <row r="2" spans="1:5" ht="15" x14ac:dyDescent="0.2">
      <c r="A2" s="48" t="s">
        <v>10</v>
      </c>
      <c r="B2" s="48"/>
      <c r="C2" s="48"/>
      <c r="D2" s="48"/>
      <c r="E2" s="48"/>
    </row>
    <row r="3" spans="1:5" ht="24" x14ac:dyDescent="0.2">
      <c r="A3" s="3" t="s">
        <v>0</v>
      </c>
      <c r="B3" s="4" t="s">
        <v>1</v>
      </c>
      <c r="C3" s="4" t="s">
        <v>2</v>
      </c>
      <c r="D3" s="13" t="s">
        <v>12</v>
      </c>
      <c r="E3" s="5" t="s">
        <v>13</v>
      </c>
    </row>
    <row r="4" spans="1:5" ht="23.25" customHeight="1" x14ac:dyDescent="0.2">
      <c r="A4" s="61" t="s">
        <v>18</v>
      </c>
      <c r="B4" s="15" t="s">
        <v>19</v>
      </c>
      <c r="C4" s="15" t="s">
        <v>25</v>
      </c>
      <c r="D4" s="16">
        <v>297728188.49000001</v>
      </c>
      <c r="E4" s="17">
        <v>1642</v>
      </c>
    </row>
    <row r="5" spans="1:5" ht="19.5" x14ac:dyDescent="0.2">
      <c r="A5" s="62"/>
      <c r="B5" s="15" t="s">
        <v>3</v>
      </c>
      <c r="C5" s="15" t="s">
        <v>26</v>
      </c>
      <c r="D5" s="16">
        <v>155297525.38999999</v>
      </c>
      <c r="E5" s="17">
        <v>1423</v>
      </c>
    </row>
    <row r="6" spans="1:5" ht="19.5" x14ac:dyDescent="0.2">
      <c r="A6" s="62"/>
      <c r="B6" s="15" t="s">
        <v>3</v>
      </c>
      <c r="C6" s="15" t="s">
        <v>27</v>
      </c>
      <c r="D6" s="16">
        <v>5016530.4000000004</v>
      </c>
      <c r="E6" s="17">
        <v>46</v>
      </c>
    </row>
    <row r="7" spans="1:5" ht="14.25" customHeight="1" x14ac:dyDescent="0.2">
      <c r="A7" s="62"/>
      <c r="B7" s="15" t="s">
        <v>3</v>
      </c>
      <c r="C7" s="15" t="s">
        <v>28</v>
      </c>
      <c r="D7" s="16">
        <v>92083119.370000005</v>
      </c>
      <c r="E7" s="17">
        <v>953</v>
      </c>
    </row>
    <row r="8" spans="1:5" ht="19.5" x14ac:dyDescent="0.2">
      <c r="A8" s="62"/>
      <c r="B8" s="15" t="s">
        <v>3</v>
      </c>
      <c r="C8" s="15" t="s">
        <v>29</v>
      </c>
      <c r="D8" s="16">
        <v>46974608.049999997</v>
      </c>
      <c r="E8" s="17">
        <v>414</v>
      </c>
    </row>
    <row r="9" spans="1:5" s="11" customFormat="1" ht="12.75" x14ac:dyDescent="0.2">
      <c r="A9" s="72" t="s">
        <v>17</v>
      </c>
      <c r="B9" s="73"/>
      <c r="C9" s="73"/>
      <c r="D9" s="27">
        <f>SUM(D4:D8)</f>
        <v>597099971.69999993</v>
      </c>
      <c r="E9" s="10">
        <f>SUM(E4:E8)</f>
        <v>4478</v>
      </c>
    </row>
    <row r="10" spans="1:5" s="11" customFormat="1" ht="24" customHeight="1" x14ac:dyDescent="0.2">
      <c r="A10" s="55" t="s">
        <v>21</v>
      </c>
      <c r="B10" s="40" t="s">
        <v>20</v>
      </c>
      <c r="C10" s="40" t="s">
        <v>26</v>
      </c>
      <c r="D10" s="41">
        <v>5948405.8200000003</v>
      </c>
      <c r="E10" s="45">
        <v>26</v>
      </c>
    </row>
    <row r="11" spans="1:5" s="11" customFormat="1" ht="24" customHeight="1" x14ac:dyDescent="0.2">
      <c r="A11" s="56"/>
      <c r="B11" s="42" t="s">
        <v>20</v>
      </c>
      <c r="C11" s="42" t="s">
        <v>27</v>
      </c>
      <c r="D11" s="43">
        <v>2749995.19</v>
      </c>
      <c r="E11" s="44">
        <v>8</v>
      </c>
    </row>
    <row r="12" spans="1:5" s="11" customFormat="1" ht="24" customHeight="1" x14ac:dyDescent="0.2">
      <c r="A12" s="56"/>
      <c r="B12" s="42" t="s">
        <v>20</v>
      </c>
      <c r="C12" s="42" t="s">
        <v>28</v>
      </c>
      <c r="D12" s="43">
        <v>9295091.5500000007</v>
      </c>
      <c r="E12" s="44">
        <v>41</v>
      </c>
    </row>
    <row r="13" spans="1:5" s="11" customFormat="1" ht="24" customHeight="1" x14ac:dyDescent="0.2">
      <c r="A13" s="57"/>
      <c r="B13" s="42" t="s">
        <v>20</v>
      </c>
      <c r="C13" s="42" t="s">
        <v>29</v>
      </c>
      <c r="D13" s="43">
        <v>10386896.74</v>
      </c>
      <c r="E13" s="44">
        <v>43</v>
      </c>
    </row>
    <row r="14" spans="1:5" s="11" customFormat="1" ht="12.75" x14ac:dyDescent="0.2">
      <c r="A14" s="53" t="s">
        <v>22</v>
      </c>
      <c r="B14" s="54"/>
      <c r="C14" s="54"/>
      <c r="D14" s="30">
        <f>SUM(D10:D13)</f>
        <v>28380389.300000004</v>
      </c>
      <c r="E14" s="31">
        <f>SUM(E10:E13)</f>
        <v>118</v>
      </c>
    </row>
    <row r="15" spans="1:5" ht="12.75" customHeight="1" x14ac:dyDescent="0.2">
      <c r="A15" s="71" t="s">
        <v>15</v>
      </c>
      <c r="B15" s="71"/>
      <c r="C15" s="46"/>
      <c r="D15" s="6">
        <f>D9+D14</f>
        <v>625480360.99999988</v>
      </c>
      <c r="E15" s="12">
        <f>E9+E14</f>
        <v>4596</v>
      </c>
    </row>
    <row r="16" spans="1:5" x14ac:dyDescent="0.2">
      <c r="A16" s="21" t="s">
        <v>33</v>
      </c>
      <c r="B16" s="7"/>
      <c r="C16" s="8"/>
    </row>
    <row r="17" spans="1:3" x14ac:dyDescent="0.2">
      <c r="A17" s="21" t="s">
        <v>16</v>
      </c>
      <c r="B17" s="7"/>
      <c r="C17" s="8"/>
    </row>
  </sheetData>
  <mergeCells count="7">
    <mergeCell ref="A15:C15"/>
    <mergeCell ref="A9:C9"/>
    <mergeCell ref="A1:E1"/>
    <mergeCell ref="A2:E2"/>
    <mergeCell ref="A4:A8"/>
    <mergeCell ref="A10:A13"/>
    <mergeCell ref="A14:C14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  <pageSetUpPr fitToPage="1"/>
  </sheetPr>
  <dimension ref="A1:E17"/>
  <sheetViews>
    <sheetView showGridLines="0" workbookViewId="0">
      <selection activeCell="F17" sqref="F17"/>
    </sheetView>
  </sheetViews>
  <sheetFormatPr defaultRowHeight="11.25" x14ac:dyDescent="0.2"/>
  <cols>
    <col min="1" max="1" width="14.85546875" style="18" customWidth="1"/>
    <col min="2" max="2" width="16.85546875" style="19" customWidth="1"/>
    <col min="3" max="3" width="20.7109375" style="20" customWidth="1"/>
    <col min="4" max="4" width="14.7109375" style="14" customWidth="1"/>
    <col min="5" max="5" width="13.7109375" style="1" customWidth="1"/>
    <col min="6" max="16384" width="9.140625" style="2"/>
  </cols>
  <sheetData>
    <row r="1" spans="1:5" ht="15" customHeight="1" x14ac:dyDescent="0.2">
      <c r="A1" s="48" t="s">
        <v>32</v>
      </c>
      <c r="B1" s="48"/>
      <c r="C1" s="48"/>
      <c r="D1" s="48"/>
      <c r="E1" s="48"/>
    </row>
    <row r="2" spans="1:5" ht="15" x14ac:dyDescent="0.2">
      <c r="A2" s="48" t="s">
        <v>14</v>
      </c>
      <c r="B2" s="48"/>
      <c r="C2" s="48"/>
      <c r="D2" s="48"/>
      <c r="E2" s="48"/>
    </row>
    <row r="3" spans="1:5" ht="24" x14ac:dyDescent="0.2">
      <c r="A3" s="3" t="s">
        <v>0</v>
      </c>
      <c r="B3" s="4" t="s">
        <v>1</v>
      </c>
      <c r="C3" s="4" t="s">
        <v>2</v>
      </c>
      <c r="D3" s="13" t="s">
        <v>12</v>
      </c>
      <c r="E3" s="5" t="s">
        <v>13</v>
      </c>
    </row>
    <row r="4" spans="1:5" ht="22.5" customHeight="1" x14ac:dyDescent="0.2">
      <c r="A4" s="61" t="s">
        <v>18</v>
      </c>
      <c r="B4" s="15" t="s">
        <v>19</v>
      </c>
      <c r="C4" s="15" t="s">
        <v>25</v>
      </c>
      <c r="D4" s="16">
        <v>396043471.98000002</v>
      </c>
      <c r="E4" s="17">
        <v>2129</v>
      </c>
    </row>
    <row r="5" spans="1:5" ht="19.5" x14ac:dyDescent="0.2">
      <c r="A5" s="62"/>
      <c r="B5" s="15" t="s">
        <v>3</v>
      </c>
      <c r="C5" s="15" t="s">
        <v>26</v>
      </c>
      <c r="D5" s="16">
        <v>21514499.800000001</v>
      </c>
      <c r="E5" s="17">
        <v>200</v>
      </c>
    </row>
    <row r="6" spans="1:5" ht="19.5" x14ac:dyDescent="0.2">
      <c r="A6" s="62"/>
      <c r="B6" s="15" t="s">
        <v>3</v>
      </c>
      <c r="C6" s="15" t="s">
        <v>27</v>
      </c>
      <c r="D6" s="16">
        <v>1241127.29</v>
      </c>
      <c r="E6" s="17">
        <v>11</v>
      </c>
    </row>
    <row r="7" spans="1:5" ht="19.5" x14ac:dyDescent="0.2">
      <c r="A7" s="62"/>
      <c r="B7" s="15" t="s">
        <v>3</v>
      </c>
      <c r="C7" s="15" t="s">
        <v>28</v>
      </c>
      <c r="D7" s="16">
        <v>407081128.23000002</v>
      </c>
      <c r="E7" s="17">
        <v>3620</v>
      </c>
    </row>
    <row r="8" spans="1:5" ht="19.5" x14ac:dyDescent="0.2">
      <c r="A8" s="62"/>
      <c r="B8" s="15" t="s">
        <v>3</v>
      </c>
      <c r="C8" s="15" t="s">
        <v>29</v>
      </c>
      <c r="D8" s="16">
        <v>174898944.72</v>
      </c>
      <c r="E8" s="17">
        <v>1693</v>
      </c>
    </row>
    <row r="9" spans="1:5" s="11" customFormat="1" ht="12.75" x14ac:dyDescent="0.2">
      <c r="A9" s="58" t="s">
        <v>17</v>
      </c>
      <c r="B9" s="58"/>
      <c r="C9" s="74"/>
      <c r="D9" s="9">
        <f>SUM(D4:D8)</f>
        <v>1000779172.0200001</v>
      </c>
      <c r="E9" s="10">
        <f>SUM(E4:E8)</f>
        <v>7653</v>
      </c>
    </row>
    <row r="10" spans="1:5" s="11" customFormat="1" ht="24" customHeight="1" x14ac:dyDescent="0.2">
      <c r="A10" s="55" t="s">
        <v>21</v>
      </c>
      <c r="B10" s="40" t="s">
        <v>20</v>
      </c>
      <c r="C10" s="40" t="s">
        <v>26</v>
      </c>
      <c r="D10" s="41">
        <v>6726538.5199999996</v>
      </c>
      <c r="E10" s="45">
        <v>27</v>
      </c>
    </row>
    <row r="11" spans="1:5" s="11" customFormat="1" ht="24" customHeight="1" x14ac:dyDescent="0.2">
      <c r="A11" s="56"/>
      <c r="B11" s="42" t="s">
        <v>20</v>
      </c>
      <c r="C11" s="42" t="s">
        <v>27</v>
      </c>
      <c r="D11" s="43">
        <v>2688058.42</v>
      </c>
      <c r="E11" s="44">
        <v>6</v>
      </c>
    </row>
    <row r="12" spans="1:5" s="11" customFormat="1" ht="24" customHeight="1" x14ac:dyDescent="0.2">
      <c r="A12" s="56"/>
      <c r="B12" s="42" t="s">
        <v>20</v>
      </c>
      <c r="C12" s="42" t="s">
        <v>28</v>
      </c>
      <c r="D12" s="43">
        <v>11207628.41</v>
      </c>
      <c r="E12" s="44">
        <v>45</v>
      </c>
    </row>
    <row r="13" spans="1:5" s="11" customFormat="1" ht="24" customHeight="1" x14ac:dyDescent="0.2">
      <c r="A13" s="57"/>
      <c r="B13" s="42" t="s">
        <v>20</v>
      </c>
      <c r="C13" s="42" t="s">
        <v>29</v>
      </c>
      <c r="D13" s="43">
        <v>31744070.84</v>
      </c>
      <c r="E13" s="44">
        <v>152</v>
      </c>
    </row>
    <row r="14" spans="1:5" s="11" customFormat="1" ht="12.75" x14ac:dyDescent="0.2">
      <c r="A14" s="53" t="s">
        <v>22</v>
      </c>
      <c r="B14" s="54"/>
      <c r="C14" s="54"/>
      <c r="D14" s="30">
        <f>SUM(D10:D13)</f>
        <v>52366296.189999998</v>
      </c>
      <c r="E14" s="31">
        <f>SUM(E10:E13)</f>
        <v>230</v>
      </c>
    </row>
    <row r="15" spans="1:5" ht="12.75" x14ac:dyDescent="0.2">
      <c r="A15" s="46" t="s">
        <v>15</v>
      </c>
      <c r="B15" s="47"/>
      <c r="C15" s="47"/>
      <c r="D15" s="6">
        <f>D9+D14</f>
        <v>1053145468.21</v>
      </c>
      <c r="E15" s="12">
        <f>E9+E14</f>
        <v>7883</v>
      </c>
    </row>
    <row r="16" spans="1:5" x14ac:dyDescent="0.2">
      <c r="A16" s="21" t="s">
        <v>33</v>
      </c>
      <c r="B16" s="7"/>
      <c r="C16" s="8"/>
    </row>
    <row r="17" spans="1:3" x14ac:dyDescent="0.2">
      <c r="A17" s="21" t="s">
        <v>16</v>
      </c>
      <c r="B17" s="7"/>
      <c r="C17" s="8"/>
    </row>
  </sheetData>
  <mergeCells count="7">
    <mergeCell ref="A15:C15"/>
    <mergeCell ref="A9:C9"/>
    <mergeCell ref="A1:E1"/>
    <mergeCell ref="A2:E2"/>
    <mergeCell ref="A4:A8"/>
    <mergeCell ref="A10:A13"/>
    <mergeCell ref="A14:C14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3"/>
    <pageSetUpPr fitToPage="1"/>
  </sheetPr>
  <dimension ref="A1:E18"/>
  <sheetViews>
    <sheetView showGridLines="0" tabSelected="1" workbookViewId="0">
      <selection activeCell="H8" sqref="H8"/>
    </sheetView>
  </sheetViews>
  <sheetFormatPr defaultRowHeight="11.25" x14ac:dyDescent="0.2"/>
  <cols>
    <col min="1" max="1" width="15.140625" style="18" customWidth="1"/>
    <col min="2" max="2" width="16.85546875" style="19" customWidth="1"/>
    <col min="3" max="3" width="20.7109375" style="20" customWidth="1"/>
    <col min="4" max="4" width="14.7109375" style="14" customWidth="1"/>
    <col min="5" max="5" width="13.7109375" style="1" customWidth="1"/>
    <col min="6" max="16384" width="9.140625" style="2"/>
  </cols>
  <sheetData>
    <row r="1" spans="1:5" ht="15" customHeight="1" x14ac:dyDescent="0.2">
      <c r="A1" s="48" t="s">
        <v>32</v>
      </c>
      <c r="B1" s="48"/>
      <c r="C1" s="48"/>
      <c r="D1" s="48"/>
      <c r="E1" s="48"/>
    </row>
    <row r="2" spans="1:5" ht="15" x14ac:dyDescent="0.2">
      <c r="A2" s="48" t="s">
        <v>11</v>
      </c>
      <c r="B2" s="48"/>
      <c r="C2" s="48"/>
      <c r="D2" s="48"/>
      <c r="E2" s="48"/>
    </row>
    <row r="3" spans="1:5" ht="24" x14ac:dyDescent="0.2">
      <c r="A3" s="3" t="s">
        <v>0</v>
      </c>
      <c r="B3" s="4" t="s">
        <v>1</v>
      </c>
      <c r="C3" s="4" t="s">
        <v>2</v>
      </c>
      <c r="D3" s="13" t="s">
        <v>12</v>
      </c>
      <c r="E3" s="5" t="s">
        <v>13</v>
      </c>
    </row>
    <row r="4" spans="1:5" ht="18.75" customHeight="1" x14ac:dyDescent="0.2">
      <c r="A4" s="49" t="s">
        <v>18</v>
      </c>
      <c r="B4" s="15" t="s">
        <v>19</v>
      </c>
      <c r="C4" s="15" t="s">
        <v>25</v>
      </c>
      <c r="D4" s="16">
        <v>437758504.62</v>
      </c>
      <c r="E4" s="17">
        <v>1972</v>
      </c>
    </row>
    <row r="5" spans="1:5" ht="21.75" customHeight="1" x14ac:dyDescent="0.2">
      <c r="A5" s="80"/>
      <c r="B5" s="15" t="s">
        <v>3</v>
      </c>
      <c r="C5" s="15" t="s">
        <v>26</v>
      </c>
      <c r="D5" s="16">
        <v>238340775.36000001</v>
      </c>
      <c r="E5" s="17">
        <v>2182</v>
      </c>
    </row>
    <row r="6" spans="1:5" ht="18.75" customHeight="1" x14ac:dyDescent="0.2">
      <c r="A6" s="50"/>
      <c r="B6" s="15" t="s">
        <v>3</v>
      </c>
      <c r="C6" s="15" t="s">
        <v>27</v>
      </c>
      <c r="D6" s="16">
        <v>3101082.66</v>
      </c>
      <c r="E6" s="17">
        <v>25</v>
      </c>
    </row>
    <row r="7" spans="1:5" ht="19.5" x14ac:dyDescent="0.2">
      <c r="A7" s="50"/>
      <c r="B7" s="15" t="s">
        <v>3</v>
      </c>
      <c r="C7" s="15" t="s">
        <v>28</v>
      </c>
      <c r="D7" s="16">
        <v>47646517.520000003</v>
      </c>
      <c r="E7" s="17">
        <v>406</v>
      </c>
    </row>
    <row r="8" spans="1:5" ht="19.5" x14ac:dyDescent="0.2">
      <c r="A8" s="50"/>
      <c r="B8" s="15" t="s">
        <v>3</v>
      </c>
      <c r="C8" s="15" t="s">
        <v>29</v>
      </c>
      <c r="D8" s="16">
        <v>290064113.11000001</v>
      </c>
      <c r="E8" s="17">
        <v>2664</v>
      </c>
    </row>
    <row r="9" spans="1:5" ht="27.75" customHeight="1" x14ac:dyDescent="0.2">
      <c r="A9" s="50"/>
      <c r="B9" s="15" t="s">
        <v>35</v>
      </c>
      <c r="C9" s="15" t="s">
        <v>36</v>
      </c>
      <c r="D9" s="16">
        <v>10918843.35</v>
      </c>
      <c r="E9" s="17">
        <v>107</v>
      </c>
    </row>
    <row r="10" spans="1:5" s="11" customFormat="1" ht="12.75" x14ac:dyDescent="0.2">
      <c r="A10" s="58" t="s">
        <v>17</v>
      </c>
      <c r="B10" s="75"/>
      <c r="C10" s="76"/>
      <c r="D10" s="27">
        <f>SUM(D4:D9)</f>
        <v>1027829836.62</v>
      </c>
      <c r="E10" s="26">
        <f>SUM(E4:E9)</f>
        <v>7356</v>
      </c>
    </row>
    <row r="11" spans="1:5" s="11" customFormat="1" ht="20.25" customHeight="1" x14ac:dyDescent="0.2">
      <c r="A11" s="55" t="s">
        <v>21</v>
      </c>
      <c r="B11" s="40" t="s">
        <v>20</v>
      </c>
      <c r="C11" s="40" t="s">
        <v>26</v>
      </c>
      <c r="D11" s="41">
        <v>5319424.37</v>
      </c>
      <c r="E11" s="45">
        <v>19</v>
      </c>
    </row>
    <row r="12" spans="1:5" s="11" customFormat="1" ht="17.25" customHeight="1" x14ac:dyDescent="0.2">
      <c r="A12" s="56"/>
      <c r="B12" s="42" t="s">
        <v>20</v>
      </c>
      <c r="C12" s="42" t="s">
        <v>27</v>
      </c>
      <c r="D12" s="43">
        <v>4632902.54</v>
      </c>
      <c r="E12" s="44">
        <v>13</v>
      </c>
    </row>
    <row r="13" spans="1:5" s="11" customFormat="1" ht="15.75" customHeight="1" x14ac:dyDescent="0.2">
      <c r="A13" s="56"/>
      <c r="B13" s="42" t="s">
        <v>20</v>
      </c>
      <c r="C13" s="42" t="s">
        <v>28</v>
      </c>
      <c r="D13" s="43">
        <v>6615156.4400000004</v>
      </c>
      <c r="E13" s="44">
        <v>25</v>
      </c>
    </row>
    <row r="14" spans="1:5" s="11" customFormat="1" ht="15.75" customHeight="1" x14ac:dyDescent="0.2">
      <c r="A14" s="57"/>
      <c r="B14" s="42" t="s">
        <v>20</v>
      </c>
      <c r="C14" s="42" t="s">
        <v>29</v>
      </c>
      <c r="D14" s="43">
        <v>28877373.170000002</v>
      </c>
      <c r="E14" s="44">
        <v>131</v>
      </c>
    </row>
    <row r="15" spans="1:5" s="11" customFormat="1" ht="12.75" x14ac:dyDescent="0.2">
      <c r="A15" s="53" t="s">
        <v>22</v>
      </c>
      <c r="B15" s="54"/>
      <c r="C15" s="54"/>
      <c r="D15" s="30">
        <f>SUM(D11:D14)</f>
        <v>45444856.520000003</v>
      </c>
      <c r="E15" s="31">
        <f>SUM(E11:E14)</f>
        <v>188</v>
      </c>
    </row>
    <row r="16" spans="1:5" ht="12.75" x14ac:dyDescent="0.2">
      <c r="A16" s="46" t="s">
        <v>15</v>
      </c>
      <c r="B16" s="47"/>
      <c r="C16" s="47"/>
      <c r="D16" s="6">
        <f>D10+D15</f>
        <v>1073274693.14</v>
      </c>
      <c r="E16" s="12">
        <f>E10+E15</f>
        <v>7544</v>
      </c>
    </row>
    <row r="17" spans="1:3" x14ac:dyDescent="0.2">
      <c r="A17" s="21" t="s">
        <v>33</v>
      </c>
      <c r="B17" s="7"/>
      <c r="C17" s="8"/>
    </row>
    <row r="18" spans="1:3" x14ac:dyDescent="0.2">
      <c r="A18" s="21" t="s">
        <v>16</v>
      </c>
      <c r="B18" s="7"/>
      <c r="C18" s="8"/>
    </row>
  </sheetData>
  <mergeCells count="7">
    <mergeCell ref="A16:C16"/>
    <mergeCell ref="A10:C10"/>
    <mergeCell ref="A1:E1"/>
    <mergeCell ref="A2:E2"/>
    <mergeCell ref="A4:A9"/>
    <mergeCell ref="A11:A14"/>
    <mergeCell ref="A15:C15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Alagoas</vt:lpstr>
      <vt:lpstr>Bahia</vt:lpstr>
      <vt:lpstr>Ceará</vt:lpstr>
      <vt:lpstr>Maranhão</vt:lpstr>
      <vt:lpstr>Paraíba</vt:lpstr>
      <vt:lpstr>Pernambuco</vt:lpstr>
      <vt:lpstr>Piauí</vt:lpstr>
      <vt:lpstr>Rio Grande do Norte</vt:lpstr>
      <vt:lpstr>Sergipe</vt:lpstr>
    </vt:vector>
  </TitlesOfParts>
  <Company>Câmara Brasileira da Indústria da Construção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licenciamento.sinduscon@outlook.com</cp:lastModifiedBy>
  <cp:lastPrinted>2018-01-15T18:30:57Z</cp:lastPrinted>
  <dcterms:created xsi:type="dcterms:W3CDTF">2005-01-19T13:30:20Z</dcterms:created>
  <dcterms:modified xsi:type="dcterms:W3CDTF">2024-02-27T18:02:53Z</dcterms:modified>
</cp:coreProperties>
</file>