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810" activeTab="6"/>
  </bookViews>
  <sheets>
    <sheet name="Acre" sheetId="9" r:id="rId1"/>
    <sheet name="Amapá" sheetId="6" r:id="rId2"/>
    <sheet name="Amazonas" sheetId="5" r:id="rId3"/>
    <sheet name="Pará" sheetId="24" r:id="rId4"/>
    <sheet name="Rondônia" sheetId="19" r:id="rId5"/>
    <sheet name="Roraima" sheetId="28" r:id="rId6"/>
    <sheet name="Tocantins" sheetId="29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9" l="1"/>
  <c r="E16" i="29"/>
  <c r="D16" i="29"/>
  <c r="D14" i="29"/>
  <c r="E15" i="28"/>
  <c r="D15" i="28"/>
  <c r="E14" i="28"/>
  <c r="D14" i="28"/>
  <c r="E14" i="19"/>
  <c r="D14" i="19"/>
  <c r="E15" i="24"/>
  <c r="D15" i="24"/>
  <c r="E14" i="24"/>
  <c r="D14" i="24"/>
  <c r="E13" i="5"/>
  <c r="D13" i="5"/>
  <c r="E12" i="5"/>
  <c r="D12" i="5"/>
  <c r="E7" i="5"/>
  <c r="D7" i="5"/>
  <c r="E8" i="6"/>
  <c r="D8" i="6"/>
  <c r="E11" i="6"/>
  <c r="D11" i="6"/>
  <c r="E12" i="9"/>
  <c r="D12" i="9"/>
  <c r="E11" i="9"/>
  <c r="D11" i="9"/>
  <c r="E8" i="9" l="1"/>
  <c r="D8" i="9"/>
  <c r="E12" i="6" l="1"/>
  <c r="D12" i="6"/>
  <c r="E9" i="24"/>
  <c r="D9" i="24"/>
  <c r="D9" i="19"/>
  <c r="D15" i="19" s="1"/>
  <c r="E9" i="28"/>
  <c r="D9" i="28"/>
  <c r="D9" i="29" l="1"/>
  <c r="D17" i="29" s="1"/>
  <c r="E9" i="29"/>
  <c r="E17" i="29" s="1"/>
  <c r="E9" i="19"/>
  <c r="E15" i="19" s="1"/>
</calcChain>
</file>

<file path=xl/sharedStrings.xml><?xml version="1.0" encoding="utf-8"?>
<sst xmlns="http://schemas.openxmlformats.org/spreadsheetml/2006/main" count="212" uniqueCount="32">
  <si>
    <t>Área</t>
  </si>
  <si>
    <t>Programa</t>
  </si>
  <si>
    <t>Modalidade</t>
  </si>
  <si>
    <t>Carta de Crédito - Individual</t>
  </si>
  <si>
    <t>Acre</t>
  </si>
  <si>
    <t>Amapá</t>
  </si>
  <si>
    <t>Amazonas</t>
  </si>
  <si>
    <t>Pará</t>
  </si>
  <si>
    <t>Rondônia</t>
  </si>
  <si>
    <t>Roraima</t>
  </si>
  <si>
    <t>Tocantins</t>
  </si>
  <si>
    <t>Valor do Empréstimo (R$)</t>
  </si>
  <si>
    <t>Número de Unidades</t>
  </si>
  <si>
    <t>Total Habitação</t>
  </si>
  <si>
    <t xml:space="preserve">TOTAL GERAL </t>
  </si>
  <si>
    <t>Elaboração: Banco de Dados - CBIC.</t>
  </si>
  <si>
    <t>Apoio à Produção</t>
  </si>
  <si>
    <t>Pró-Cotista</t>
  </si>
  <si>
    <t>HABITAÇÃO POPULAR</t>
  </si>
  <si>
    <t>OPER. DIVERSAS</t>
  </si>
  <si>
    <t>Total Operações Diversas</t>
  </si>
  <si>
    <t>HABITAÇÃO</t>
  </si>
  <si>
    <t>Aquisição de terreno e construção</t>
  </si>
  <si>
    <t>Imóvel novo</t>
  </si>
  <si>
    <t>Imóvel usado</t>
  </si>
  <si>
    <t>Construção</t>
  </si>
  <si>
    <t>CONTRATAÇÕES COM RECURSOS DO FGTS - 2022</t>
  </si>
  <si>
    <t>Fonte: Caixa Econômica Federal. Posição da Base: 03/02/2023.</t>
  </si>
  <si>
    <t>SANEAMENTO BÁSICO</t>
  </si>
  <si>
    <t>Total Saneamento Básico</t>
  </si>
  <si>
    <t>Saneamento para Todos - Setor Privado</t>
  </si>
  <si>
    <t>SISTEMA DE TRATAMENTO DE ESGOTO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</si>
</sst>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7.5"/>
      <name val="Arial"/>
      <family val="2"/>
    </font>
    <font>
      <b/>
      <sz val="8"/>
      <color indexed="4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Continuous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Continuous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Continuous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14"/>
  <sheetViews>
    <sheetView showGridLines="0" workbookViewId="0">
      <selection activeCell="C19" sqref="C19"/>
    </sheetView>
  </sheetViews>
  <sheetFormatPr defaultRowHeight="11.25" x14ac:dyDescent="0.2"/>
  <cols>
    <col min="1" max="1" width="13.71093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4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4" t="s">
        <v>18</v>
      </c>
      <c r="B4" s="18" t="s">
        <v>16</v>
      </c>
      <c r="C4" s="18" t="s">
        <v>21</v>
      </c>
      <c r="D4" s="17">
        <v>1429712.99</v>
      </c>
      <c r="E4" s="19">
        <v>11</v>
      </c>
    </row>
    <row r="5" spans="1:5" ht="19.5" x14ac:dyDescent="0.2">
      <c r="A5" s="45"/>
      <c r="B5" s="18" t="s">
        <v>3</v>
      </c>
      <c r="C5" s="18" t="s">
        <v>22</v>
      </c>
      <c r="D5" s="17">
        <v>175099.95</v>
      </c>
      <c r="E5" s="19">
        <v>2</v>
      </c>
    </row>
    <row r="6" spans="1:5" ht="19.5" x14ac:dyDescent="0.2">
      <c r="A6" s="45"/>
      <c r="B6" s="18" t="s">
        <v>3</v>
      </c>
      <c r="C6" s="18" t="s">
        <v>23</v>
      </c>
      <c r="D6" s="17">
        <v>128000</v>
      </c>
      <c r="E6" s="19">
        <v>1</v>
      </c>
    </row>
    <row r="7" spans="1:5" ht="19.5" x14ac:dyDescent="0.2">
      <c r="A7" s="45"/>
      <c r="B7" s="18" t="s">
        <v>3</v>
      </c>
      <c r="C7" s="18" t="s">
        <v>24</v>
      </c>
      <c r="D7" s="17">
        <v>2924252.27</v>
      </c>
      <c r="E7" s="19">
        <v>31</v>
      </c>
    </row>
    <row r="8" spans="1:5" ht="12" x14ac:dyDescent="0.2">
      <c r="A8" s="41" t="s">
        <v>13</v>
      </c>
      <c r="B8" s="42"/>
      <c r="C8" s="43"/>
      <c r="D8" s="29">
        <f>SUM(D4:D7)</f>
        <v>4657065.21</v>
      </c>
      <c r="E8" s="26">
        <f>SUM(E4:E7)</f>
        <v>45</v>
      </c>
    </row>
    <row r="9" spans="1:5" ht="18" customHeight="1" x14ac:dyDescent="0.2">
      <c r="A9" s="48" t="s">
        <v>19</v>
      </c>
      <c r="B9" s="18" t="s">
        <v>17</v>
      </c>
      <c r="C9" s="18" t="s">
        <v>23</v>
      </c>
      <c r="D9" s="17">
        <v>280000</v>
      </c>
      <c r="E9" s="19">
        <v>1</v>
      </c>
    </row>
    <row r="10" spans="1:5" ht="14.25" customHeight="1" x14ac:dyDescent="0.2">
      <c r="A10" s="49"/>
      <c r="B10" s="18" t="s">
        <v>17</v>
      </c>
      <c r="C10" s="18" t="s">
        <v>24</v>
      </c>
      <c r="D10" s="17">
        <v>1261600</v>
      </c>
      <c r="E10" s="19">
        <v>6</v>
      </c>
    </row>
    <row r="11" spans="1:5" s="27" customFormat="1" ht="12.75" x14ac:dyDescent="0.2">
      <c r="A11" s="46" t="s">
        <v>20</v>
      </c>
      <c r="B11" s="47"/>
      <c r="C11" s="47"/>
      <c r="D11" s="21">
        <f>SUM(D9:D10)</f>
        <v>1541600</v>
      </c>
      <c r="E11" s="30">
        <f>SUM(E9:E10)</f>
        <v>7</v>
      </c>
    </row>
    <row r="12" spans="1:5" ht="12.75" x14ac:dyDescent="0.2">
      <c r="A12" s="38" t="s">
        <v>14</v>
      </c>
      <c r="B12" s="39"/>
      <c r="C12" s="39"/>
      <c r="D12" s="8">
        <f>D8+D11</f>
        <v>6198665.21</v>
      </c>
      <c r="E12" s="9">
        <f>E8+E11</f>
        <v>52</v>
      </c>
    </row>
    <row r="13" spans="1:5" x14ac:dyDescent="0.2">
      <c r="A13" s="20" t="s">
        <v>27</v>
      </c>
      <c r="B13" s="10"/>
      <c r="C13" s="11"/>
    </row>
    <row r="14" spans="1:5" x14ac:dyDescent="0.2">
      <c r="A14" s="20" t="s">
        <v>15</v>
      </c>
      <c r="B14" s="10"/>
      <c r="C14" s="11"/>
    </row>
  </sheetData>
  <mergeCells count="7">
    <mergeCell ref="A12:C12"/>
    <mergeCell ref="A1:E1"/>
    <mergeCell ref="A2:E2"/>
    <mergeCell ref="A8:C8"/>
    <mergeCell ref="A4:A7"/>
    <mergeCell ref="A11:C11"/>
    <mergeCell ref="A9:A10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14"/>
  <sheetViews>
    <sheetView showGridLines="0" workbookViewId="0">
      <selection activeCell="B15" sqref="B15"/>
    </sheetView>
  </sheetViews>
  <sheetFormatPr defaultRowHeight="11.25" x14ac:dyDescent="0.2"/>
  <cols>
    <col min="1" max="1" width="15.855468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5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x14ac:dyDescent="0.2">
      <c r="A4" s="50" t="s">
        <v>18</v>
      </c>
      <c r="B4" s="18" t="s">
        <v>16</v>
      </c>
      <c r="C4" s="18" t="s">
        <v>21</v>
      </c>
      <c r="D4" s="17">
        <v>8906339.1699999999</v>
      </c>
      <c r="E4" s="19">
        <v>27</v>
      </c>
    </row>
    <row r="5" spans="1:5" ht="19.5" x14ac:dyDescent="0.2">
      <c r="A5" s="51"/>
      <c r="B5" s="18" t="s">
        <v>3</v>
      </c>
      <c r="C5" s="18" t="s">
        <v>22</v>
      </c>
      <c r="D5" s="17">
        <v>242588</v>
      </c>
      <c r="E5" s="19">
        <v>2</v>
      </c>
    </row>
    <row r="6" spans="1:5" ht="19.5" x14ac:dyDescent="0.2">
      <c r="A6" s="51"/>
      <c r="B6" s="18" t="s">
        <v>3</v>
      </c>
      <c r="C6" s="18" t="s">
        <v>23</v>
      </c>
      <c r="D6" s="17">
        <v>136384</v>
      </c>
      <c r="E6" s="19">
        <v>1</v>
      </c>
    </row>
    <row r="7" spans="1:5" ht="19.5" x14ac:dyDescent="0.2">
      <c r="A7" s="51"/>
      <c r="B7" s="18" t="s">
        <v>3</v>
      </c>
      <c r="C7" s="18" t="s">
        <v>24</v>
      </c>
      <c r="D7" s="17">
        <v>185773.74</v>
      </c>
      <c r="E7" s="19">
        <v>2</v>
      </c>
    </row>
    <row r="8" spans="1:5" ht="12" x14ac:dyDescent="0.2">
      <c r="A8" s="41" t="s">
        <v>13</v>
      </c>
      <c r="B8" s="52"/>
      <c r="C8" s="53"/>
      <c r="D8" s="6">
        <f>SUM(D4:D7)</f>
        <v>9471084.9100000001</v>
      </c>
      <c r="E8" s="7">
        <f>SUM(E4:E7)</f>
        <v>32</v>
      </c>
    </row>
    <row r="9" spans="1:5" ht="18" customHeight="1" x14ac:dyDescent="0.2">
      <c r="A9" s="48" t="s">
        <v>19</v>
      </c>
      <c r="B9" s="18" t="s">
        <v>17</v>
      </c>
      <c r="C9" s="18" t="s">
        <v>23</v>
      </c>
      <c r="D9" s="17">
        <v>851442.95</v>
      </c>
      <c r="E9" s="19">
        <v>4</v>
      </c>
    </row>
    <row r="10" spans="1:5" ht="14.25" customHeight="1" x14ac:dyDescent="0.2">
      <c r="A10" s="49"/>
      <c r="B10" s="18" t="s">
        <v>17</v>
      </c>
      <c r="C10" s="18" t="s">
        <v>24</v>
      </c>
      <c r="D10" s="17">
        <v>440000</v>
      </c>
      <c r="E10" s="19">
        <v>3</v>
      </c>
    </row>
    <row r="11" spans="1:5" s="27" customFormat="1" ht="12.75" x14ac:dyDescent="0.2">
      <c r="A11" s="46" t="s">
        <v>20</v>
      </c>
      <c r="B11" s="47"/>
      <c r="C11" s="47"/>
      <c r="D11" s="21">
        <f>SUM(D9:D10)</f>
        <v>1291442.95</v>
      </c>
      <c r="E11" s="30">
        <f>SUM(E9:E10)</f>
        <v>7</v>
      </c>
    </row>
    <row r="12" spans="1:5" ht="12.75" x14ac:dyDescent="0.2">
      <c r="A12" s="38" t="s">
        <v>14</v>
      </c>
      <c r="B12" s="39"/>
      <c r="C12" s="39"/>
      <c r="D12" s="8">
        <f>SUM(D8,D11)</f>
        <v>10762527.859999999</v>
      </c>
      <c r="E12" s="9">
        <f>SUM(E8,E11)</f>
        <v>39</v>
      </c>
    </row>
    <row r="13" spans="1:5" x14ac:dyDescent="0.2">
      <c r="A13" s="20" t="s">
        <v>27</v>
      </c>
      <c r="B13" s="10"/>
      <c r="C13" s="11"/>
    </row>
    <row r="14" spans="1:5" x14ac:dyDescent="0.2">
      <c r="A14" s="20" t="s">
        <v>15</v>
      </c>
      <c r="B14" s="10"/>
      <c r="C14" s="11"/>
    </row>
  </sheetData>
  <mergeCells count="7">
    <mergeCell ref="A12:C12"/>
    <mergeCell ref="A1:E1"/>
    <mergeCell ref="A2:E2"/>
    <mergeCell ref="A4:A7"/>
    <mergeCell ref="A8:C8"/>
    <mergeCell ref="A9:A10"/>
    <mergeCell ref="A11:C11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E15"/>
  <sheetViews>
    <sheetView showGridLines="0" workbookViewId="0">
      <selection activeCell="D18" sqref="D18"/>
    </sheetView>
  </sheetViews>
  <sheetFormatPr defaultRowHeight="11.25" x14ac:dyDescent="0.2"/>
  <cols>
    <col min="1" max="1" width="15.570312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6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4" t="s">
        <v>18</v>
      </c>
      <c r="B4" s="18" t="s">
        <v>16</v>
      </c>
      <c r="C4" s="18" t="s">
        <v>21</v>
      </c>
      <c r="D4" s="17">
        <v>483765068.63999999</v>
      </c>
      <c r="E4" s="19">
        <v>3090</v>
      </c>
    </row>
    <row r="5" spans="1:5" ht="19.5" customHeight="1" x14ac:dyDescent="0.2">
      <c r="A5" s="45"/>
      <c r="B5" s="18" t="s">
        <v>3</v>
      </c>
      <c r="C5" s="18" t="s">
        <v>23</v>
      </c>
      <c r="D5" s="17">
        <v>817744.66</v>
      </c>
      <c r="E5" s="19">
        <v>7</v>
      </c>
    </row>
    <row r="6" spans="1:5" ht="19.5" customHeight="1" x14ac:dyDescent="0.2">
      <c r="A6" s="45"/>
      <c r="B6" s="18" t="s">
        <v>3</v>
      </c>
      <c r="C6" s="18" t="s">
        <v>24</v>
      </c>
      <c r="D6" s="17">
        <v>18733920.68</v>
      </c>
      <c r="E6" s="19">
        <v>170</v>
      </c>
    </row>
    <row r="7" spans="1:5" ht="12" x14ac:dyDescent="0.2">
      <c r="A7" s="41" t="s">
        <v>13</v>
      </c>
      <c r="B7" s="42"/>
      <c r="C7" s="43"/>
      <c r="D7" s="24">
        <f>SUM(D4:D6)</f>
        <v>503316733.98000002</v>
      </c>
      <c r="E7" s="7">
        <f>SUM(E4:E6)</f>
        <v>3267</v>
      </c>
    </row>
    <row r="8" spans="1:5" ht="18" customHeight="1" x14ac:dyDescent="0.2">
      <c r="A8" s="48" t="s">
        <v>19</v>
      </c>
      <c r="B8" s="18" t="s">
        <v>17</v>
      </c>
      <c r="C8" s="18" t="s">
        <v>22</v>
      </c>
      <c r="D8" s="17">
        <v>1550316.26</v>
      </c>
      <c r="E8" s="19">
        <v>10</v>
      </c>
    </row>
    <row r="9" spans="1:5" ht="18" customHeight="1" x14ac:dyDescent="0.2">
      <c r="A9" s="54"/>
      <c r="B9" s="18" t="s">
        <v>17</v>
      </c>
      <c r="C9" s="18" t="s">
        <v>25</v>
      </c>
      <c r="D9" s="17">
        <v>220000</v>
      </c>
      <c r="E9" s="19">
        <v>1</v>
      </c>
    </row>
    <row r="10" spans="1:5" ht="18" customHeight="1" x14ac:dyDescent="0.2">
      <c r="A10" s="54"/>
      <c r="B10" s="18" t="s">
        <v>17</v>
      </c>
      <c r="C10" s="18" t="s">
        <v>23</v>
      </c>
      <c r="D10" s="17">
        <v>450934.34</v>
      </c>
      <c r="E10" s="19">
        <v>3</v>
      </c>
    </row>
    <row r="11" spans="1:5" ht="14.25" customHeight="1" x14ac:dyDescent="0.2">
      <c r="A11" s="49"/>
      <c r="B11" s="18" t="s">
        <v>17</v>
      </c>
      <c r="C11" s="18" t="s">
        <v>24</v>
      </c>
      <c r="D11" s="17">
        <v>7394202.2300000004</v>
      </c>
      <c r="E11" s="19">
        <v>35</v>
      </c>
    </row>
    <row r="12" spans="1:5" s="27" customFormat="1" ht="12.75" x14ac:dyDescent="0.2">
      <c r="A12" s="46" t="s">
        <v>20</v>
      </c>
      <c r="B12" s="47"/>
      <c r="C12" s="47"/>
      <c r="D12" s="21">
        <f>SUM(D8:D11)</f>
        <v>9615452.8300000001</v>
      </c>
      <c r="E12" s="30">
        <f>SUM(E8:E11)</f>
        <v>49</v>
      </c>
    </row>
    <row r="13" spans="1:5" ht="12.75" x14ac:dyDescent="0.2">
      <c r="A13" s="38" t="s">
        <v>14</v>
      </c>
      <c r="B13" s="39"/>
      <c r="C13" s="39"/>
      <c r="D13" s="8">
        <f>D7+D12</f>
        <v>512932186.81</v>
      </c>
      <c r="E13" s="9">
        <f>E7+E12</f>
        <v>3316</v>
      </c>
    </row>
    <row r="14" spans="1:5" x14ac:dyDescent="0.2">
      <c r="A14" s="20" t="s">
        <v>27</v>
      </c>
      <c r="B14" s="10"/>
      <c r="C14" s="11"/>
    </row>
    <row r="15" spans="1:5" x14ac:dyDescent="0.2">
      <c r="A15" s="20" t="s">
        <v>15</v>
      </c>
      <c r="B15" s="10"/>
      <c r="C15" s="11"/>
    </row>
  </sheetData>
  <mergeCells count="7">
    <mergeCell ref="A13:C13"/>
    <mergeCell ref="A7:C7"/>
    <mergeCell ref="A1:E1"/>
    <mergeCell ref="A2:E2"/>
    <mergeCell ref="A4:A6"/>
    <mergeCell ref="A8:A11"/>
    <mergeCell ref="A12:C12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E17"/>
  <sheetViews>
    <sheetView showGridLines="0" workbookViewId="0">
      <selection activeCell="D18" sqref="D18"/>
    </sheetView>
  </sheetViews>
  <sheetFormatPr defaultRowHeight="11.25" x14ac:dyDescent="0.2"/>
  <cols>
    <col min="1" max="1" width="14.855468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7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4" t="s">
        <v>18</v>
      </c>
      <c r="B4" s="18" t="s">
        <v>16</v>
      </c>
      <c r="C4" s="18" t="s">
        <v>21</v>
      </c>
      <c r="D4" s="17">
        <v>275924067.66000003</v>
      </c>
      <c r="E4" s="19">
        <v>2409</v>
      </c>
    </row>
    <row r="5" spans="1:5" ht="19.5" x14ac:dyDescent="0.2">
      <c r="A5" s="45"/>
      <c r="B5" s="18" t="s">
        <v>3</v>
      </c>
      <c r="C5" s="18" t="s">
        <v>22</v>
      </c>
      <c r="D5" s="17">
        <v>26963892</v>
      </c>
      <c r="E5" s="19">
        <v>253</v>
      </c>
    </row>
    <row r="6" spans="1:5" ht="19.5" x14ac:dyDescent="0.2">
      <c r="A6" s="45"/>
      <c r="B6" s="18" t="s">
        <v>3</v>
      </c>
      <c r="C6" s="18" t="s">
        <v>25</v>
      </c>
      <c r="D6" s="17">
        <v>521367.31</v>
      </c>
      <c r="E6" s="19">
        <v>5</v>
      </c>
    </row>
    <row r="7" spans="1:5" ht="19.5" x14ac:dyDescent="0.2">
      <c r="A7" s="45"/>
      <c r="B7" s="18" t="s">
        <v>3</v>
      </c>
      <c r="C7" s="18" t="s">
        <v>23</v>
      </c>
      <c r="D7" s="17">
        <v>163090592.84</v>
      </c>
      <c r="E7" s="19">
        <v>1472</v>
      </c>
    </row>
    <row r="8" spans="1:5" ht="19.5" x14ac:dyDescent="0.2">
      <c r="A8" s="45"/>
      <c r="B8" s="18" t="s">
        <v>3</v>
      </c>
      <c r="C8" s="18" t="s">
        <v>24</v>
      </c>
      <c r="D8" s="17">
        <v>41018472.409999996</v>
      </c>
      <c r="E8" s="19">
        <v>461</v>
      </c>
    </row>
    <row r="9" spans="1:5" ht="12" x14ac:dyDescent="0.2">
      <c r="A9" s="41" t="s">
        <v>13</v>
      </c>
      <c r="B9" s="55"/>
      <c r="C9" s="56"/>
      <c r="D9" s="24">
        <f>SUM(D4:D8)</f>
        <v>507518392.22000003</v>
      </c>
      <c r="E9" s="25">
        <f>SUM(E4:E8)</f>
        <v>4600</v>
      </c>
    </row>
    <row r="10" spans="1:5" ht="21" customHeight="1" x14ac:dyDescent="0.2">
      <c r="A10" s="57" t="s">
        <v>19</v>
      </c>
      <c r="B10" s="23" t="s">
        <v>17</v>
      </c>
      <c r="C10" s="23" t="s">
        <v>22</v>
      </c>
      <c r="D10" s="31">
        <v>525999.73</v>
      </c>
      <c r="E10" s="32">
        <v>2</v>
      </c>
    </row>
    <row r="11" spans="1:5" ht="21" customHeight="1" x14ac:dyDescent="0.2">
      <c r="A11" s="58"/>
      <c r="B11" s="33" t="s">
        <v>17</v>
      </c>
      <c r="C11" s="33" t="s">
        <v>25</v>
      </c>
      <c r="D11" s="34">
        <v>1203955.23</v>
      </c>
      <c r="E11" s="35">
        <v>5</v>
      </c>
    </row>
    <row r="12" spans="1:5" ht="21" customHeight="1" x14ac:dyDescent="0.2">
      <c r="A12" s="58"/>
      <c r="B12" s="33" t="s">
        <v>17</v>
      </c>
      <c r="C12" s="33" t="s">
        <v>23</v>
      </c>
      <c r="D12" s="34">
        <v>9908331.8100000005</v>
      </c>
      <c r="E12" s="35">
        <v>46</v>
      </c>
    </row>
    <row r="13" spans="1:5" ht="21" customHeight="1" x14ac:dyDescent="0.2">
      <c r="A13" s="59"/>
      <c r="B13" s="33" t="s">
        <v>17</v>
      </c>
      <c r="C13" s="33" t="s">
        <v>24</v>
      </c>
      <c r="D13" s="34">
        <v>13118179.800000001</v>
      </c>
      <c r="E13" s="35">
        <v>61</v>
      </c>
    </row>
    <row r="14" spans="1:5" ht="12" x14ac:dyDescent="0.2">
      <c r="A14" s="46" t="s">
        <v>20</v>
      </c>
      <c r="B14" s="47"/>
      <c r="C14" s="47"/>
      <c r="D14" s="21">
        <f>SUM(D10:D13)</f>
        <v>24756466.57</v>
      </c>
      <c r="E14" s="22">
        <f>SUM(E10:E13)</f>
        <v>114</v>
      </c>
    </row>
    <row r="15" spans="1:5" ht="12.75" x14ac:dyDescent="0.2">
      <c r="A15" s="38" t="s">
        <v>14</v>
      </c>
      <c r="B15" s="39"/>
      <c r="C15" s="39"/>
      <c r="D15" s="8">
        <f>D9+D14</f>
        <v>532274858.79000002</v>
      </c>
      <c r="E15" s="8">
        <f>E9+E14</f>
        <v>4714</v>
      </c>
    </row>
    <row r="16" spans="1:5" x14ac:dyDescent="0.2">
      <c r="A16" s="20" t="s">
        <v>27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9:C9"/>
    <mergeCell ref="A1:E1"/>
    <mergeCell ref="A2:E2"/>
    <mergeCell ref="A4:A8"/>
    <mergeCell ref="A14:C14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17"/>
  <sheetViews>
    <sheetView showGridLines="0" workbookViewId="0">
      <selection activeCell="C20" sqref="C20"/>
    </sheetView>
  </sheetViews>
  <sheetFormatPr defaultRowHeight="11.25" x14ac:dyDescent="0.2"/>
  <cols>
    <col min="1" max="1" width="14.14062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8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21.75" customHeight="1" x14ac:dyDescent="0.2">
      <c r="A4" s="60" t="s">
        <v>18</v>
      </c>
      <c r="B4" s="18" t="s">
        <v>16</v>
      </c>
      <c r="C4" s="18" t="s">
        <v>21</v>
      </c>
      <c r="D4" s="17">
        <v>7667851.6799999997</v>
      </c>
      <c r="E4" s="19">
        <v>56</v>
      </c>
    </row>
    <row r="5" spans="1:5" ht="19.5" x14ac:dyDescent="0.2">
      <c r="A5" s="51"/>
      <c r="B5" s="18" t="s">
        <v>3</v>
      </c>
      <c r="C5" s="18" t="s">
        <v>22</v>
      </c>
      <c r="D5" s="17">
        <v>64048613.619999997</v>
      </c>
      <c r="E5" s="19">
        <v>537</v>
      </c>
    </row>
    <row r="6" spans="1:5" ht="19.5" x14ac:dyDescent="0.2">
      <c r="A6" s="51"/>
      <c r="B6" s="18" t="s">
        <v>3</v>
      </c>
      <c r="C6" s="18" t="s">
        <v>25</v>
      </c>
      <c r="D6" s="17">
        <v>3923599.51</v>
      </c>
      <c r="E6" s="19">
        <v>43</v>
      </c>
    </row>
    <row r="7" spans="1:5" ht="19.5" x14ac:dyDescent="0.2">
      <c r="A7" s="51"/>
      <c r="B7" s="18" t="s">
        <v>3</v>
      </c>
      <c r="C7" s="18" t="s">
        <v>23</v>
      </c>
      <c r="D7" s="17">
        <v>124647489.27</v>
      </c>
      <c r="E7" s="19">
        <v>994</v>
      </c>
    </row>
    <row r="8" spans="1:5" ht="19.5" x14ac:dyDescent="0.2">
      <c r="A8" s="51"/>
      <c r="B8" s="18" t="s">
        <v>3</v>
      </c>
      <c r="C8" s="18" t="s">
        <v>24</v>
      </c>
      <c r="D8" s="17">
        <v>24337166.879999999</v>
      </c>
      <c r="E8" s="19">
        <v>227</v>
      </c>
    </row>
    <row r="9" spans="1:5" ht="12" x14ac:dyDescent="0.2">
      <c r="A9" s="52" t="s">
        <v>13</v>
      </c>
      <c r="B9" s="52"/>
      <c r="C9" s="53"/>
      <c r="D9" s="6">
        <f>SUM(D4:D8)</f>
        <v>224624720.95999998</v>
      </c>
      <c r="E9" s="7">
        <f>SUM(E4:E8)</f>
        <v>1857</v>
      </c>
    </row>
    <row r="10" spans="1:5" ht="21" customHeight="1" x14ac:dyDescent="0.2">
      <c r="A10" s="57" t="s">
        <v>19</v>
      </c>
      <c r="B10" s="23" t="s">
        <v>17</v>
      </c>
      <c r="C10" s="23" t="s">
        <v>22</v>
      </c>
      <c r="D10" s="31">
        <v>126000</v>
      </c>
      <c r="E10" s="32">
        <v>1</v>
      </c>
    </row>
    <row r="11" spans="1:5" ht="21" customHeight="1" x14ac:dyDescent="0.2">
      <c r="A11" s="58"/>
      <c r="B11" s="33" t="s">
        <v>17</v>
      </c>
      <c r="C11" s="33" t="s">
        <v>25</v>
      </c>
      <c r="D11" s="34">
        <v>2059616.1</v>
      </c>
      <c r="E11" s="35">
        <v>7</v>
      </c>
    </row>
    <row r="12" spans="1:5" ht="21" customHeight="1" x14ac:dyDescent="0.2">
      <c r="A12" s="58"/>
      <c r="B12" s="33" t="s">
        <v>17</v>
      </c>
      <c r="C12" s="33" t="s">
        <v>23</v>
      </c>
      <c r="D12" s="34">
        <v>2468741.34</v>
      </c>
      <c r="E12" s="35">
        <v>15</v>
      </c>
    </row>
    <row r="13" spans="1:5" ht="21" customHeight="1" x14ac:dyDescent="0.2">
      <c r="A13" s="59"/>
      <c r="B13" s="33" t="s">
        <v>17</v>
      </c>
      <c r="C13" s="33" t="s">
        <v>24</v>
      </c>
      <c r="D13" s="34">
        <v>10153297.539999999</v>
      </c>
      <c r="E13" s="35">
        <v>58</v>
      </c>
    </row>
    <row r="14" spans="1:5" ht="12" x14ac:dyDescent="0.2">
      <c r="A14" s="46" t="s">
        <v>20</v>
      </c>
      <c r="B14" s="47"/>
      <c r="C14" s="47"/>
      <c r="D14" s="21">
        <f>SUM(D10:D13)</f>
        <v>14807654.979999999</v>
      </c>
      <c r="E14" s="22">
        <f>SUM(E10:E13)</f>
        <v>81</v>
      </c>
    </row>
    <row r="15" spans="1:5" ht="12.75" x14ac:dyDescent="0.2">
      <c r="A15" s="38" t="s">
        <v>14</v>
      </c>
      <c r="B15" s="39"/>
      <c r="C15" s="39"/>
      <c r="D15" s="9">
        <f>D9+D14</f>
        <v>239432375.93999997</v>
      </c>
      <c r="E15" s="9">
        <f>E9+E14</f>
        <v>1938</v>
      </c>
    </row>
    <row r="16" spans="1:5" x14ac:dyDescent="0.2">
      <c r="A16" s="20" t="s">
        <v>27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1:E1"/>
    <mergeCell ref="A2:E2"/>
    <mergeCell ref="A4:A8"/>
    <mergeCell ref="A9:C9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17"/>
  <sheetViews>
    <sheetView showGridLines="0" workbookViewId="0">
      <selection activeCell="D20" sqref="D20"/>
    </sheetView>
  </sheetViews>
  <sheetFormatPr defaultRowHeight="11.25" x14ac:dyDescent="0.2"/>
  <cols>
    <col min="1" max="1" width="1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9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4" t="s">
        <v>18</v>
      </c>
      <c r="B4" s="18" t="s">
        <v>16</v>
      </c>
      <c r="C4" s="18" t="s">
        <v>21</v>
      </c>
      <c r="D4" s="17">
        <v>14890254.07</v>
      </c>
      <c r="E4" s="19">
        <v>111</v>
      </c>
    </row>
    <row r="5" spans="1:5" ht="19.5" x14ac:dyDescent="0.2">
      <c r="A5" s="45"/>
      <c r="B5" s="18" t="s">
        <v>3</v>
      </c>
      <c r="C5" s="18" t="s">
        <v>22</v>
      </c>
      <c r="D5" s="17">
        <v>26547146.960000001</v>
      </c>
      <c r="E5" s="19">
        <v>221</v>
      </c>
    </row>
    <row r="6" spans="1:5" ht="19.5" x14ac:dyDescent="0.2">
      <c r="A6" s="45"/>
      <c r="B6" s="18" t="s">
        <v>3</v>
      </c>
      <c r="C6" s="18" t="s">
        <v>25</v>
      </c>
      <c r="D6" s="17">
        <v>735345.87</v>
      </c>
      <c r="E6" s="19">
        <v>8</v>
      </c>
    </row>
    <row r="7" spans="1:5" ht="19.5" x14ac:dyDescent="0.2">
      <c r="A7" s="45"/>
      <c r="B7" s="18" t="s">
        <v>3</v>
      </c>
      <c r="C7" s="18" t="s">
        <v>23</v>
      </c>
      <c r="D7" s="17">
        <v>2946168.89</v>
      </c>
      <c r="E7" s="19">
        <v>25</v>
      </c>
    </row>
    <row r="8" spans="1:5" ht="19.5" x14ac:dyDescent="0.2">
      <c r="A8" s="45"/>
      <c r="B8" s="18" t="s">
        <v>3</v>
      </c>
      <c r="C8" s="18" t="s">
        <v>24</v>
      </c>
      <c r="D8" s="17">
        <v>892376.47</v>
      </c>
      <c r="E8" s="19">
        <v>7</v>
      </c>
    </row>
    <row r="9" spans="1:5" ht="12" x14ac:dyDescent="0.2">
      <c r="A9" s="41" t="s">
        <v>13</v>
      </c>
      <c r="B9" s="42"/>
      <c r="C9" s="43"/>
      <c r="D9" s="24">
        <f>SUM(D4:D8)</f>
        <v>46011292.259999998</v>
      </c>
      <c r="E9" s="25">
        <f>SUM(E4:E8)</f>
        <v>372</v>
      </c>
    </row>
    <row r="10" spans="1:5" ht="21" customHeight="1" x14ac:dyDescent="0.2">
      <c r="A10" s="57" t="s">
        <v>19</v>
      </c>
      <c r="B10" s="23" t="s">
        <v>17</v>
      </c>
      <c r="C10" s="23" t="s">
        <v>22</v>
      </c>
      <c r="D10" s="31">
        <v>176595.86</v>
      </c>
      <c r="E10" s="32">
        <v>1</v>
      </c>
    </row>
    <row r="11" spans="1:5" ht="21" customHeight="1" x14ac:dyDescent="0.2">
      <c r="A11" s="58"/>
      <c r="B11" s="33" t="s">
        <v>17</v>
      </c>
      <c r="C11" s="33" t="s">
        <v>25</v>
      </c>
      <c r="D11" s="34">
        <v>119999.48</v>
      </c>
      <c r="E11" s="35">
        <v>1</v>
      </c>
    </row>
    <row r="12" spans="1:5" ht="21" customHeight="1" x14ac:dyDescent="0.2">
      <c r="A12" s="58"/>
      <c r="B12" s="33" t="s">
        <v>17</v>
      </c>
      <c r="C12" s="33" t="s">
        <v>23</v>
      </c>
      <c r="D12" s="34">
        <v>234400</v>
      </c>
      <c r="E12" s="35">
        <v>1</v>
      </c>
    </row>
    <row r="13" spans="1:5" ht="21" customHeight="1" x14ac:dyDescent="0.2">
      <c r="A13" s="59"/>
      <c r="B13" s="33" t="s">
        <v>17</v>
      </c>
      <c r="C13" s="33" t="s">
        <v>24</v>
      </c>
      <c r="D13" s="34">
        <v>895200</v>
      </c>
      <c r="E13" s="35">
        <v>4</v>
      </c>
    </row>
    <row r="14" spans="1:5" ht="12" x14ac:dyDescent="0.2">
      <c r="A14" s="46" t="s">
        <v>20</v>
      </c>
      <c r="B14" s="47"/>
      <c r="C14" s="47"/>
      <c r="D14" s="21">
        <f>SUM(D10:D13)</f>
        <v>1426195.3399999999</v>
      </c>
      <c r="E14" s="22">
        <f>SUM(E10:E13)</f>
        <v>7</v>
      </c>
    </row>
    <row r="15" spans="1:5" ht="12.75" x14ac:dyDescent="0.2">
      <c r="A15" s="38" t="s">
        <v>14</v>
      </c>
      <c r="B15" s="39"/>
      <c r="C15" s="39"/>
      <c r="D15" s="8">
        <f>D9+D14</f>
        <v>47437487.599999994</v>
      </c>
      <c r="E15" s="9">
        <f>E9+E14</f>
        <v>379</v>
      </c>
    </row>
    <row r="16" spans="1:5" x14ac:dyDescent="0.2">
      <c r="A16" s="20" t="s">
        <v>27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9:C9"/>
    <mergeCell ref="A1:E1"/>
    <mergeCell ref="A2:E2"/>
    <mergeCell ref="A4:A8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E19"/>
  <sheetViews>
    <sheetView showGridLines="0" tabSelected="1" workbookViewId="0">
      <selection activeCell="D19" sqref="D19"/>
    </sheetView>
  </sheetViews>
  <sheetFormatPr defaultRowHeight="11.25" x14ac:dyDescent="0.2"/>
  <cols>
    <col min="1" max="1" width="15.71093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40" t="s">
        <v>26</v>
      </c>
      <c r="B1" s="40"/>
      <c r="C1" s="40"/>
      <c r="D1" s="40"/>
      <c r="E1" s="40"/>
    </row>
    <row r="2" spans="1:5" ht="15" x14ac:dyDescent="0.2">
      <c r="A2" s="40" t="s">
        <v>10</v>
      </c>
      <c r="B2" s="40"/>
      <c r="C2" s="40"/>
      <c r="D2" s="40"/>
      <c r="E2" s="40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4" t="s">
        <v>18</v>
      </c>
      <c r="B4" s="18" t="s">
        <v>16</v>
      </c>
      <c r="C4" s="18" t="s">
        <v>21</v>
      </c>
      <c r="D4" s="17">
        <v>39226852.799999997</v>
      </c>
      <c r="E4" s="19">
        <v>294</v>
      </c>
    </row>
    <row r="5" spans="1:5" ht="19.5" x14ac:dyDescent="0.2">
      <c r="A5" s="45"/>
      <c r="B5" s="18" t="s">
        <v>3</v>
      </c>
      <c r="C5" s="18" t="s">
        <v>22</v>
      </c>
      <c r="D5" s="17">
        <v>42674957.149999999</v>
      </c>
      <c r="E5" s="19">
        <v>378</v>
      </c>
    </row>
    <row r="6" spans="1:5" ht="19.5" x14ac:dyDescent="0.2">
      <c r="A6" s="45"/>
      <c r="B6" s="18" t="s">
        <v>3</v>
      </c>
      <c r="C6" s="18" t="s">
        <v>25</v>
      </c>
      <c r="D6" s="17">
        <v>2171778.87</v>
      </c>
      <c r="E6" s="19">
        <v>25</v>
      </c>
    </row>
    <row r="7" spans="1:5" ht="19.5" x14ac:dyDescent="0.2">
      <c r="A7" s="45"/>
      <c r="B7" s="18" t="s">
        <v>3</v>
      </c>
      <c r="C7" s="18" t="s">
        <v>23</v>
      </c>
      <c r="D7" s="17">
        <v>42651131.829999998</v>
      </c>
      <c r="E7" s="19">
        <v>363</v>
      </c>
    </row>
    <row r="8" spans="1:5" ht="19.5" x14ac:dyDescent="0.2">
      <c r="A8" s="45"/>
      <c r="B8" s="18" t="s">
        <v>3</v>
      </c>
      <c r="C8" s="18" t="s">
        <v>24</v>
      </c>
      <c r="D8" s="17">
        <v>12174804.529999999</v>
      </c>
      <c r="E8" s="19">
        <v>119</v>
      </c>
    </row>
    <row r="9" spans="1:5" ht="12" x14ac:dyDescent="0.2">
      <c r="A9" s="41" t="s">
        <v>13</v>
      </c>
      <c r="B9" s="55"/>
      <c r="C9" s="56"/>
      <c r="D9" s="24">
        <f>SUM(D4:D8)</f>
        <v>138899525.17999998</v>
      </c>
      <c r="E9" s="25">
        <f>SUM(E4:E8)</f>
        <v>1179</v>
      </c>
    </row>
    <row r="10" spans="1:5" ht="21" customHeight="1" x14ac:dyDescent="0.2">
      <c r="A10" s="57" t="s">
        <v>19</v>
      </c>
      <c r="B10" s="23" t="s">
        <v>17</v>
      </c>
      <c r="C10" s="23" t="s">
        <v>22</v>
      </c>
      <c r="D10" s="31">
        <v>512780.72</v>
      </c>
      <c r="E10" s="32">
        <v>3</v>
      </c>
    </row>
    <row r="11" spans="1:5" ht="21" customHeight="1" x14ac:dyDescent="0.2">
      <c r="A11" s="58"/>
      <c r="B11" s="33" t="s">
        <v>17</v>
      </c>
      <c r="C11" s="33" t="s">
        <v>25</v>
      </c>
      <c r="D11" s="34">
        <v>1151207.18</v>
      </c>
      <c r="E11" s="35">
        <v>3</v>
      </c>
    </row>
    <row r="12" spans="1:5" ht="21" customHeight="1" x14ac:dyDescent="0.2">
      <c r="A12" s="58"/>
      <c r="B12" s="33" t="s">
        <v>17</v>
      </c>
      <c r="C12" s="33" t="s">
        <v>23</v>
      </c>
      <c r="D12" s="34">
        <v>2783945</v>
      </c>
      <c r="E12" s="35">
        <v>11</v>
      </c>
    </row>
    <row r="13" spans="1:5" ht="21" customHeight="1" x14ac:dyDescent="0.2">
      <c r="A13" s="59"/>
      <c r="B13" s="33" t="s">
        <v>17</v>
      </c>
      <c r="C13" s="33" t="s">
        <v>24</v>
      </c>
      <c r="D13" s="34">
        <v>3173533.77</v>
      </c>
      <c r="E13" s="35">
        <v>18</v>
      </c>
    </row>
    <row r="14" spans="1:5" ht="12" x14ac:dyDescent="0.2">
      <c r="A14" s="46" t="s">
        <v>20</v>
      </c>
      <c r="B14" s="47"/>
      <c r="C14" s="47"/>
      <c r="D14" s="21">
        <f>SUM(D10:D13)</f>
        <v>7621466.6699999999</v>
      </c>
      <c r="E14" s="22">
        <f>SUM(E10:E13)</f>
        <v>35</v>
      </c>
    </row>
    <row r="15" spans="1:5" ht="28.5" customHeight="1" x14ac:dyDescent="0.2">
      <c r="A15" s="28" t="s">
        <v>28</v>
      </c>
      <c r="B15" s="33" t="s">
        <v>30</v>
      </c>
      <c r="C15" s="33" t="s">
        <v>31</v>
      </c>
      <c r="D15" s="34">
        <v>226277457.56</v>
      </c>
      <c r="E15" s="35">
        <v>0</v>
      </c>
    </row>
    <row r="16" spans="1:5" ht="12" x14ac:dyDescent="0.2">
      <c r="A16" s="61" t="s">
        <v>29</v>
      </c>
      <c r="B16" s="62"/>
      <c r="C16" s="62"/>
      <c r="D16" s="36">
        <f>SUM(D15)</f>
        <v>226277457.56</v>
      </c>
      <c r="E16" s="37">
        <f>SUM(E15)</f>
        <v>0</v>
      </c>
    </row>
    <row r="17" spans="1:5" ht="12.75" x14ac:dyDescent="0.2">
      <c r="A17" s="38" t="s">
        <v>14</v>
      </c>
      <c r="B17" s="39"/>
      <c r="C17" s="39"/>
      <c r="D17" s="8">
        <f>D9+D14+D16</f>
        <v>372798449.40999997</v>
      </c>
      <c r="E17" s="9">
        <f>E9+E14+E16</f>
        <v>1214</v>
      </c>
    </row>
    <row r="18" spans="1:5" x14ac:dyDescent="0.2">
      <c r="A18" s="20" t="s">
        <v>27</v>
      </c>
      <c r="B18" s="10"/>
      <c r="C18" s="11"/>
    </row>
    <row r="19" spans="1:5" x14ac:dyDescent="0.2">
      <c r="A19" s="20" t="s">
        <v>15</v>
      </c>
      <c r="B19" s="10"/>
      <c r="C19" s="11"/>
    </row>
  </sheetData>
  <mergeCells count="8">
    <mergeCell ref="A17:C17"/>
    <mergeCell ref="A1:E1"/>
    <mergeCell ref="A2:E2"/>
    <mergeCell ref="A9:C9"/>
    <mergeCell ref="A4:A8"/>
    <mergeCell ref="A10:A13"/>
    <mergeCell ref="A14:C14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Acre</vt:lpstr>
      <vt:lpstr>Amapá</vt:lpstr>
      <vt:lpstr>Amazonas</vt:lpstr>
      <vt:lpstr>Pará</vt:lpstr>
      <vt:lpstr>Rondônia</vt:lpstr>
      <vt:lpstr>Roraima</vt:lpstr>
      <vt:lpstr>Tocantins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2016-01-27T18:47:54Z</cp:lastPrinted>
  <dcterms:created xsi:type="dcterms:W3CDTF">2005-01-19T13:30:20Z</dcterms:created>
  <dcterms:modified xsi:type="dcterms:W3CDTF">2023-02-16T14:20:33Z</dcterms:modified>
</cp:coreProperties>
</file>