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4 Financiamento Habitacional\B.0 - FGTS Atual\"/>
    </mc:Choice>
  </mc:AlternateContent>
  <xr:revisionPtr revIDLastSave="0" documentId="13_ncr:1_{946DC71A-22EA-4B81-9573-3C0DEAF0612D}" xr6:coauthVersionLast="47" xr6:coauthVersionMax="47" xr10:uidLastSave="{00000000-0000-0000-0000-000000000000}"/>
  <bookViews>
    <workbookView xWindow="-120" yWindow="-120" windowWidth="20730" windowHeight="11160" tabRatio="810" activeTab="6" xr2:uid="{00000000-000D-0000-FFFF-FFFF00000000}"/>
  </bookViews>
  <sheets>
    <sheet name="Acre" sheetId="9" r:id="rId1"/>
    <sheet name="Amapá" sheetId="6" r:id="rId2"/>
    <sheet name="Amazonas" sheetId="5" r:id="rId3"/>
    <sheet name="Pará" sheetId="24" r:id="rId4"/>
    <sheet name="Rondônia" sheetId="19" r:id="rId5"/>
    <sheet name="Roraima" sheetId="28" r:id="rId6"/>
    <sheet name="Tocantins" sheetId="2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9" l="1"/>
  <c r="D17" i="29"/>
  <c r="D9" i="5"/>
  <c r="E9" i="5"/>
  <c r="E14" i="6"/>
  <c r="D14" i="6"/>
  <c r="E14" i="9"/>
  <c r="D14" i="9"/>
  <c r="D10" i="9"/>
  <c r="E14" i="29"/>
  <c r="E16" i="29"/>
  <c r="D16" i="29"/>
  <c r="D14" i="29"/>
  <c r="E14" i="28"/>
  <c r="D14" i="28"/>
  <c r="E14" i="19"/>
  <c r="D14" i="19"/>
  <c r="E14" i="24"/>
  <c r="D14" i="24"/>
  <c r="E14" i="5"/>
  <c r="D14" i="5"/>
  <c r="E9" i="6"/>
  <c r="D9" i="6"/>
  <c r="D15" i="5" l="1"/>
  <c r="E15" i="5"/>
  <c r="E10" i="9"/>
  <c r="E15" i="9" s="1"/>
  <c r="D15" i="9"/>
  <c r="E15" i="6" l="1"/>
  <c r="D15" i="6"/>
  <c r="E9" i="24"/>
  <c r="E15" i="24" s="1"/>
  <c r="D9" i="24"/>
  <c r="D15" i="24" s="1"/>
  <c r="D9" i="19"/>
  <c r="D15" i="19" s="1"/>
  <c r="E9" i="28"/>
  <c r="E15" i="28" s="1"/>
  <c r="D9" i="28"/>
  <c r="D15" i="28" s="1"/>
  <c r="D9" i="29" l="1"/>
  <c r="E9" i="29"/>
  <c r="E9" i="19"/>
  <c r="E15" i="19" s="1"/>
</calcChain>
</file>

<file path=xl/sharedStrings.xml><?xml version="1.0" encoding="utf-8"?>
<sst xmlns="http://schemas.openxmlformats.org/spreadsheetml/2006/main" count="228" uniqueCount="34">
  <si>
    <t>Área</t>
  </si>
  <si>
    <t>Programa</t>
  </si>
  <si>
    <t>Modalidade</t>
  </si>
  <si>
    <t>Carta de Crédito - Individual</t>
  </si>
  <si>
    <t>Acre</t>
  </si>
  <si>
    <t>Amapá</t>
  </si>
  <si>
    <t>Amazonas</t>
  </si>
  <si>
    <t>Pará</t>
  </si>
  <si>
    <t>Rondônia</t>
  </si>
  <si>
    <t>Roraima</t>
  </si>
  <si>
    <t>Tocantins</t>
  </si>
  <si>
    <t>Valor do Empréstimo (R$)</t>
  </si>
  <si>
    <t>Número de Unidades</t>
  </si>
  <si>
    <t>Total Habitação</t>
  </si>
  <si>
    <t xml:space="preserve">TOTAL GERAL </t>
  </si>
  <si>
    <t>Elaboração: Banco de Dados - CBIC.</t>
  </si>
  <si>
    <t>Apoio à Produção</t>
  </si>
  <si>
    <t>Pró-Cotista</t>
  </si>
  <si>
    <t>HABITAÇÃO POPULAR</t>
  </si>
  <si>
    <t>OPER. DIVERSAS</t>
  </si>
  <si>
    <t>Total Operações Diversas</t>
  </si>
  <si>
    <t>HABITAÇÃO</t>
  </si>
  <si>
    <t>Aquisição de terreno e construção</t>
  </si>
  <si>
    <t>Imóvel novo</t>
  </si>
  <si>
    <t>Imóvel usado</t>
  </si>
  <si>
    <t>Construção</t>
  </si>
  <si>
    <t>SANEAMENTO BÁSICO</t>
  </si>
  <si>
    <t>Total Saneamento Básico</t>
  </si>
  <si>
    <t>Saneamento para Todos - Setor Privado</t>
  </si>
  <si>
    <t>Fonte: Caixa Econômica Federal. Posição da Base: 26/02/2024.</t>
  </si>
  <si>
    <t>CONTRATAÇÕES COM RECURSOS DO FGTS - 2023</t>
  </si>
  <si>
    <t>Pró-Moradia</t>
  </si>
  <si>
    <t>HAB - PRODUCAO DE CONJUNSTOS HABITACIONAIS</t>
  </si>
  <si>
    <t>SISTEMA DE ABASTECIMENTO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</si>
</sst>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7.5"/>
      <name val="Arial"/>
      <family val="2"/>
    </font>
    <font>
      <b/>
      <sz val="8"/>
      <color indexed="4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" vertical="center" wrapText="1"/>
    </xf>
    <xf numFmtId="38" fontId="5" fillId="2" borderId="2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Continuous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3" fontId="8" fillId="6" borderId="2" xfId="0" applyNumberFormat="1" applyFont="1" applyFill="1" applyBorder="1" applyAlignment="1">
      <alignment horizontal="center" vertical="center" wrapText="1"/>
    </xf>
    <xf numFmtId="3" fontId="8" fillId="6" borderId="3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Continuous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Continuous" vertical="center" wrapText="1"/>
    </xf>
    <xf numFmtId="0" fontId="8" fillId="5" borderId="0" xfId="0" applyFont="1" applyFill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8" fillId="6" borderId="20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Continuous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8" fillId="7" borderId="2" xfId="0" applyNumberFormat="1" applyFont="1" applyFill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E17"/>
  <sheetViews>
    <sheetView showGridLines="0" workbookViewId="0">
      <selection activeCell="C18" sqref="C18"/>
    </sheetView>
  </sheetViews>
  <sheetFormatPr defaultRowHeight="11.25" x14ac:dyDescent="0.2"/>
  <cols>
    <col min="1" max="1" width="13.7109375" style="16" customWidth="1"/>
    <col min="2" max="2" width="16.85546875" style="14" customWidth="1"/>
    <col min="3" max="3" width="20.7109375" style="15" customWidth="1"/>
    <col min="4" max="4" width="14.7109375" style="13" customWidth="1"/>
    <col min="5" max="5" width="13.7109375" style="12" customWidth="1"/>
    <col min="6" max="16384" width="9.140625" style="1"/>
  </cols>
  <sheetData>
    <row r="1" spans="1:5" ht="15" x14ac:dyDescent="0.2">
      <c r="A1" s="40" t="s">
        <v>30</v>
      </c>
      <c r="B1" s="40"/>
      <c r="C1" s="40"/>
      <c r="D1" s="40"/>
      <c r="E1" s="40"/>
    </row>
    <row r="2" spans="1:5" ht="15" x14ac:dyDescent="0.2">
      <c r="A2" s="40" t="s">
        <v>4</v>
      </c>
      <c r="B2" s="40"/>
      <c r="C2" s="40"/>
      <c r="D2" s="40"/>
      <c r="E2" s="40"/>
    </row>
    <row r="3" spans="1:5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4" t="s">
        <v>12</v>
      </c>
    </row>
    <row r="4" spans="1:5" ht="19.5" customHeight="1" x14ac:dyDescent="0.2">
      <c r="A4" s="44" t="s">
        <v>18</v>
      </c>
      <c r="B4" s="18" t="s">
        <v>16</v>
      </c>
      <c r="C4" s="18" t="s">
        <v>21</v>
      </c>
      <c r="D4" s="17">
        <v>1384771.08</v>
      </c>
      <c r="E4" s="19">
        <v>7</v>
      </c>
    </row>
    <row r="5" spans="1:5" ht="19.5" customHeight="1" x14ac:dyDescent="0.2">
      <c r="A5" s="63"/>
      <c r="B5" s="18" t="s">
        <v>3</v>
      </c>
      <c r="C5" s="18" t="s">
        <v>22</v>
      </c>
      <c r="D5" s="17">
        <v>257771.2</v>
      </c>
      <c r="E5" s="19">
        <v>2</v>
      </c>
    </row>
    <row r="6" spans="1:5" ht="19.5" customHeight="1" x14ac:dyDescent="0.2">
      <c r="A6" s="63"/>
      <c r="B6" s="18" t="s">
        <v>3</v>
      </c>
      <c r="C6" s="18" t="s">
        <v>25</v>
      </c>
      <c r="D6" s="17">
        <v>190000</v>
      </c>
      <c r="E6" s="19">
        <v>1</v>
      </c>
    </row>
    <row r="7" spans="1:5" ht="19.5" x14ac:dyDescent="0.2">
      <c r="A7" s="45"/>
      <c r="B7" s="18" t="s">
        <v>3</v>
      </c>
      <c r="C7" s="18" t="s">
        <v>23</v>
      </c>
      <c r="D7" s="17">
        <v>280000</v>
      </c>
      <c r="E7" s="19">
        <v>1</v>
      </c>
    </row>
    <row r="8" spans="1:5" ht="19.5" x14ac:dyDescent="0.2">
      <c r="A8" s="45"/>
      <c r="B8" s="18" t="s">
        <v>3</v>
      </c>
      <c r="C8" s="18" t="s">
        <v>24</v>
      </c>
      <c r="D8" s="17">
        <v>14106567.83</v>
      </c>
      <c r="E8" s="19">
        <v>114</v>
      </c>
    </row>
    <row r="9" spans="1:5" ht="29.25" x14ac:dyDescent="0.2">
      <c r="A9" s="45"/>
      <c r="B9" s="18" t="s">
        <v>31</v>
      </c>
      <c r="C9" s="18" t="s">
        <v>32</v>
      </c>
      <c r="D9" s="17">
        <v>42710281.969999999</v>
      </c>
      <c r="E9" s="19">
        <v>383</v>
      </c>
    </row>
    <row r="10" spans="1:5" ht="12" x14ac:dyDescent="0.2">
      <c r="A10" s="41" t="s">
        <v>13</v>
      </c>
      <c r="B10" s="42"/>
      <c r="C10" s="43"/>
      <c r="D10" s="29">
        <f>SUM(D4:D9)</f>
        <v>58929392.079999998</v>
      </c>
      <c r="E10" s="26">
        <f>SUM(E4:E9)</f>
        <v>508</v>
      </c>
    </row>
    <row r="11" spans="1:5" ht="18" customHeight="1" x14ac:dyDescent="0.2">
      <c r="A11" s="48" t="s">
        <v>19</v>
      </c>
      <c r="B11" s="18" t="s">
        <v>17</v>
      </c>
      <c r="C11" s="18" t="s">
        <v>22</v>
      </c>
      <c r="D11" s="17">
        <v>565440</v>
      </c>
      <c r="E11" s="19">
        <v>2</v>
      </c>
    </row>
    <row r="12" spans="1:5" ht="18" customHeight="1" x14ac:dyDescent="0.2">
      <c r="A12" s="64"/>
      <c r="B12" s="18" t="s">
        <v>17</v>
      </c>
      <c r="C12" s="18" t="s">
        <v>23</v>
      </c>
      <c r="D12" s="17">
        <v>107060.77</v>
      </c>
      <c r="E12" s="19">
        <v>1</v>
      </c>
    </row>
    <row r="13" spans="1:5" ht="14.25" customHeight="1" x14ac:dyDescent="0.2">
      <c r="A13" s="49"/>
      <c r="B13" s="18" t="s">
        <v>17</v>
      </c>
      <c r="C13" s="18" t="s">
        <v>24</v>
      </c>
      <c r="D13" s="17">
        <v>5752370</v>
      </c>
      <c r="E13" s="19">
        <v>29</v>
      </c>
    </row>
    <row r="14" spans="1:5" s="27" customFormat="1" ht="12.75" x14ac:dyDescent="0.2">
      <c r="A14" s="46" t="s">
        <v>20</v>
      </c>
      <c r="B14" s="47"/>
      <c r="C14" s="47"/>
      <c r="D14" s="21">
        <f>SUM(D11:D13)</f>
        <v>6424870.7699999996</v>
      </c>
      <c r="E14" s="30">
        <f>SUM(E11:E13)</f>
        <v>32</v>
      </c>
    </row>
    <row r="15" spans="1:5" ht="12.75" x14ac:dyDescent="0.2">
      <c r="A15" s="38" t="s">
        <v>14</v>
      </c>
      <c r="B15" s="39"/>
      <c r="C15" s="39"/>
      <c r="D15" s="8">
        <f>D10+D14</f>
        <v>65354262.849999994</v>
      </c>
      <c r="E15" s="9">
        <f>E10+E14</f>
        <v>540</v>
      </c>
    </row>
    <row r="16" spans="1:5" x14ac:dyDescent="0.2">
      <c r="A16" s="20" t="s">
        <v>29</v>
      </c>
      <c r="B16" s="10"/>
      <c r="C16" s="11"/>
    </row>
    <row r="17" spans="1:3" x14ac:dyDescent="0.2">
      <c r="A17" s="20" t="s">
        <v>15</v>
      </c>
      <c r="B17" s="10"/>
      <c r="C17" s="11"/>
    </row>
  </sheetData>
  <mergeCells count="7">
    <mergeCell ref="A15:C15"/>
    <mergeCell ref="A1:E1"/>
    <mergeCell ref="A2:E2"/>
    <mergeCell ref="A10:C10"/>
    <mergeCell ref="A4:A9"/>
    <mergeCell ref="A14:C14"/>
    <mergeCell ref="A11:A13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  <pageSetUpPr fitToPage="1"/>
  </sheetPr>
  <dimension ref="A1:E17"/>
  <sheetViews>
    <sheetView showGridLines="0" workbookViewId="0">
      <selection activeCell="C19" sqref="C19"/>
    </sheetView>
  </sheetViews>
  <sheetFormatPr defaultRowHeight="11.25" x14ac:dyDescent="0.2"/>
  <cols>
    <col min="1" max="1" width="15.85546875" style="16" customWidth="1"/>
    <col min="2" max="2" width="16.85546875" style="14" customWidth="1"/>
    <col min="3" max="3" width="20.7109375" style="15" customWidth="1"/>
    <col min="4" max="4" width="14.7109375" style="13" customWidth="1"/>
    <col min="5" max="5" width="13.7109375" style="12" customWidth="1"/>
    <col min="6" max="16384" width="9.140625" style="1"/>
  </cols>
  <sheetData>
    <row r="1" spans="1:5" ht="15" customHeight="1" x14ac:dyDescent="0.2">
      <c r="A1" s="40" t="s">
        <v>30</v>
      </c>
      <c r="B1" s="40"/>
      <c r="C1" s="40"/>
      <c r="D1" s="40"/>
      <c r="E1" s="40"/>
    </row>
    <row r="2" spans="1:5" ht="15" x14ac:dyDescent="0.2">
      <c r="A2" s="40" t="s">
        <v>5</v>
      </c>
      <c r="B2" s="40"/>
      <c r="C2" s="40"/>
      <c r="D2" s="40"/>
      <c r="E2" s="40"/>
    </row>
    <row r="3" spans="1:5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4" t="s">
        <v>12</v>
      </c>
    </row>
    <row r="4" spans="1:5" x14ac:dyDescent="0.2">
      <c r="A4" s="50" t="s">
        <v>18</v>
      </c>
      <c r="B4" s="18" t="s">
        <v>16</v>
      </c>
      <c r="C4" s="18" t="s">
        <v>21</v>
      </c>
      <c r="D4" s="17">
        <v>43674989.799999997</v>
      </c>
      <c r="E4" s="19">
        <v>307</v>
      </c>
    </row>
    <row r="5" spans="1:5" ht="19.5" x14ac:dyDescent="0.2">
      <c r="A5" s="51"/>
      <c r="B5" s="18" t="s">
        <v>3</v>
      </c>
      <c r="C5" s="18" t="s">
        <v>22</v>
      </c>
      <c r="D5" s="17">
        <v>2283307.67</v>
      </c>
      <c r="E5" s="19">
        <v>13</v>
      </c>
    </row>
    <row r="6" spans="1:5" ht="19.5" x14ac:dyDescent="0.2">
      <c r="A6" s="51"/>
      <c r="B6" s="18" t="s">
        <v>3</v>
      </c>
      <c r="C6" s="18" t="s">
        <v>25</v>
      </c>
      <c r="D6" s="17">
        <v>366400</v>
      </c>
      <c r="E6" s="19">
        <v>2</v>
      </c>
    </row>
    <row r="7" spans="1:5" ht="19.5" x14ac:dyDescent="0.2">
      <c r="A7" s="51"/>
      <c r="B7" s="18" t="s">
        <v>3</v>
      </c>
      <c r="C7" s="18" t="s">
        <v>23</v>
      </c>
      <c r="D7" s="17">
        <v>588220</v>
      </c>
      <c r="E7" s="19">
        <v>3</v>
      </c>
    </row>
    <row r="8" spans="1:5" ht="19.5" x14ac:dyDescent="0.2">
      <c r="A8" s="51"/>
      <c r="B8" s="18" t="s">
        <v>3</v>
      </c>
      <c r="C8" s="18" t="s">
        <v>24</v>
      </c>
      <c r="D8" s="17">
        <v>2738678.38</v>
      </c>
      <c r="E8" s="19">
        <v>17</v>
      </c>
    </row>
    <row r="9" spans="1:5" ht="12" x14ac:dyDescent="0.2">
      <c r="A9" s="41" t="s">
        <v>13</v>
      </c>
      <c r="B9" s="52"/>
      <c r="C9" s="53"/>
      <c r="D9" s="6">
        <f>SUM(D4:D8)</f>
        <v>49651595.850000001</v>
      </c>
      <c r="E9" s="7">
        <f>SUM(E4:E8)</f>
        <v>342</v>
      </c>
    </row>
    <row r="10" spans="1:5" ht="18" customHeight="1" x14ac:dyDescent="0.2">
      <c r="A10" s="48" t="s">
        <v>19</v>
      </c>
      <c r="B10" s="18" t="s">
        <v>17</v>
      </c>
      <c r="C10" s="18" t="s">
        <v>22</v>
      </c>
      <c r="D10" s="17">
        <v>2314120.19</v>
      </c>
      <c r="E10" s="19">
        <v>10</v>
      </c>
    </row>
    <row r="11" spans="1:5" ht="18" customHeight="1" x14ac:dyDescent="0.2">
      <c r="A11" s="64"/>
      <c r="B11" s="18" t="s">
        <v>17</v>
      </c>
      <c r="C11" s="18" t="s">
        <v>25</v>
      </c>
      <c r="D11" s="17">
        <v>535838</v>
      </c>
      <c r="E11" s="19">
        <v>2</v>
      </c>
    </row>
    <row r="12" spans="1:5" ht="18" customHeight="1" x14ac:dyDescent="0.2">
      <c r="A12" s="64"/>
      <c r="B12" s="18" t="s">
        <v>17</v>
      </c>
      <c r="C12" s="18" t="s">
        <v>23</v>
      </c>
      <c r="D12" s="17">
        <v>2070517.33</v>
      </c>
      <c r="E12" s="19">
        <v>7</v>
      </c>
    </row>
    <row r="13" spans="1:5" ht="14.25" customHeight="1" x14ac:dyDescent="0.2">
      <c r="A13" s="49"/>
      <c r="B13" s="18" t="s">
        <v>17</v>
      </c>
      <c r="C13" s="18" t="s">
        <v>24</v>
      </c>
      <c r="D13" s="17">
        <v>2879547.22</v>
      </c>
      <c r="E13" s="19">
        <v>15</v>
      </c>
    </row>
    <row r="14" spans="1:5" s="27" customFormat="1" ht="12.75" x14ac:dyDescent="0.2">
      <c r="A14" s="46" t="s">
        <v>20</v>
      </c>
      <c r="B14" s="47"/>
      <c r="C14" s="47"/>
      <c r="D14" s="21">
        <f>SUM(D10:D13)</f>
        <v>7800022.7400000002</v>
      </c>
      <c r="E14" s="30">
        <f>SUM(E10:E13)</f>
        <v>34</v>
      </c>
    </row>
    <row r="15" spans="1:5" ht="12.75" x14ac:dyDescent="0.2">
      <c r="A15" s="38" t="s">
        <v>14</v>
      </c>
      <c r="B15" s="39"/>
      <c r="C15" s="39"/>
      <c r="D15" s="8">
        <f>SUM(D9,D14)</f>
        <v>57451618.590000004</v>
      </c>
      <c r="E15" s="9">
        <f>SUM(E9,E14)</f>
        <v>376</v>
      </c>
    </row>
    <row r="16" spans="1:5" x14ac:dyDescent="0.2">
      <c r="A16" s="20" t="s">
        <v>29</v>
      </c>
      <c r="B16" s="10"/>
      <c r="C16" s="11"/>
    </row>
    <row r="17" spans="1:3" x14ac:dyDescent="0.2">
      <c r="A17" s="20" t="s">
        <v>15</v>
      </c>
      <c r="B17" s="10"/>
      <c r="C17" s="11"/>
    </row>
  </sheetData>
  <mergeCells count="7">
    <mergeCell ref="A15:C15"/>
    <mergeCell ref="A1:E1"/>
    <mergeCell ref="A2:E2"/>
    <mergeCell ref="A4:A8"/>
    <mergeCell ref="A9:C9"/>
    <mergeCell ref="A10:A13"/>
    <mergeCell ref="A14:C14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  <pageSetUpPr fitToPage="1"/>
  </sheetPr>
  <dimension ref="A1:E17"/>
  <sheetViews>
    <sheetView showGridLines="0" workbookViewId="0">
      <selection activeCell="D17" sqref="D17"/>
    </sheetView>
  </sheetViews>
  <sheetFormatPr defaultRowHeight="11.25" x14ac:dyDescent="0.2"/>
  <cols>
    <col min="1" max="1" width="15.5703125" style="16" customWidth="1"/>
    <col min="2" max="2" width="16.85546875" style="14" customWidth="1"/>
    <col min="3" max="3" width="20.7109375" style="15" customWidth="1"/>
    <col min="4" max="4" width="14.7109375" style="13" customWidth="1"/>
    <col min="5" max="5" width="13.7109375" style="12" customWidth="1"/>
    <col min="6" max="16384" width="9.140625" style="1"/>
  </cols>
  <sheetData>
    <row r="1" spans="1:5" ht="15" customHeight="1" x14ac:dyDescent="0.2">
      <c r="A1" s="40" t="s">
        <v>30</v>
      </c>
      <c r="B1" s="40"/>
      <c r="C1" s="40"/>
      <c r="D1" s="40"/>
      <c r="E1" s="40"/>
    </row>
    <row r="2" spans="1:5" ht="15" x14ac:dyDescent="0.2">
      <c r="A2" s="40" t="s">
        <v>6</v>
      </c>
      <c r="B2" s="40"/>
      <c r="C2" s="40"/>
      <c r="D2" s="40"/>
      <c r="E2" s="40"/>
    </row>
    <row r="3" spans="1:5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4" t="s">
        <v>12</v>
      </c>
    </row>
    <row r="4" spans="1:5" ht="19.5" customHeight="1" x14ac:dyDescent="0.2">
      <c r="A4" s="44" t="s">
        <v>18</v>
      </c>
      <c r="B4" s="18" t="s">
        <v>16</v>
      </c>
      <c r="C4" s="18" t="s">
        <v>21</v>
      </c>
      <c r="D4" s="17">
        <v>918690832.85000002</v>
      </c>
      <c r="E4" s="19">
        <v>3044</v>
      </c>
    </row>
    <row r="5" spans="1:5" ht="19.5" customHeight="1" x14ac:dyDescent="0.2">
      <c r="A5" s="63"/>
      <c r="B5" s="18" t="s">
        <v>3</v>
      </c>
      <c r="C5" s="18" t="s">
        <v>22</v>
      </c>
      <c r="D5" s="17">
        <v>136000</v>
      </c>
      <c r="E5" s="19">
        <v>1</v>
      </c>
    </row>
    <row r="6" spans="1:5" ht="19.5" customHeight="1" x14ac:dyDescent="0.2">
      <c r="A6" s="63"/>
      <c r="B6" s="18" t="s">
        <v>3</v>
      </c>
      <c r="C6" s="18" t="s">
        <v>25</v>
      </c>
      <c r="D6" s="17">
        <v>121520</v>
      </c>
      <c r="E6" s="19">
        <v>1</v>
      </c>
    </row>
    <row r="7" spans="1:5" ht="19.5" customHeight="1" x14ac:dyDescent="0.2">
      <c r="A7" s="45"/>
      <c r="B7" s="18" t="s">
        <v>3</v>
      </c>
      <c r="C7" s="18" t="s">
        <v>23</v>
      </c>
      <c r="D7" s="17">
        <v>1272028</v>
      </c>
      <c r="E7" s="19">
        <v>9</v>
      </c>
    </row>
    <row r="8" spans="1:5" ht="19.5" customHeight="1" x14ac:dyDescent="0.2">
      <c r="A8" s="45"/>
      <c r="B8" s="18" t="s">
        <v>3</v>
      </c>
      <c r="C8" s="18" t="s">
        <v>24</v>
      </c>
      <c r="D8" s="17">
        <v>45940796.939999998</v>
      </c>
      <c r="E8" s="19">
        <v>363</v>
      </c>
    </row>
    <row r="9" spans="1:5" ht="12" x14ac:dyDescent="0.2">
      <c r="A9" s="41" t="s">
        <v>13</v>
      </c>
      <c r="B9" s="42"/>
      <c r="C9" s="43"/>
      <c r="D9" s="24">
        <f>SUM(D4:D8)</f>
        <v>966161177.78999996</v>
      </c>
      <c r="E9" s="7">
        <f>SUM(E4:E8)</f>
        <v>3418</v>
      </c>
    </row>
    <row r="10" spans="1:5" ht="18" customHeight="1" x14ac:dyDescent="0.2">
      <c r="A10" s="48" t="s">
        <v>19</v>
      </c>
      <c r="B10" s="18" t="s">
        <v>17</v>
      </c>
      <c r="C10" s="18" t="s">
        <v>22</v>
      </c>
      <c r="D10" s="17">
        <v>8583753.6699999999</v>
      </c>
      <c r="E10" s="19">
        <v>44</v>
      </c>
    </row>
    <row r="11" spans="1:5" ht="18" customHeight="1" x14ac:dyDescent="0.2">
      <c r="A11" s="54"/>
      <c r="B11" s="18" t="s">
        <v>17</v>
      </c>
      <c r="C11" s="18" t="s">
        <v>25</v>
      </c>
      <c r="D11" s="17">
        <v>2489982.71</v>
      </c>
      <c r="E11" s="19">
        <v>6</v>
      </c>
    </row>
    <row r="12" spans="1:5" ht="18" customHeight="1" x14ac:dyDescent="0.2">
      <c r="A12" s="54"/>
      <c r="B12" s="18" t="s">
        <v>17</v>
      </c>
      <c r="C12" s="18" t="s">
        <v>23</v>
      </c>
      <c r="D12" s="17">
        <v>1265828.0900000001</v>
      </c>
      <c r="E12" s="19">
        <v>6</v>
      </c>
    </row>
    <row r="13" spans="1:5" ht="14.25" customHeight="1" x14ac:dyDescent="0.2">
      <c r="A13" s="49"/>
      <c r="B13" s="18" t="s">
        <v>17</v>
      </c>
      <c r="C13" s="18" t="s">
        <v>24</v>
      </c>
      <c r="D13" s="17">
        <v>28605916.34</v>
      </c>
      <c r="E13" s="19">
        <v>134</v>
      </c>
    </row>
    <row r="14" spans="1:5" s="27" customFormat="1" ht="12.75" x14ac:dyDescent="0.2">
      <c r="A14" s="46" t="s">
        <v>20</v>
      </c>
      <c r="B14" s="47"/>
      <c r="C14" s="47"/>
      <c r="D14" s="21">
        <f>SUM(D10:D13)</f>
        <v>40945480.810000002</v>
      </c>
      <c r="E14" s="30">
        <f>SUM(E10:E13)</f>
        <v>190</v>
      </c>
    </row>
    <row r="15" spans="1:5" ht="12.75" x14ac:dyDescent="0.2">
      <c r="A15" s="38" t="s">
        <v>14</v>
      </c>
      <c r="B15" s="39"/>
      <c r="C15" s="39"/>
      <c r="D15" s="8">
        <f>D9+D14</f>
        <v>1007106658.5999999</v>
      </c>
      <c r="E15" s="9">
        <f>E9+E14</f>
        <v>3608</v>
      </c>
    </row>
    <row r="16" spans="1:5" x14ac:dyDescent="0.2">
      <c r="A16" s="20" t="s">
        <v>29</v>
      </c>
      <c r="B16" s="10"/>
      <c r="C16" s="11"/>
    </row>
    <row r="17" spans="1:3" x14ac:dyDescent="0.2">
      <c r="A17" s="20" t="s">
        <v>15</v>
      </c>
      <c r="B17" s="10"/>
      <c r="C17" s="11"/>
    </row>
  </sheetData>
  <mergeCells count="7">
    <mergeCell ref="A15:C15"/>
    <mergeCell ref="A9:C9"/>
    <mergeCell ref="A1:E1"/>
    <mergeCell ref="A2:E2"/>
    <mergeCell ref="A4:A8"/>
    <mergeCell ref="A10:A13"/>
    <mergeCell ref="A14:C14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62"/>
    <pageSetUpPr fitToPage="1"/>
  </sheetPr>
  <dimension ref="A1:E17"/>
  <sheetViews>
    <sheetView showGridLines="0" workbookViewId="0">
      <selection activeCell="E18" sqref="E18"/>
    </sheetView>
  </sheetViews>
  <sheetFormatPr defaultRowHeight="11.25" x14ac:dyDescent="0.2"/>
  <cols>
    <col min="1" max="1" width="14.85546875" style="16" customWidth="1"/>
    <col min="2" max="2" width="16.85546875" style="14" customWidth="1"/>
    <col min="3" max="3" width="20.7109375" style="15" customWidth="1"/>
    <col min="4" max="4" width="14.7109375" style="13" customWidth="1"/>
    <col min="5" max="5" width="13.7109375" style="12" customWidth="1"/>
    <col min="6" max="16384" width="9.140625" style="1"/>
  </cols>
  <sheetData>
    <row r="1" spans="1:5" ht="15" customHeight="1" x14ac:dyDescent="0.2">
      <c r="A1" s="40" t="s">
        <v>30</v>
      </c>
      <c r="B1" s="40"/>
      <c r="C1" s="40"/>
      <c r="D1" s="40"/>
      <c r="E1" s="40"/>
    </row>
    <row r="2" spans="1:5" ht="15" x14ac:dyDescent="0.2">
      <c r="A2" s="40" t="s">
        <v>7</v>
      </c>
      <c r="B2" s="40"/>
      <c r="C2" s="40"/>
      <c r="D2" s="40"/>
      <c r="E2" s="40"/>
    </row>
    <row r="3" spans="1:5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4" t="s">
        <v>12</v>
      </c>
    </row>
    <row r="4" spans="1:5" ht="19.5" customHeight="1" x14ac:dyDescent="0.2">
      <c r="A4" s="44" t="s">
        <v>18</v>
      </c>
      <c r="B4" s="18" t="s">
        <v>16</v>
      </c>
      <c r="C4" s="18" t="s">
        <v>21</v>
      </c>
      <c r="D4" s="17">
        <v>191451588.5</v>
      </c>
      <c r="E4" s="19">
        <v>833</v>
      </c>
    </row>
    <row r="5" spans="1:5" ht="19.5" x14ac:dyDescent="0.2">
      <c r="A5" s="45"/>
      <c r="B5" s="18" t="s">
        <v>3</v>
      </c>
      <c r="C5" s="18" t="s">
        <v>22</v>
      </c>
      <c r="D5" s="17">
        <v>62540097.789999999</v>
      </c>
      <c r="E5" s="19">
        <v>565</v>
      </c>
    </row>
    <row r="6" spans="1:5" ht="19.5" x14ac:dyDescent="0.2">
      <c r="A6" s="45"/>
      <c r="B6" s="18" t="s">
        <v>3</v>
      </c>
      <c r="C6" s="18" t="s">
        <v>25</v>
      </c>
      <c r="D6" s="17">
        <v>2097151.88</v>
      </c>
      <c r="E6" s="19">
        <v>19</v>
      </c>
    </row>
    <row r="7" spans="1:5" ht="19.5" x14ac:dyDescent="0.2">
      <c r="A7" s="45"/>
      <c r="B7" s="18" t="s">
        <v>3</v>
      </c>
      <c r="C7" s="18" t="s">
        <v>23</v>
      </c>
      <c r="D7" s="17">
        <v>210932105.49000001</v>
      </c>
      <c r="E7" s="19">
        <v>1727</v>
      </c>
    </row>
    <row r="8" spans="1:5" ht="19.5" x14ac:dyDescent="0.2">
      <c r="A8" s="45"/>
      <c r="B8" s="18" t="s">
        <v>3</v>
      </c>
      <c r="C8" s="18" t="s">
        <v>24</v>
      </c>
      <c r="D8" s="17">
        <v>111267035.52</v>
      </c>
      <c r="E8" s="19">
        <v>926</v>
      </c>
    </row>
    <row r="9" spans="1:5" ht="12" x14ac:dyDescent="0.2">
      <c r="A9" s="41" t="s">
        <v>13</v>
      </c>
      <c r="B9" s="55"/>
      <c r="C9" s="56"/>
      <c r="D9" s="24">
        <f>SUM(D4:D8)</f>
        <v>578287979.17999995</v>
      </c>
      <c r="E9" s="25">
        <f>SUM(E4:E8)</f>
        <v>4070</v>
      </c>
    </row>
    <row r="10" spans="1:5" ht="21" customHeight="1" x14ac:dyDescent="0.2">
      <c r="A10" s="57" t="s">
        <v>19</v>
      </c>
      <c r="B10" s="23" t="s">
        <v>17</v>
      </c>
      <c r="C10" s="23" t="s">
        <v>22</v>
      </c>
      <c r="D10" s="31">
        <v>13146890.220000001</v>
      </c>
      <c r="E10" s="32">
        <v>45</v>
      </c>
    </row>
    <row r="11" spans="1:5" ht="21" customHeight="1" x14ac:dyDescent="0.2">
      <c r="A11" s="58"/>
      <c r="B11" s="33" t="s">
        <v>17</v>
      </c>
      <c r="C11" s="33" t="s">
        <v>25</v>
      </c>
      <c r="D11" s="34">
        <v>4972765.3499999996</v>
      </c>
      <c r="E11" s="35">
        <v>17</v>
      </c>
    </row>
    <row r="12" spans="1:5" ht="21" customHeight="1" x14ac:dyDescent="0.2">
      <c r="A12" s="58"/>
      <c r="B12" s="33" t="s">
        <v>17</v>
      </c>
      <c r="C12" s="33" t="s">
        <v>23</v>
      </c>
      <c r="D12" s="34">
        <v>27134032.890000001</v>
      </c>
      <c r="E12" s="35">
        <v>118</v>
      </c>
    </row>
    <row r="13" spans="1:5" ht="21" customHeight="1" x14ac:dyDescent="0.2">
      <c r="A13" s="59"/>
      <c r="B13" s="33" t="s">
        <v>17</v>
      </c>
      <c r="C13" s="33" t="s">
        <v>24</v>
      </c>
      <c r="D13" s="34">
        <v>40434529.299999997</v>
      </c>
      <c r="E13" s="35">
        <v>184</v>
      </c>
    </row>
    <row r="14" spans="1:5" ht="12" x14ac:dyDescent="0.2">
      <c r="A14" s="46" t="s">
        <v>20</v>
      </c>
      <c r="B14" s="47"/>
      <c r="C14" s="47"/>
      <c r="D14" s="21">
        <f>SUM(D10:D13)</f>
        <v>85688217.75999999</v>
      </c>
      <c r="E14" s="22">
        <f>SUM(E10:E13)</f>
        <v>364</v>
      </c>
    </row>
    <row r="15" spans="1:5" ht="12.75" x14ac:dyDescent="0.2">
      <c r="A15" s="38" t="s">
        <v>14</v>
      </c>
      <c r="B15" s="39"/>
      <c r="C15" s="39"/>
      <c r="D15" s="8">
        <f>D9+D14</f>
        <v>663976196.93999994</v>
      </c>
      <c r="E15" s="8">
        <f>E9+E14</f>
        <v>4434</v>
      </c>
    </row>
    <row r="16" spans="1:5" x14ac:dyDescent="0.2">
      <c r="A16" s="20" t="s">
        <v>29</v>
      </c>
      <c r="B16" s="10"/>
      <c r="C16" s="11"/>
    </row>
    <row r="17" spans="1:3" x14ac:dyDescent="0.2">
      <c r="A17" s="20" t="s">
        <v>15</v>
      </c>
      <c r="B17" s="10"/>
      <c r="C17" s="11"/>
    </row>
  </sheetData>
  <mergeCells count="7">
    <mergeCell ref="A15:C15"/>
    <mergeCell ref="A9:C9"/>
    <mergeCell ref="A1:E1"/>
    <mergeCell ref="A2:E2"/>
    <mergeCell ref="A4:A8"/>
    <mergeCell ref="A14:C14"/>
    <mergeCell ref="A10:A13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4"/>
    <pageSetUpPr fitToPage="1"/>
  </sheetPr>
  <dimension ref="A1:E17"/>
  <sheetViews>
    <sheetView showGridLines="0" workbookViewId="0">
      <selection activeCell="E17" sqref="E17"/>
    </sheetView>
  </sheetViews>
  <sheetFormatPr defaultRowHeight="11.25" x14ac:dyDescent="0.2"/>
  <cols>
    <col min="1" max="1" width="14.140625" style="16" customWidth="1"/>
    <col min="2" max="2" width="16.85546875" style="14" customWidth="1"/>
    <col min="3" max="3" width="20.7109375" style="15" customWidth="1"/>
    <col min="4" max="4" width="14.7109375" style="13" customWidth="1"/>
    <col min="5" max="5" width="13.7109375" style="12" customWidth="1"/>
    <col min="6" max="16384" width="9.140625" style="1"/>
  </cols>
  <sheetData>
    <row r="1" spans="1:5" ht="15" customHeight="1" x14ac:dyDescent="0.2">
      <c r="A1" s="40" t="s">
        <v>30</v>
      </c>
      <c r="B1" s="40"/>
      <c r="C1" s="40"/>
      <c r="D1" s="40"/>
      <c r="E1" s="40"/>
    </row>
    <row r="2" spans="1:5" ht="15" x14ac:dyDescent="0.2">
      <c r="A2" s="40" t="s">
        <v>8</v>
      </c>
      <c r="B2" s="40"/>
      <c r="C2" s="40"/>
      <c r="D2" s="40"/>
      <c r="E2" s="40"/>
    </row>
    <row r="3" spans="1:5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4" t="s">
        <v>12</v>
      </c>
    </row>
    <row r="4" spans="1:5" ht="21.75" customHeight="1" x14ac:dyDescent="0.2">
      <c r="A4" s="60" t="s">
        <v>18</v>
      </c>
      <c r="B4" s="18" t="s">
        <v>16</v>
      </c>
      <c r="C4" s="18" t="s">
        <v>21</v>
      </c>
      <c r="D4" s="17">
        <v>668424.47</v>
      </c>
      <c r="E4" s="19">
        <v>5</v>
      </c>
    </row>
    <row r="5" spans="1:5" ht="19.5" x14ac:dyDescent="0.2">
      <c r="A5" s="51"/>
      <c r="B5" s="18" t="s">
        <v>3</v>
      </c>
      <c r="C5" s="18" t="s">
        <v>22</v>
      </c>
      <c r="D5" s="17">
        <v>80281316.280000001</v>
      </c>
      <c r="E5" s="19">
        <v>581</v>
      </c>
    </row>
    <row r="6" spans="1:5" ht="19.5" x14ac:dyDescent="0.2">
      <c r="A6" s="51"/>
      <c r="B6" s="18" t="s">
        <v>3</v>
      </c>
      <c r="C6" s="18" t="s">
        <v>25</v>
      </c>
      <c r="D6" s="17">
        <v>6240808.0499999998</v>
      </c>
      <c r="E6" s="19">
        <v>57</v>
      </c>
    </row>
    <row r="7" spans="1:5" ht="19.5" x14ac:dyDescent="0.2">
      <c r="A7" s="51"/>
      <c r="B7" s="18" t="s">
        <v>3</v>
      </c>
      <c r="C7" s="18" t="s">
        <v>23</v>
      </c>
      <c r="D7" s="17">
        <v>146465663.38</v>
      </c>
      <c r="E7" s="19">
        <v>1049</v>
      </c>
    </row>
    <row r="8" spans="1:5" ht="19.5" x14ac:dyDescent="0.2">
      <c r="A8" s="51"/>
      <c r="B8" s="18" t="s">
        <v>3</v>
      </c>
      <c r="C8" s="18" t="s">
        <v>24</v>
      </c>
      <c r="D8" s="17">
        <v>83266700.599999994</v>
      </c>
      <c r="E8" s="19">
        <v>596</v>
      </c>
    </row>
    <row r="9" spans="1:5" ht="12" x14ac:dyDescent="0.2">
      <c r="A9" s="52" t="s">
        <v>13</v>
      </c>
      <c r="B9" s="52"/>
      <c r="C9" s="53"/>
      <c r="D9" s="6">
        <f>SUM(D4:D8)</f>
        <v>316922912.77999997</v>
      </c>
      <c r="E9" s="7">
        <f>SUM(E4:E8)</f>
        <v>2288</v>
      </c>
    </row>
    <row r="10" spans="1:5" ht="21" customHeight="1" x14ac:dyDescent="0.2">
      <c r="A10" s="57" t="s">
        <v>19</v>
      </c>
      <c r="B10" s="23" t="s">
        <v>17</v>
      </c>
      <c r="C10" s="23" t="s">
        <v>22</v>
      </c>
      <c r="D10" s="31">
        <v>9247471.6500000004</v>
      </c>
      <c r="E10" s="32">
        <v>36</v>
      </c>
    </row>
    <row r="11" spans="1:5" ht="21" customHeight="1" x14ac:dyDescent="0.2">
      <c r="A11" s="58"/>
      <c r="B11" s="33" t="s">
        <v>17</v>
      </c>
      <c r="C11" s="33" t="s">
        <v>25</v>
      </c>
      <c r="D11" s="34">
        <v>5995020.3600000003</v>
      </c>
      <c r="E11" s="35">
        <v>23</v>
      </c>
    </row>
    <row r="12" spans="1:5" ht="21" customHeight="1" x14ac:dyDescent="0.2">
      <c r="A12" s="58"/>
      <c r="B12" s="33" t="s">
        <v>17</v>
      </c>
      <c r="C12" s="33" t="s">
        <v>23</v>
      </c>
      <c r="D12" s="34">
        <v>13639214.66</v>
      </c>
      <c r="E12" s="35">
        <v>67</v>
      </c>
    </row>
    <row r="13" spans="1:5" ht="21" customHeight="1" x14ac:dyDescent="0.2">
      <c r="A13" s="59"/>
      <c r="B13" s="33" t="s">
        <v>17</v>
      </c>
      <c r="C13" s="33" t="s">
        <v>24</v>
      </c>
      <c r="D13" s="34">
        <v>28994256.66</v>
      </c>
      <c r="E13" s="35">
        <v>138</v>
      </c>
    </row>
    <row r="14" spans="1:5" ht="12" x14ac:dyDescent="0.2">
      <c r="A14" s="46" t="s">
        <v>20</v>
      </c>
      <c r="B14" s="47"/>
      <c r="C14" s="47"/>
      <c r="D14" s="21">
        <f>SUM(D10:D13)</f>
        <v>57875963.329999998</v>
      </c>
      <c r="E14" s="22">
        <f>SUM(E10:E13)</f>
        <v>264</v>
      </c>
    </row>
    <row r="15" spans="1:5" ht="12.75" x14ac:dyDescent="0.2">
      <c r="A15" s="38" t="s">
        <v>14</v>
      </c>
      <c r="B15" s="39"/>
      <c r="C15" s="39"/>
      <c r="D15" s="9">
        <f>D9+D14</f>
        <v>374798876.10999995</v>
      </c>
      <c r="E15" s="9">
        <f>E9+E14</f>
        <v>2552</v>
      </c>
    </row>
    <row r="16" spans="1:5" x14ac:dyDescent="0.2">
      <c r="A16" s="20" t="s">
        <v>29</v>
      </c>
      <c r="B16" s="10"/>
      <c r="C16" s="11"/>
    </row>
    <row r="17" spans="1:3" x14ac:dyDescent="0.2">
      <c r="A17" s="20" t="s">
        <v>15</v>
      </c>
      <c r="B17" s="10"/>
      <c r="C17" s="11"/>
    </row>
  </sheetData>
  <mergeCells count="7">
    <mergeCell ref="A15:C15"/>
    <mergeCell ref="A1:E1"/>
    <mergeCell ref="A2:E2"/>
    <mergeCell ref="A4:A8"/>
    <mergeCell ref="A9:C9"/>
    <mergeCell ref="A10:A13"/>
    <mergeCell ref="A14:C14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4"/>
    <pageSetUpPr fitToPage="1"/>
  </sheetPr>
  <dimension ref="A1:E17"/>
  <sheetViews>
    <sheetView showGridLines="0" workbookViewId="0">
      <selection activeCell="E17" sqref="E17"/>
    </sheetView>
  </sheetViews>
  <sheetFormatPr defaultRowHeight="11.25" x14ac:dyDescent="0.2"/>
  <cols>
    <col min="1" max="1" width="15" style="16" customWidth="1"/>
    <col min="2" max="2" width="16.85546875" style="14" customWidth="1"/>
    <col min="3" max="3" width="20.7109375" style="15" customWidth="1"/>
    <col min="4" max="4" width="14.7109375" style="13" customWidth="1"/>
    <col min="5" max="5" width="13.7109375" style="12" customWidth="1"/>
    <col min="6" max="16384" width="9.140625" style="1"/>
  </cols>
  <sheetData>
    <row r="1" spans="1:5" ht="15" customHeight="1" x14ac:dyDescent="0.2">
      <c r="A1" s="40" t="s">
        <v>30</v>
      </c>
      <c r="B1" s="40"/>
      <c r="C1" s="40"/>
      <c r="D1" s="40"/>
      <c r="E1" s="40"/>
    </row>
    <row r="2" spans="1:5" ht="15" x14ac:dyDescent="0.2">
      <c r="A2" s="40" t="s">
        <v>9</v>
      </c>
      <c r="B2" s="40"/>
      <c r="C2" s="40"/>
      <c r="D2" s="40"/>
      <c r="E2" s="40"/>
    </row>
    <row r="3" spans="1:5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4" t="s">
        <v>12</v>
      </c>
    </row>
    <row r="4" spans="1:5" ht="19.5" customHeight="1" x14ac:dyDescent="0.2">
      <c r="A4" s="44" t="s">
        <v>18</v>
      </c>
      <c r="B4" s="18" t="s">
        <v>16</v>
      </c>
      <c r="C4" s="18" t="s">
        <v>21</v>
      </c>
      <c r="D4" s="17">
        <v>12290660.369999999</v>
      </c>
      <c r="E4" s="19">
        <v>26</v>
      </c>
    </row>
    <row r="5" spans="1:5" ht="19.5" x14ac:dyDescent="0.2">
      <c r="A5" s="45"/>
      <c r="B5" s="18" t="s">
        <v>3</v>
      </c>
      <c r="C5" s="18" t="s">
        <v>22</v>
      </c>
      <c r="D5" s="17">
        <v>34770149.079999998</v>
      </c>
      <c r="E5" s="19">
        <v>246</v>
      </c>
    </row>
    <row r="6" spans="1:5" ht="19.5" x14ac:dyDescent="0.2">
      <c r="A6" s="45"/>
      <c r="B6" s="18" t="s">
        <v>3</v>
      </c>
      <c r="C6" s="18" t="s">
        <v>25</v>
      </c>
      <c r="D6" s="17">
        <v>1152141.75</v>
      </c>
      <c r="E6" s="19">
        <v>10</v>
      </c>
    </row>
    <row r="7" spans="1:5" ht="19.5" x14ac:dyDescent="0.2">
      <c r="A7" s="45"/>
      <c r="B7" s="18" t="s">
        <v>3</v>
      </c>
      <c r="C7" s="18" t="s">
        <v>23</v>
      </c>
      <c r="D7" s="17">
        <v>4802161.0999999996</v>
      </c>
      <c r="E7" s="19">
        <v>32</v>
      </c>
    </row>
    <row r="8" spans="1:5" ht="19.5" x14ac:dyDescent="0.2">
      <c r="A8" s="45"/>
      <c r="B8" s="18" t="s">
        <v>3</v>
      </c>
      <c r="C8" s="18" t="s">
        <v>24</v>
      </c>
      <c r="D8" s="17">
        <v>4261995.12</v>
      </c>
      <c r="E8" s="19">
        <v>29</v>
      </c>
    </row>
    <row r="9" spans="1:5" ht="12" x14ac:dyDescent="0.2">
      <c r="A9" s="41" t="s">
        <v>13</v>
      </c>
      <c r="B9" s="42"/>
      <c r="C9" s="43"/>
      <c r="D9" s="24">
        <f>SUM(D4:D8)</f>
        <v>57277107.419999994</v>
      </c>
      <c r="E9" s="25">
        <f>SUM(E4:E8)</f>
        <v>343</v>
      </c>
    </row>
    <row r="10" spans="1:5" ht="21" customHeight="1" x14ac:dyDescent="0.2">
      <c r="A10" s="57" t="s">
        <v>19</v>
      </c>
      <c r="B10" s="23" t="s">
        <v>17</v>
      </c>
      <c r="C10" s="23" t="s">
        <v>22</v>
      </c>
      <c r="D10" s="31">
        <v>3183797.33</v>
      </c>
      <c r="E10" s="32">
        <v>12</v>
      </c>
    </row>
    <row r="11" spans="1:5" ht="21" customHeight="1" x14ac:dyDescent="0.2">
      <c r="A11" s="58"/>
      <c r="B11" s="33" t="s">
        <v>17</v>
      </c>
      <c r="C11" s="33" t="s">
        <v>25</v>
      </c>
      <c r="D11" s="34">
        <v>1330793.56</v>
      </c>
      <c r="E11" s="35">
        <v>6</v>
      </c>
    </row>
    <row r="12" spans="1:5" ht="21" customHeight="1" x14ac:dyDescent="0.2">
      <c r="A12" s="58"/>
      <c r="B12" s="33" t="s">
        <v>17</v>
      </c>
      <c r="C12" s="33" t="s">
        <v>23</v>
      </c>
      <c r="D12" s="34">
        <v>2256032.1</v>
      </c>
      <c r="E12" s="35">
        <v>5</v>
      </c>
    </row>
    <row r="13" spans="1:5" ht="21" customHeight="1" x14ac:dyDescent="0.2">
      <c r="A13" s="59"/>
      <c r="B13" s="33" t="s">
        <v>17</v>
      </c>
      <c r="C13" s="33" t="s">
        <v>24</v>
      </c>
      <c r="D13" s="34">
        <v>2240677.9300000002</v>
      </c>
      <c r="E13" s="35">
        <v>9</v>
      </c>
    </row>
    <row r="14" spans="1:5" ht="12" x14ac:dyDescent="0.2">
      <c r="A14" s="46" t="s">
        <v>20</v>
      </c>
      <c r="B14" s="47"/>
      <c r="C14" s="47"/>
      <c r="D14" s="21">
        <f>SUM(D10:D13)</f>
        <v>9011300.9199999999</v>
      </c>
      <c r="E14" s="22">
        <f>SUM(E10:E13)</f>
        <v>32</v>
      </c>
    </row>
    <row r="15" spans="1:5" ht="12.75" x14ac:dyDescent="0.2">
      <c r="A15" s="38" t="s">
        <v>14</v>
      </c>
      <c r="B15" s="39"/>
      <c r="C15" s="39"/>
      <c r="D15" s="8">
        <f>D9+D14</f>
        <v>66288408.339999996</v>
      </c>
      <c r="E15" s="9">
        <f>E9+E14</f>
        <v>375</v>
      </c>
    </row>
    <row r="16" spans="1:5" x14ac:dyDescent="0.2">
      <c r="A16" s="20" t="s">
        <v>29</v>
      </c>
      <c r="B16" s="10"/>
      <c r="C16" s="11"/>
    </row>
    <row r="17" spans="1:3" x14ac:dyDescent="0.2">
      <c r="A17" s="20" t="s">
        <v>15</v>
      </c>
      <c r="B17" s="10"/>
      <c r="C17" s="11"/>
    </row>
  </sheetData>
  <mergeCells count="7">
    <mergeCell ref="A15:C15"/>
    <mergeCell ref="A9:C9"/>
    <mergeCell ref="A1:E1"/>
    <mergeCell ref="A2:E2"/>
    <mergeCell ref="A4:A8"/>
    <mergeCell ref="A10:A13"/>
    <mergeCell ref="A14:C14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  <pageSetUpPr fitToPage="1"/>
  </sheetPr>
  <dimension ref="A1:E19"/>
  <sheetViews>
    <sheetView showGridLines="0" tabSelected="1" workbookViewId="0">
      <selection activeCell="D20" sqref="D20"/>
    </sheetView>
  </sheetViews>
  <sheetFormatPr defaultRowHeight="11.25" x14ac:dyDescent="0.2"/>
  <cols>
    <col min="1" max="1" width="15.7109375" style="16" customWidth="1"/>
    <col min="2" max="2" width="16.85546875" style="14" customWidth="1"/>
    <col min="3" max="3" width="20.7109375" style="15" customWidth="1"/>
    <col min="4" max="4" width="14.7109375" style="13" customWidth="1"/>
    <col min="5" max="5" width="13.7109375" style="12" customWidth="1"/>
    <col min="6" max="16384" width="9.140625" style="1"/>
  </cols>
  <sheetData>
    <row r="1" spans="1:5" ht="15" customHeight="1" x14ac:dyDescent="0.2">
      <c r="A1" s="40" t="s">
        <v>30</v>
      </c>
      <c r="B1" s="40"/>
      <c r="C1" s="40"/>
      <c r="D1" s="40"/>
      <c r="E1" s="40"/>
    </row>
    <row r="2" spans="1:5" ht="15" x14ac:dyDescent="0.2">
      <c r="A2" s="40" t="s">
        <v>10</v>
      </c>
      <c r="B2" s="40"/>
      <c r="C2" s="40"/>
      <c r="D2" s="40"/>
      <c r="E2" s="40"/>
    </row>
    <row r="3" spans="1:5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4" t="s">
        <v>12</v>
      </c>
    </row>
    <row r="4" spans="1:5" ht="19.5" customHeight="1" x14ac:dyDescent="0.2">
      <c r="A4" s="44" t="s">
        <v>18</v>
      </c>
      <c r="B4" s="18" t="s">
        <v>16</v>
      </c>
      <c r="C4" s="18" t="s">
        <v>21</v>
      </c>
      <c r="D4" s="17">
        <v>96369432.680000007</v>
      </c>
      <c r="E4" s="19">
        <v>353</v>
      </c>
    </row>
    <row r="5" spans="1:5" ht="19.5" x14ac:dyDescent="0.2">
      <c r="A5" s="45"/>
      <c r="B5" s="18" t="s">
        <v>3</v>
      </c>
      <c r="C5" s="18" t="s">
        <v>22</v>
      </c>
      <c r="D5" s="17">
        <v>44200936.009999998</v>
      </c>
      <c r="E5" s="19">
        <v>349</v>
      </c>
    </row>
    <row r="6" spans="1:5" ht="19.5" x14ac:dyDescent="0.2">
      <c r="A6" s="45"/>
      <c r="B6" s="18" t="s">
        <v>3</v>
      </c>
      <c r="C6" s="18" t="s">
        <v>25</v>
      </c>
      <c r="D6" s="17">
        <v>2474928.69</v>
      </c>
      <c r="E6" s="19">
        <v>23</v>
      </c>
    </row>
    <row r="7" spans="1:5" ht="19.5" x14ac:dyDescent="0.2">
      <c r="A7" s="45"/>
      <c r="B7" s="18" t="s">
        <v>3</v>
      </c>
      <c r="C7" s="18" t="s">
        <v>23</v>
      </c>
      <c r="D7" s="17">
        <v>39362851.969999999</v>
      </c>
      <c r="E7" s="19">
        <v>302</v>
      </c>
    </row>
    <row r="8" spans="1:5" ht="19.5" x14ac:dyDescent="0.2">
      <c r="A8" s="45"/>
      <c r="B8" s="18" t="s">
        <v>3</v>
      </c>
      <c r="C8" s="18" t="s">
        <v>24</v>
      </c>
      <c r="D8" s="17">
        <v>37389606.289999999</v>
      </c>
      <c r="E8" s="19">
        <v>284</v>
      </c>
    </row>
    <row r="9" spans="1:5" ht="12" x14ac:dyDescent="0.2">
      <c r="A9" s="41" t="s">
        <v>13</v>
      </c>
      <c r="B9" s="55"/>
      <c r="C9" s="56"/>
      <c r="D9" s="24">
        <f>SUM(D4:D8)</f>
        <v>219797755.63999999</v>
      </c>
      <c r="E9" s="25">
        <f>SUM(E4:E8)</f>
        <v>1311</v>
      </c>
    </row>
    <row r="10" spans="1:5" ht="21" customHeight="1" x14ac:dyDescent="0.2">
      <c r="A10" s="57" t="s">
        <v>19</v>
      </c>
      <c r="B10" s="23" t="s">
        <v>17</v>
      </c>
      <c r="C10" s="23" t="s">
        <v>22</v>
      </c>
      <c r="D10" s="31">
        <v>6769039.4900000002</v>
      </c>
      <c r="E10" s="32">
        <v>28</v>
      </c>
    </row>
    <row r="11" spans="1:5" ht="18" customHeight="1" x14ac:dyDescent="0.2">
      <c r="A11" s="58"/>
      <c r="B11" s="33" t="s">
        <v>17</v>
      </c>
      <c r="C11" s="33" t="s">
        <v>25</v>
      </c>
      <c r="D11" s="34">
        <v>5655258.5499999998</v>
      </c>
      <c r="E11" s="35">
        <v>18</v>
      </c>
    </row>
    <row r="12" spans="1:5" ht="18" customHeight="1" x14ac:dyDescent="0.2">
      <c r="A12" s="58"/>
      <c r="B12" s="33" t="s">
        <v>17</v>
      </c>
      <c r="C12" s="33" t="s">
        <v>23</v>
      </c>
      <c r="D12" s="34">
        <v>7640878.1500000004</v>
      </c>
      <c r="E12" s="35">
        <v>30</v>
      </c>
    </row>
    <row r="13" spans="1:5" ht="21" customHeight="1" x14ac:dyDescent="0.2">
      <c r="A13" s="59"/>
      <c r="B13" s="33" t="s">
        <v>17</v>
      </c>
      <c r="C13" s="33" t="s">
        <v>24</v>
      </c>
      <c r="D13" s="34">
        <v>11393830.220000001</v>
      </c>
      <c r="E13" s="35">
        <v>44</v>
      </c>
    </row>
    <row r="14" spans="1:5" ht="12" x14ac:dyDescent="0.2">
      <c r="A14" s="46" t="s">
        <v>20</v>
      </c>
      <c r="B14" s="47"/>
      <c r="C14" s="47"/>
      <c r="D14" s="21">
        <f>SUM(D10:D13)</f>
        <v>31459006.409999996</v>
      </c>
      <c r="E14" s="22">
        <f>SUM(E10:E13)</f>
        <v>120</v>
      </c>
    </row>
    <row r="15" spans="1:5" ht="28.5" customHeight="1" x14ac:dyDescent="0.2">
      <c r="A15" s="28" t="s">
        <v>26</v>
      </c>
      <c r="B15" s="33" t="s">
        <v>28</v>
      </c>
      <c r="C15" s="33" t="s">
        <v>33</v>
      </c>
      <c r="D15" s="34">
        <v>7654942.7999999998</v>
      </c>
      <c r="E15" s="35">
        <v>0</v>
      </c>
    </row>
    <row r="16" spans="1:5" ht="12" x14ac:dyDescent="0.2">
      <c r="A16" s="61" t="s">
        <v>27</v>
      </c>
      <c r="B16" s="62"/>
      <c r="C16" s="62"/>
      <c r="D16" s="36">
        <f>SUM(D15)</f>
        <v>7654942.7999999998</v>
      </c>
      <c r="E16" s="37">
        <f>SUM(E15)</f>
        <v>0</v>
      </c>
    </row>
    <row r="17" spans="1:5" ht="12.75" x14ac:dyDescent="0.2">
      <c r="A17" s="38" t="s">
        <v>14</v>
      </c>
      <c r="B17" s="39"/>
      <c r="C17" s="39"/>
      <c r="D17" s="8">
        <f>D9+D14+D16</f>
        <v>258911704.84999999</v>
      </c>
      <c r="E17" s="9">
        <f>E9+E14+E16</f>
        <v>1431</v>
      </c>
    </row>
    <row r="18" spans="1:5" x14ac:dyDescent="0.2">
      <c r="A18" s="20" t="s">
        <v>29</v>
      </c>
      <c r="B18" s="10"/>
      <c r="C18" s="11"/>
    </row>
    <row r="19" spans="1:5" x14ac:dyDescent="0.2">
      <c r="A19" s="20" t="s">
        <v>15</v>
      </c>
      <c r="B19" s="10"/>
      <c r="C19" s="11"/>
    </row>
  </sheetData>
  <mergeCells count="8">
    <mergeCell ref="A17:C17"/>
    <mergeCell ref="A1:E1"/>
    <mergeCell ref="A2:E2"/>
    <mergeCell ref="A9:C9"/>
    <mergeCell ref="A4:A8"/>
    <mergeCell ref="A10:A13"/>
    <mergeCell ref="A14:C14"/>
    <mergeCell ref="A16:C16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Acre</vt:lpstr>
      <vt:lpstr>Amapá</vt:lpstr>
      <vt:lpstr>Amazonas</vt:lpstr>
      <vt:lpstr>Pará</vt:lpstr>
      <vt:lpstr>Rondônia</vt:lpstr>
      <vt:lpstr>Roraima</vt:lpstr>
      <vt:lpstr>Tocantins</vt:lpstr>
    </vt:vector>
  </TitlesOfParts>
  <Company>Câmara Brasileira da Indústria da Construção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licenciamento.sinduscon@outlook.com</cp:lastModifiedBy>
  <cp:lastPrinted>2016-01-27T18:47:54Z</cp:lastPrinted>
  <dcterms:created xsi:type="dcterms:W3CDTF">2005-01-19T13:30:20Z</dcterms:created>
  <dcterms:modified xsi:type="dcterms:W3CDTF">2024-02-27T18:21:16Z</dcterms:modified>
</cp:coreProperties>
</file>