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4 Financiamento Habitacional/B.0 - FGTS Atual/"/>
    </mc:Choice>
  </mc:AlternateContent>
  <xr:revisionPtr revIDLastSave="235" documentId="13_ncr:1_{4114263B-8AE5-4575-91D0-0030C70BCF02}" xr6:coauthVersionLast="47" xr6:coauthVersionMax="47" xr10:uidLastSave="{885CE40B-DBCC-4FB1-A0AE-AA9459A11248}"/>
  <bookViews>
    <workbookView xWindow="-108" yWindow="-108" windowWidth="23256" windowHeight="12456" tabRatio="810" activeTab="6" xr2:uid="{00000000-000D-0000-FFFF-FFFF00000000}"/>
  </bookViews>
  <sheets>
    <sheet name="Acre" sheetId="9" r:id="rId1"/>
    <sheet name="Amapá" sheetId="6" r:id="rId2"/>
    <sheet name="Amazonas" sheetId="5" r:id="rId3"/>
    <sheet name="Pará" sheetId="24" r:id="rId4"/>
    <sheet name="Rondônia" sheetId="19" r:id="rId5"/>
    <sheet name="Roraima" sheetId="28" r:id="rId6"/>
    <sheet name="Tocantins" sheetId="2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9" l="1"/>
  <c r="D23" i="29"/>
  <c r="E22" i="29"/>
  <c r="D22" i="29"/>
  <c r="E18" i="29"/>
  <c r="D18" i="29"/>
  <c r="E9" i="29"/>
  <c r="D9" i="29"/>
  <c r="E24" i="28"/>
  <c r="D24" i="28"/>
  <c r="E23" i="28"/>
  <c r="D23" i="28"/>
  <c r="E21" i="28"/>
  <c r="D21" i="28"/>
  <c r="E18" i="28"/>
  <c r="D18" i="28"/>
  <c r="E9" i="28"/>
  <c r="D9" i="28"/>
  <c r="E26" i="19"/>
  <c r="D26" i="19"/>
  <c r="E25" i="19"/>
  <c r="D25" i="19"/>
  <c r="E23" i="19"/>
  <c r="D23" i="19"/>
  <c r="E18" i="19"/>
  <c r="D18" i="19"/>
  <c r="E9" i="19"/>
  <c r="D9" i="19"/>
  <c r="E24" i="24"/>
  <c r="D24" i="24"/>
  <c r="E23" i="24"/>
  <c r="D23" i="24"/>
  <c r="E18" i="24"/>
  <c r="D18" i="24"/>
  <c r="E9" i="24"/>
  <c r="D9" i="24"/>
  <c r="E23" i="5"/>
  <c r="D23" i="5"/>
  <c r="E22" i="5"/>
  <c r="D22" i="5"/>
  <c r="E20" i="5"/>
  <c r="D20" i="5"/>
  <c r="E16" i="5"/>
  <c r="D16" i="5"/>
  <c r="E9" i="5"/>
  <c r="D9" i="5"/>
  <c r="E21" i="6"/>
  <c r="D21" i="6"/>
  <c r="E18" i="6"/>
  <c r="D18" i="6"/>
  <c r="E9" i="6"/>
  <c r="E22" i="6" s="1"/>
  <c r="D9" i="6"/>
  <c r="D22" i="6" s="1"/>
  <c r="E18" i="9"/>
  <c r="D18" i="9"/>
  <c r="E17" i="9"/>
  <c r="D17" i="9"/>
  <c r="E15" i="9"/>
  <c r="D15" i="9"/>
  <c r="E8" i="9"/>
  <c r="D8" i="9"/>
</calcChain>
</file>

<file path=xl/sharedStrings.xml><?xml version="1.0" encoding="utf-8"?>
<sst xmlns="http://schemas.openxmlformats.org/spreadsheetml/2006/main" count="334" uniqueCount="39">
  <si>
    <t>Área</t>
  </si>
  <si>
    <t>Programa</t>
  </si>
  <si>
    <t>Modalidade</t>
  </si>
  <si>
    <t>Carta de Crédito - Individual</t>
  </si>
  <si>
    <t>Acre</t>
  </si>
  <si>
    <t>Amapá</t>
  </si>
  <si>
    <t>Amazonas</t>
  </si>
  <si>
    <t>Pará</t>
  </si>
  <si>
    <t>Rondônia</t>
  </si>
  <si>
    <t>Roraima</t>
  </si>
  <si>
    <t>Tocantins</t>
  </si>
  <si>
    <t>Valor do Empréstimo (R$)</t>
  </si>
  <si>
    <t>Número de Unidades</t>
  </si>
  <si>
    <t>Total Habitação</t>
  </si>
  <si>
    <t xml:space="preserve">TOTAL GERAL </t>
  </si>
  <si>
    <t>Elaboração: Banco de Dados - CBIC.</t>
  </si>
  <si>
    <t>Apoio à Produção</t>
  </si>
  <si>
    <t>Pró-Cotista</t>
  </si>
  <si>
    <t>HABITAÇÃO POPULAR</t>
  </si>
  <si>
    <t>OPER. DIVERSAS</t>
  </si>
  <si>
    <t>Total Operações Diversas</t>
  </si>
  <si>
    <t>HABITAÇÃO</t>
  </si>
  <si>
    <t>Aquisição de terreno e construção</t>
  </si>
  <si>
    <t>Imóvel novo</t>
  </si>
  <si>
    <t>Imóvel usado</t>
  </si>
  <si>
    <t>Construção</t>
  </si>
  <si>
    <t>INFRAESTRUTURA URBANA</t>
  </si>
  <si>
    <t>Total Infraestrutura</t>
  </si>
  <si>
    <t>CONTRATAÇÕES COM RECURSOS DO FGTS - 2025</t>
  </si>
  <si>
    <t>Fonte: Caixa Econômica Federal. Posição da Base: 17/03/2026.</t>
  </si>
  <si>
    <t>OPERAÇÕES ESPECIAIS-HABITAÇÃO</t>
  </si>
  <si>
    <t>Total Operações Especiais-Habitação</t>
  </si>
  <si>
    <t>Contrapartida Classe Media - SBPE</t>
  </si>
  <si>
    <t>Op. Especiais - Faixa Estendida</t>
  </si>
  <si>
    <t>Total Operações Especiais- Habitação</t>
  </si>
  <si>
    <t>Pró-Transporte - Setor Privado</t>
  </si>
  <si>
    <t xml:space="preserve">TRANSPORTES                               </t>
  </si>
  <si>
    <t>OPERAÇOES ESPECIAIS-HABITAÇÃO</t>
  </si>
  <si>
    <t xml:space="preserve"> ESPECIAIS-HABITAÇÃO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</si>
</sst>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48"/>
      <name val="Arial"/>
      <family val="2"/>
    </font>
    <font>
      <b/>
      <sz val="9"/>
      <color indexed="9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sz val="7.5"/>
      <name val="Arial"/>
      <family val="2"/>
    </font>
    <font>
      <b/>
      <sz val="8"/>
      <color indexed="48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Continuous" vertical="center" wrapText="1"/>
    </xf>
    <xf numFmtId="0" fontId="5" fillId="2" borderId="2" xfId="0" applyFont="1" applyFill="1" applyBorder="1" applyAlignment="1">
      <alignment horizontal="centerContinuous" vertical="center" wrapText="1"/>
    </xf>
    <xf numFmtId="0" fontId="5" fillId="2" borderId="3" xfId="0" applyFont="1" applyFill="1" applyBorder="1" applyAlignment="1">
      <alignment horizontal="center" vertical="center" wrapText="1"/>
    </xf>
    <xf numFmtId="38" fontId="5" fillId="2" borderId="2" xfId="0" applyNumberFormat="1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Continuous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3" fontId="8" fillId="6" borderId="2" xfId="0" applyNumberFormat="1" applyFont="1" applyFill="1" applyBorder="1" applyAlignment="1">
      <alignment horizontal="center" vertical="center" wrapText="1"/>
    </xf>
    <xf numFmtId="3" fontId="8" fillId="6" borderId="3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Continuous" vertical="center" wrapText="1"/>
    </xf>
    <xf numFmtId="3" fontId="8" fillId="3" borderId="15" xfId="0" applyNumberFormat="1" applyFont="1" applyFill="1" applyBorder="1" applyAlignment="1">
      <alignment horizontal="center" vertical="center" wrapText="1"/>
    </xf>
    <xf numFmtId="3" fontId="8" fillId="3" borderId="16" xfId="0" applyNumberFormat="1" applyFont="1" applyFill="1" applyBorder="1" applyAlignment="1">
      <alignment horizontal="center" vertical="center" wrapText="1"/>
    </xf>
    <xf numFmtId="3" fontId="8" fillId="3" borderId="18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Continuous" vertical="center" wrapText="1"/>
    </xf>
    <xf numFmtId="3" fontId="8" fillId="3" borderId="19" xfId="0" applyNumberFormat="1" applyFont="1" applyFill="1" applyBorder="1" applyAlignment="1">
      <alignment horizontal="center" vertical="center" wrapText="1"/>
    </xf>
    <xf numFmtId="3" fontId="8" fillId="6" borderId="20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Continuous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Continuous" vertical="center" wrapText="1"/>
    </xf>
    <xf numFmtId="0" fontId="10" fillId="5" borderId="2" xfId="0" applyFont="1" applyFill="1" applyBorder="1" applyAlignment="1">
      <alignment horizontal="center" vertical="center" wrapText="1"/>
    </xf>
    <xf numFmtId="3" fontId="1" fillId="5" borderId="2" xfId="0" applyNumberFormat="1" applyFont="1" applyFill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wrapText="1"/>
    </xf>
    <xf numFmtId="3" fontId="8" fillId="7" borderId="3" xfId="0" applyNumberFormat="1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3" fontId="8" fillId="8" borderId="19" xfId="0" applyNumberFormat="1" applyFont="1" applyFill="1" applyBorder="1" applyAlignment="1">
      <alignment horizontal="center" vertical="center" wrapText="1"/>
    </xf>
    <xf numFmtId="3" fontId="8" fillId="8" borderId="18" xfId="0" applyNumberFormat="1" applyFont="1" applyFill="1" applyBorder="1" applyAlignment="1">
      <alignment horizontal="center" vertical="center" wrapText="1"/>
    </xf>
    <xf numFmtId="3" fontId="8" fillId="8" borderId="2" xfId="0" applyNumberFormat="1" applyFont="1" applyFill="1" applyBorder="1" applyAlignment="1">
      <alignment horizontal="center" vertical="center" wrapText="1"/>
    </xf>
    <xf numFmtId="3" fontId="8" fillId="8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8" fillId="8" borderId="1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3" fontId="8" fillId="8" borderId="16" xfId="0" applyNumberFormat="1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3" fontId="8" fillId="9" borderId="2" xfId="0" applyNumberFormat="1" applyFont="1" applyFill="1" applyBorder="1" applyAlignment="1">
      <alignment horizontal="center" vertical="center" wrapText="1"/>
    </xf>
    <xf numFmtId="3" fontId="8" fillId="9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E20"/>
  <sheetViews>
    <sheetView showGridLines="0" workbookViewId="0">
      <selection activeCell="G18" sqref="G18"/>
    </sheetView>
  </sheetViews>
  <sheetFormatPr defaultColWidth="9.109375" defaultRowHeight="10.199999999999999" x14ac:dyDescent="0.25"/>
  <cols>
    <col min="1" max="1" width="13.6640625" style="16" customWidth="1"/>
    <col min="2" max="2" width="16.88671875" style="14" customWidth="1"/>
    <col min="3" max="3" width="20.6640625" style="15" customWidth="1"/>
    <col min="4" max="4" width="14.6640625" style="13" customWidth="1"/>
    <col min="5" max="5" width="13.6640625" style="12" customWidth="1"/>
    <col min="6" max="16384" width="9.109375" style="1"/>
  </cols>
  <sheetData>
    <row r="1" spans="1:5" ht="13.8" x14ac:dyDescent="0.25">
      <c r="A1" s="49" t="s">
        <v>28</v>
      </c>
      <c r="B1" s="49"/>
      <c r="C1" s="49"/>
      <c r="D1" s="49"/>
      <c r="E1" s="49"/>
    </row>
    <row r="2" spans="1:5" ht="13.8" x14ac:dyDescent="0.25">
      <c r="A2" s="49" t="s">
        <v>4</v>
      </c>
      <c r="B2" s="49"/>
      <c r="C2" s="49"/>
      <c r="D2" s="49"/>
      <c r="E2" s="49"/>
    </row>
    <row r="3" spans="1:5" ht="24" x14ac:dyDescent="0.25">
      <c r="A3" s="2" t="s">
        <v>0</v>
      </c>
      <c r="B3" s="3" t="s">
        <v>1</v>
      </c>
      <c r="C3" s="3" t="s">
        <v>2</v>
      </c>
      <c r="D3" s="5" t="s">
        <v>11</v>
      </c>
      <c r="E3" s="4" t="s">
        <v>12</v>
      </c>
    </row>
    <row r="4" spans="1:5" ht="19.5" customHeight="1" x14ac:dyDescent="0.25">
      <c r="A4" s="64" t="s">
        <v>18</v>
      </c>
      <c r="B4" s="18" t="s">
        <v>16</v>
      </c>
      <c r="C4" s="18" t="s">
        <v>21</v>
      </c>
      <c r="D4" s="17">
        <v>3672727.04</v>
      </c>
      <c r="E4" s="19">
        <v>18</v>
      </c>
    </row>
    <row r="5" spans="1:5" ht="19.5" customHeight="1" x14ac:dyDescent="0.25">
      <c r="A5" s="65"/>
      <c r="B5" s="18" t="s">
        <v>3</v>
      </c>
      <c r="C5" s="18" t="s">
        <v>22</v>
      </c>
      <c r="D5" s="17">
        <v>1035279.7</v>
      </c>
      <c r="E5" s="19">
        <v>6</v>
      </c>
    </row>
    <row r="6" spans="1:5" ht="19.5" customHeight="1" x14ac:dyDescent="0.25">
      <c r="A6" s="65"/>
      <c r="B6" s="18" t="s">
        <v>3</v>
      </c>
      <c r="C6" s="18" t="s">
        <v>25</v>
      </c>
      <c r="D6" s="17">
        <v>255091.89</v>
      </c>
      <c r="E6" s="19">
        <v>1</v>
      </c>
    </row>
    <row r="7" spans="1:5" ht="20.399999999999999" x14ac:dyDescent="0.25">
      <c r="A7" s="65"/>
      <c r="B7" s="18" t="s">
        <v>3</v>
      </c>
      <c r="C7" s="18" t="s">
        <v>24</v>
      </c>
      <c r="D7" s="17">
        <v>13041114.140000001</v>
      </c>
      <c r="E7" s="19">
        <v>103</v>
      </c>
    </row>
    <row r="8" spans="1:5" ht="12" x14ac:dyDescent="0.25">
      <c r="A8" s="52" t="s">
        <v>13</v>
      </c>
      <c r="B8" s="62"/>
      <c r="C8" s="63"/>
      <c r="D8" s="28">
        <f>SUM(D4:D7)</f>
        <v>18004212.77</v>
      </c>
      <c r="E8" s="26">
        <f>SUM(E4:E7)</f>
        <v>128</v>
      </c>
    </row>
    <row r="9" spans="1:5" ht="19.5" customHeight="1" x14ac:dyDescent="0.25">
      <c r="A9" s="64" t="s">
        <v>30</v>
      </c>
      <c r="B9" s="18" t="s">
        <v>32</v>
      </c>
      <c r="C9" s="18" t="s">
        <v>22</v>
      </c>
      <c r="D9" s="17">
        <v>748840</v>
      </c>
      <c r="E9" s="19">
        <v>3</v>
      </c>
    </row>
    <row r="10" spans="1:5" ht="19.5" customHeight="1" x14ac:dyDescent="0.25">
      <c r="A10" s="65"/>
      <c r="B10" s="18" t="s">
        <v>32</v>
      </c>
      <c r="C10" s="18" t="s">
        <v>25</v>
      </c>
      <c r="D10" s="17">
        <v>632488.37</v>
      </c>
      <c r="E10" s="19">
        <v>3</v>
      </c>
    </row>
    <row r="11" spans="1:5" ht="19.5" customHeight="1" x14ac:dyDescent="0.25">
      <c r="A11" s="65"/>
      <c r="B11" s="18" t="s">
        <v>32</v>
      </c>
      <c r="C11" s="18" t="s">
        <v>23</v>
      </c>
      <c r="D11" s="17">
        <v>848720</v>
      </c>
      <c r="E11" s="19">
        <v>4</v>
      </c>
    </row>
    <row r="12" spans="1:5" ht="19.5" customHeight="1" x14ac:dyDescent="0.25">
      <c r="A12" s="65"/>
      <c r="B12" s="18" t="s">
        <v>32</v>
      </c>
      <c r="C12" s="18" t="s">
        <v>24</v>
      </c>
      <c r="D12" s="17">
        <v>5637070.96</v>
      </c>
      <c r="E12" s="19">
        <v>25</v>
      </c>
    </row>
    <row r="13" spans="1:5" ht="19.5" customHeight="1" x14ac:dyDescent="0.25">
      <c r="A13" s="65"/>
      <c r="B13" s="18" t="s">
        <v>33</v>
      </c>
      <c r="C13" s="18" t="s">
        <v>23</v>
      </c>
      <c r="D13" s="17">
        <v>695920</v>
      </c>
      <c r="E13" s="19">
        <v>3</v>
      </c>
    </row>
    <row r="14" spans="1:5" ht="20.399999999999999" x14ac:dyDescent="0.25">
      <c r="A14" s="65"/>
      <c r="B14" s="18" t="s">
        <v>33</v>
      </c>
      <c r="C14" s="18" t="s">
        <v>24</v>
      </c>
      <c r="D14" s="17">
        <v>3570420</v>
      </c>
      <c r="E14" s="19">
        <v>16</v>
      </c>
    </row>
    <row r="15" spans="1:5" ht="12" x14ac:dyDescent="0.25">
      <c r="A15" s="59" t="s">
        <v>31</v>
      </c>
      <c r="B15" s="66"/>
      <c r="C15" s="67"/>
      <c r="D15" s="43">
        <f>SUM(D9:D14)</f>
        <v>12133459.33</v>
      </c>
      <c r="E15" s="44">
        <f>SUM(E9:E14)</f>
        <v>54</v>
      </c>
    </row>
    <row r="16" spans="1:5" ht="29.4" customHeight="1" x14ac:dyDescent="0.25">
      <c r="A16" s="42" t="s">
        <v>19</v>
      </c>
      <c r="B16" s="18" t="s">
        <v>17</v>
      </c>
      <c r="C16" s="18" t="s">
        <v>24</v>
      </c>
      <c r="D16" s="17">
        <v>80000</v>
      </c>
      <c r="E16" s="19">
        <v>1</v>
      </c>
    </row>
    <row r="17" spans="1:5" s="27" customFormat="1" ht="13.2" x14ac:dyDescent="0.25">
      <c r="A17" s="57" t="s">
        <v>20</v>
      </c>
      <c r="B17" s="58"/>
      <c r="C17" s="58"/>
      <c r="D17" s="21">
        <f>SUM(D16:D16)</f>
        <v>80000</v>
      </c>
      <c r="E17" s="29">
        <f>SUM(E16:E16)</f>
        <v>1</v>
      </c>
    </row>
    <row r="18" spans="1:5" ht="13.2" x14ac:dyDescent="0.25">
      <c r="A18" s="47" t="s">
        <v>14</v>
      </c>
      <c r="B18" s="48"/>
      <c r="C18" s="48"/>
      <c r="D18" s="8">
        <f>D8+D17+D15</f>
        <v>30217672.100000001</v>
      </c>
      <c r="E18" s="9">
        <f>E8+E17+E15</f>
        <v>183</v>
      </c>
    </row>
    <row r="19" spans="1:5" x14ac:dyDescent="0.25">
      <c r="A19" s="20" t="s">
        <v>29</v>
      </c>
      <c r="B19" s="10"/>
      <c r="C19" s="11"/>
    </row>
    <row r="20" spans="1:5" x14ac:dyDescent="0.25">
      <c r="A20" s="20" t="s">
        <v>15</v>
      </c>
      <c r="B20" s="10"/>
      <c r="C20" s="11"/>
    </row>
  </sheetData>
  <mergeCells count="8">
    <mergeCell ref="A18:C18"/>
    <mergeCell ref="A1:E1"/>
    <mergeCell ref="A2:E2"/>
    <mergeCell ref="A8:C8"/>
    <mergeCell ref="A4:A7"/>
    <mergeCell ref="A17:C17"/>
    <mergeCell ref="A9:A14"/>
    <mergeCell ref="A15:C15"/>
  </mergeCells>
  <phoneticPr fontId="1" type="noConversion"/>
  <printOptions horizontalCentered="1"/>
  <pageMargins left="0" right="0" top="0.19685039370078741" bottom="0.19685039370078741" header="0.51181102362204722" footer="0.19685039370078741"/>
  <pageSetup paperSize="9" orientation="portrait" r:id="rId1"/>
  <headerFooter alignWithMargins="0">
    <oddFooter>&amp;C&amp;8&amp;A&amp;R&amp;8Tabela 155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7"/>
    <pageSetUpPr fitToPage="1"/>
  </sheetPr>
  <dimension ref="A1:E24"/>
  <sheetViews>
    <sheetView showGridLines="0" topLeftCell="A7" workbookViewId="0">
      <selection activeCell="E28" sqref="E28"/>
    </sheetView>
  </sheetViews>
  <sheetFormatPr defaultColWidth="9.109375" defaultRowHeight="10.199999999999999" x14ac:dyDescent="0.25"/>
  <cols>
    <col min="1" max="1" width="15.88671875" style="16" customWidth="1"/>
    <col min="2" max="2" width="16.88671875" style="14" customWidth="1"/>
    <col min="3" max="3" width="20.6640625" style="15" customWidth="1"/>
    <col min="4" max="4" width="14.6640625" style="13" customWidth="1"/>
    <col min="5" max="5" width="13.6640625" style="12" customWidth="1"/>
    <col min="6" max="16384" width="9.109375" style="1"/>
  </cols>
  <sheetData>
    <row r="1" spans="1:5" ht="15" customHeight="1" x14ac:dyDescent="0.25">
      <c r="A1" s="49" t="s">
        <v>28</v>
      </c>
      <c r="B1" s="49"/>
      <c r="C1" s="49"/>
      <c r="D1" s="49"/>
      <c r="E1" s="49"/>
    </row>
    <row r="2" spans="1:5" ht="13.8" x14ac:dyDescent="0.25">
      <c r="A2" s="49" t="s">
        <v>5</v>
      </c>
      <c r="B2" s="49"/>
      <c r="C2" s="49"/>
      <c r="D2" s="49"/>
      <c r="E2" s="49"/>
    </row>
    <row r="3" spans="1:5" ht="24" x14ac:dyDescent="0.25">
      <c r="A3" s="2" t="s">
        <v>0</v>
      </c>
      <c r="B3" s="3" t="s">
        <v>1</v>
      </c>
      <c r="C3" s="3" t="s">
        <v>2</v>
      </c>
      <c r="D3" s="5" t="s">
        <v>11</v>
      </c>
      <c r="E3" s="4" t="s">
        <v>12</v>
      </c>
    </row>
    <row r="4" spans="1:5" x14ac:dyDescent="0.25">
      <c r="A4" s="50" t="s">
        <v>18</v>
      </c>
      <c r="B4" s="18" t="s">
        <v>16</v>
      </c>
      <c r="C4" s="18" t="s">
        <v>21</v>
      </c>
      <c r="D4" s="17">
        <v>73007339.370000005</v>
      </c>
      <c r="E4" s="19">
        <v>516</v>
      </c>
    </row>
    <row r="5" spans="1:5" ht="20.399999999999999" x14ac:dyDescent="0.25">
      <c r="A5" s="51"/>
      <c r="B5" s="18" t="s">
        <v>3</v>
      </c>
      <c r="C5" s="18" t="s">
        <v>22</v>
      </c>
      <c r="D5" s="17">
        <v>12366978.57</v>
      </c>
      <c r="E5" s="19">
        <v>54</v>
      </c>
    </row>
    <row r="6" spans="1:5" ht="20.399999999999999" x14ac:dyDescent="0.25">
      <c r="A6" s="51"/>
      <c r="B6" s="18" t="s">
        <v>3</v>
      </c>
      <c r="C6" s="18" t="s">
        <v>25</v>
      </c>
      <c r="D6" s="17">
        <v>893798.98</v>
      </c>
      <c r="E6" s="19">
        <v>4</v>
      </c>
    </row>
    <row r="7" spans="1:5" ht="20.399999999999999" x14ac:dyDescent="0.25">
      <c r="A7" s="51"/>
      <c r="B7" s="18" t="s">
        <v>3</v>
      </c>
      <c r="C7" s="18" t="s">
        <v>23</v>
      </c>
      <c r="D7" s="17">
        <v>1994600</v>
      </c>
      <c r="E7" s="19">
        <v>9</v>
      </c>
    </row>
    <row r="8" spans="1:5" ht="20.399999999999999" x14ac:dyDescent="0.25">
      <c r="A8" s="51"/>
      <c r="B8" s="18" t="s">
        <v>3</v>
      </c>
      <c r="C8" s="18" t="s">
        <v>24</v>
      </c>
      <c r="D8" s="17">
        <v>2928461.56</v>
      </c>
      <c r="E8" s="19">
        <v>22</v>
      </c>
    </row>
    <row r="9" spans="1:5" ht="12" x14ac:dyDescent="0.25">
      <c r="A9" s="52" t="s">
        <v>13</v>
      </c>
      <c r="B9" s="53"/>
      <c r="C9" s="54"/>
      <c r="D9" s="6">
        <f>SUM(D4:D8)</f>
        <v>91191178.480000004</v>
      </c>
      <c r="E9" s="7">
        <f>SUM(E4:E8)</f>
        <v>605</v>
      </c>
    </row>
    <row r="10" spans="1:5" ht="20.399999999999999" x14ac:dyDescent="0.25">
      <c r="A10" s="50" t="s">
        <v>30</v>
      </c>
      <c r="B10" s="18" t="s">
        <v>32</v>
      </c>
      <c r="C10" s="18" t="s">
        <v>22</v>
      </c>
      <c r="D10" s="17">
        <v>2985767.41</v>
      </c>
      <c r="E10" s="19">
        <v>11</v>
      </c>
    </row>
    <row r="11" spans="1:5" ht="20.399999999999999" x14ac:dyDescent="0.25">
      <c r="A11" s="51"/>
      <c r="B11" s="18" t="s">
        <v>32</v>
      </c>
      <c r="C11" s="18" t="s">
        <v>25</v>
      </c>
      <c r="D11" s="17">
        <v>198465.6</v>
      </c>
      <c r="E11" s="19">
        <v>1</v>
      </c>
    </row>
    <row r="12" spans="1:5" ht="20.399999999999999" x14ac:dyDescent="0.25">
      <c r="A12" s="51"/>
      <c r="B12" s="18" t="s">
        <v>32</v>
      </c>
      <c r="C12" s="18" t="s">
        <v>23</v>
      </c>
      <c r="D12" s="17">
        <v>2800647.33</v>
      </c>
      <c r="E12" s="19">
        <v>9</v>
      </c>
    </row>
    <row r="13" spans="1:5" ht="20.399999999999999" x14ac:dyDescent="0.25">
      <c r="A13" s="51"/>
      <c r="B13" s="18" t="s">
        <v>32</v>
      </c>
      <c r="C13" s="18" t="s">
        <v>24</v>
      </c>
      <c r="D13" s="17">
        <v>3233229.35</v>
      </c>
      <c r="E13" s="19">
        <v>14</v>
      </c>
    </row>
    <row r="14" spans="1:5" ht="20.399999999999999" x14ac:dyDescent="0.25">
      <c r="A14" s="51"/>
      <c r="B14" s="18" t="s">
        <v>33</v>
      </c>
      <c r="C14" s="18" t="s">
        <v>22</v>
      </c>
      <c r="D14" s="17">
        <v>2312238.66</v>
      </c>
      <c r="E14" s="19">
        <v>8</v>
      </c>
    </row>
    <row r="15" spans="1:5" ht="20.399999999999999" x14ac:dyDescent="0.25">
      <c r="A15" s="51"/>
      <c r="B15" s="18" t="s">
        <v>33</v>
      </c>
      <c r="C15" s="18" t="s">
        <v>25</v>
      </c>
      <c r="D15" s="17">
        <v>272800</v>
      </c>
      <c r="E15" s="19">
        <v>1</v>
      </c>
    </row>
    <row r="16" spans="1:5" ht="20.399999999999999" x14ac:dyDescent="0.25">
      <c r="A16" s="51"/>
      <c r="B16" s="18" t="s">
        <v>33</v>
      </c>
      <c r="C16" s="18" t="s">
        <v>23</v>
      </c>
      <c r="D16" s="17">
        <v>2028163.3</v>
      </c>
      <c r="E16" s="19">
        <v>7</v>
      </c>
    </row>
    <row r="17" spans="1:5" ht="20.399999999999999" x14ac:dyDescent="0.25">
      <c r="A17" s="51"/>
      <c r="B17" s="18" t="s">
        <v>33</v>
      </c>
      <c r="C17" s="18" t="s">
        <v>24</v>
      </c>
      <c r="D17" s="17">
        <v>2499300.7999999998</v>
      </c>
      <c r="E17" s="19">
        <v>10</v>
      </c>
    </row>
    <row r="18" spans="1:5" ht="12" x14ac:dyDescent="0.25">
      <c r="A18" s="59" t="s">
        <v>34</v>
      </c>
      <c r="B18" s="60"/>
      <c r="C18" s="61"/>
      <c r="D18" s="45">
        <f>SUM(D10:D17)</f>
        <v>16330612.449999999</v>
      </c>
      <c r="E18" s="46">
        <f>SUM(E10:E17)</f>
        <v>61</v>
      </c>
    </row>
    <row r="19" spans="1:5" ht="18" customHeight="1" x14ac:dyDescent="0.25">
      <c r="A19" s="55" t="s">
        <v>19</v>
      </c>
      <c r="B19" s="18" t="s">
        <v>17</v>
      </c>
      <c r="C19" s="18" t="s">
        <v>22</v>
      </c>
      <c r="D19" s="17">
        <v>2329306.98</v>
      </c>
      <c r="E19" s="19">
        <v>8</v>
      </c>
    </row>
    <row r="20" spans="1:5" ht="18" customHeight="1" x14ac:dyDescent="0.25">
      <c r="A20" s="56"/>
      <c r="B20" s="18" t="s">
        <v>17</v>
      </c>
      <c r="C20" s="18" t="s">
        <v>23</v>
      </c>
      <c r="D20" s="17">
        <v>1366600</v>
      </c>
      <c r="E20" s="19">
        <v>5</v>
      </c>
    </row>
    <row r="21" spans="1:5" s="27" customFormat="1" ht="13.2" x14ac:dyDescent="0.25">
      <c r="A21" s="57" t="s">
        <v>20</v>
      </c>
      <c r="B21" s="58"/>
      <c r="C21" s="58"/>
      <c r="D21" s="21">
        <f>SUM(D19:D20)</f>
        <v>3695906.98</v>
      </c>
      <c r="E21" s="29">
        <f>SUM(E19:E20)</f>
        <v>13</v>
      </c>
    </row>
    <row r="22" spans="1:5" ht="13.2" x14ac:dyDescent="0.25">
      <c r="A22" s="47" t="s">
        <v>14</v>
      </c>
      <c r="B22" s="48"/>
      <c r="C22" s="48"/>
      <c r="D22" s="8">
        <f>SUM(D9,D21,D18)</f>
        <v>111217697.91000001</v>
      </c>
      <c r="E22" s="9">
        <f>SUM(E9,E21,E18)</f>
        <v>679</v>
      </c>
    </row>
    <row r="23" spans="1:5" x14ac:dyDescent="0.25">
      <c r="A23" s="20" t="s">
        <v>29</v>
      </c>
      <c r="B23" s="10"/>
      <c r="C23" s="11"/>
    </row>
    <row r="24" spans="1:5" x14ac:dyDescent="0.25">
      <c r="A24" s="20" t="s">
        <v>15</v>
      </c>
      <c r="B24" s="10"/>
      <c r="C24" s="11"/>
    </row>
  </sheetData>
  <mergeCells count="9">
    <mergeCell ref="A22:C22"/>
    <mergeCell ref="A1:E1"/>
    <mergeCell ref="A2:E2"/>
    <mergeCell ref="A4:A8"/>
    <mergeCell ref="A9:C9"/>
    <mergeCell ref="A19:A20"/>
    <mergeCell ref="A21:C21"/>
    <mergeCell ref="A10:A17"/>
    <mergeCell ref="A18:C18"/>
  </mergeCells>
  <phoneticPr fontId="1" type="noConversion"/>
  <printOptions horizontalCentered="1"/>
  <pageMargins left="0" right="0" top="0.19685039370078741" bottom="0.19685039370078741" header="0.51181102362204722" footer="0.19685039370078741"/>
  <pageSetup paperSize="9" orientation="portrait" r:id="rId1"/>
  <headerFooter alignWithMargins="0">
    <oddFooter>&amp;C&amp;8&amp;A&amp;R&amp;8Tabela 155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1"/>
    <pageSetUpPr fitToPage="1"/>
  </sheetPr>
  <dimension ref="A1:E25"/>
  <sheetViews>
    <sheetView showGridLines="0" topLeftCell="A4" workbookViewId="0">
      <selection activeCell="H26" sqref="H26"/>
    </sheetView>
  </sheetViews>
  <sheetFormatPr defaultColWidth="9.109375" defaultRowHeight="10.199999999999999" x14ac:dyDescent="0.25"/>
  <cols>
    <col min="1" max="1" width="15.5546875" style="16" customWidth="1"/>
    <col min="2" max="2" width="16.88671875" style="14" customWidth="1"/>
    <col min="3" max="3" width="20.6640625" style="15" customWidth="1"/>
    <col min="4" max="4" width="14.6640625" style="13" customWidth="1"/>
    <col min="5" max="5" width="13.6640625" style="12" customWidth="1"/>
    <col min="6" max="16384" width="9.109375" style="1"/>
  </cols>
  <sheetData>
    <row r="1" spans="1:5" ht="15" customHeight="1" x14ac:dyDescent="0.25">
      <c r="A1" s="49" t="s">
        <v>28</v>
      </c>
      <c r="B1" s="49"/>
      <c r="C1" s="49"/>
      <c r="D1" s="49"/>
      <c r="E1" s="49"/>
    </row>
    <row r="2" spans="1:5" ht="13.8" x14ac:dyDescent="0.25">
      <c r="A2" s="49" t="s">
        <v>6</v>
      </c>
      <c r="B2" s="49"/>
      <c r="C2" s="49"/>
      <c r="D2" s="49"/>
      <c r="E2" s="49"/>
    </row>
    <row r="3" spans="1:5" ht="24" x14ac:dyDescent="0.25">
      <c r="A3" s="2" t="s">
        <v>0</v>
      </c>
      <c r="B3" s="3" t="s">
        <v>1</v>
      </c>
      <c r="C3" s="3" t="s">
        <v>2</v>
      </c>
      <c r="D3" s="5" t="s">
        <v>11</v>
      </c>
      <c r="E3" s="4" t="s">
        <v>12</v>
      </c>
    </row>
    <row r="4" spans="1:5" ht="19.5" customHeight="1" x14ac:dyDescent="0.25">
      <c r="A4" s="64" t="s">
        <v>18</v>
      </c>
      <c r="B4" s="18" t="s">
        <v>16</v>
      </c>
      <c r="C4" s="18" t="s">
        <v>21</v>
      </c>
      <c r="D4" s="17">
        <v>1453757113.0599999</v>
      </c>
      <c r="E4" s="19">
        <v>4758</v>
      </c>
    </row>
    <row r="5" spans="1:5" ht="19.5" customHeight="1" x14ac:dyDescent="0.25">
      <c r="A5" s="65"/>
      <c r="B5" s="18" t="s">
        <v>3</v>
      </c>
      <c r="C5" s="18" t="s">
        <v>22</v>
      </c>
      <c r="D5" s="17">
        <v>560000</v>
      </c>
      <c r="E5" s="19">
        <v>2</v>
      </c>
    </row>
    <row r="6" spans="1:5" ht="19.5" customHeight="1" x14ac:dyDescent="0.25">
      <c r="A6" s="65"/>
      <c r="B6" s="18" t="s">
        <v>3</v>
      </c>
      <c r="C6" s="18" t="s">
        <v>25</v>
      </c>
      <c r="D6" s="17">
        <v>231000</v>
      </c>
      <c r="E6" s="19">
        <v>1</v>
      </c>
    </row>
    <row r="7" spans="1:5" ht="19.5" customHeight="1" x14ac:dyDescent="0.25">
      <c r="A7" s="65"/>
      <c r="B7" s="18" t="s">
        <v>3</v>
      </c>
      <c r="C7" s="18" t="s">
        <v>23</v>
      </c>
      <c r="D7" s="17">
        <v>4481787.29</v>
      </c>
      <c r="E7" s="19">
        <v>30</v>
      </c>
    </row>
    <row r="8" spans="1:5" ht="19.5" customHeight="1" x14ac:dyDescent="0.25">
      <c r="A8" s="65"/>
      <c r="B8" s="18" t="s">
        <v>3</v>
      </c>
      <c r="C8" s="18" t="s">
        <v>24</v>
      </c>
      <c r="D8" s="17">
        <v>42340567.280000001</v>
      </c>
      <c r="E8" s="19">
        <v>322</v>
      </c>
    </row>
    <row r="9" spans="1:5" ht="12" x14ac:dyDescent="0.25">
      <c r="A9" s="52" t="s">
        <v>13</v>
      </c>
      <c r="B9" s="62"/>
      <c r="C9" s="63"/>
      <c r="D9" s="24">
        <f>SUM(D4:D8)</f>
        <v>1501370467.6299999</v>
      </c>
      <c r="E9" s="7">
        <f>SUM(E4:E8)</f>
        <v>5113</v>
      </c>
    </row>
    <row r="10" spans="1:5" ht="19.5" customHeight="1" x14ac:dyDescent="0.25">
      <c r="A10" s="64" t="s">
        <v>37</v>
      </c>
      <c r="B10" s="18" t="s">
        <v>32</v>
      </c>
      <c r="C10" s="18" t="s">
        <v>22</v>
      </c>
      <c r="D10" s="17">
        <v>35486310.619999997</v>
      </c>
      <c r="E10" s="19">
        <v>145</v>
      </c>
    </row>
    <row r="11" spans="1:5" ht="19.5" customHeight="1" x14ac:dyDescent="0.25">
      <c r="A11" s="65"/>
      <c r="B11" s="18" t="s">
        <v>32</v>
      </c>
      <c r="C11" s="18" t="s">
        <v>23</v>
      </c>
      <c r="D11" s="17">
        <v>3283781.97</v>
      </c>
      <c r="E11" s="19">
        <v>12</v>
      </c>
    </row>
    <row r="12" spans="1:5" ht="19.5" customHeight="1" x14ac:dyDescent="0.25">
      <c r="A12" s="65"/>
      <c r="B12" s="18" t="s">
        <v>32</v>
      </c>
      <c r="C12" s="18" t="s">
        <v>24</v>
      </c>
      <c r="D12" s="17">
        <v>18584318.32</v>
      </c>
      <c r="E12" s="19">
        <v>88</v>
      </c>
    </row>
    <row r="13" spans="1:5" ht="19.5" customHeight="1" x14ac:dyDescent="0.25">
      <c r="A13" s="65"/>
      <c r="B13" s="18" t="s">
        <v>33</v>
      </c>
      <c r="C13" s="18" t="s">
        <v>22</v>
      </c>
      <c r="D13" s="17">
        <v>18066975.640000001</v>
      </c>
      <c r="E13" s="19">
        <v>73</v>
      </c>
    </row>
    <row r="14" spans="1:5" ht="19.5" customHeight="1" x14ac:dyDescent="0.25">
      <c r="A14" s="65"/>
      <c r="B14" s="18" t="s">
        <v>33</v>
      </c>
      <c r="C14" s="18" t="s">
        <v>23</v>
      </c>
      <c r="D14" s="17">
        <v>646729.12</v>
      </c>
      <c r="E14" s="19">
        <v>3</v>
      </c>
    </row>
    <row r="15" spans="1:5" ht="19.5" customHeight="1" x14ac:dyDescent="0.25">
      <c r="A15" s="65"/>
      <c r="B15" s="18" t="s">
        <v>33</v>
      </c>
      <c r="C15" s="18" t="s">
        <v>24</v>
      </c>
      <c r="D15" s="17">
        <v>9477400.2599999998</v>
      </c>
      <c r="E15" s="19">
        <v>48</v>
      </c>
    </row>
    <row r="16" spans="1:5" ht="12" x14ac:dyDescent="0.25">
      <c r="A16" s="59" t="s">
        <v>31</v>
      </c>
      <c r="B16" s="66"/>
      <c r="C16" s="67"/>
      <c r="D16" s="76">
        <f>SUM(D10:D15)</f>
        <v>85545515.930000007</v>
      </c>
      <c r="E16" s="46">
        <f>SUM(E10:E15)</f>
        <v>369</v>
      </c>
    </row>
    <row r="17" spans="1:5" ht="18" customHeight="1" x14ac:dyDescent="0.25">
      <c r="A17" s="55" t="s">
        <v>19</v>
      </c>
      <c r="B17" s="18" t="s">
        <v>17</v>
      </c>
      <c r="C17" s="18" t="s">
        <v>22</v>
      </c>
      <c r="D17" s="17">
        <v>6335733.4199999999</v>
      </c>
      <c r="E17" s="19">
        <v>26</v>
      </c>
    </row>
    <row r="18" spans="1:5" ht="18" customHeight="1" x14ac:dyDescent="0.25">
      <c r="A18" s="56"/>
      <c r="B18" s="18" t="s">
        <v>17</v>
      </c>
      <c r="C18" s="18" t="s">
        <v>23</v>
      </c>
      <c r="D18" s="17">
        <v>1898109.12</v>
      </c>
      <c r="E18" s="19">
        <v>8</v>
      </c>
    </row>
    <row r="19" spans="1:5" ht="18" customHeight="1" x14ac:dyDescent="0.25">
      <c r="A19" s="56"/>
      <c r="B19" s="18" t="s">
        <v>17</v>
      </c>
      <c r="C19" s="18" t="s">
        <v>24</v>
      </c>
      <c r="D19" s="17">
        <v>450000</v>
      </c>
      <c r="E19" s="19">
        <v>1</v>
      </c>
    </row>
    <row r="20" spans="1:5" s="27" customFormat="1" ht="13.2" x14ac:dyDescent="0.25">
      <c r="A20" s="57" t="s">
        <v>20</v>
      </c>
      <c r="B20" s="58"/>
      <c r="C20" s="58"/>
      <c r="D20" s="21">
        <f>SUM(D17:D19)</f>
        <v>8683842.5399999991</v>
      </c>
      <c r="E20" s="29">
        <f>SUM(E17:E19)</f>
        <v>35</v>
      </c>
    </row>
    <row r="21" spans="1:5" s="27" customFormat="1" ht="20.399999999999999" x14ac:dyDescent="0.25">
      <c r="A21" s="35" t="s">
        <v>26</v>
      </c>
      <c r="B21" s="36" t="s">
        <v>35</v>
      </c>
      <c r="C21" s="37" t="s">
        <v>36</v>
      </c>
      <c r="D21" s="38">
        <v>29750750</v>
      </c>
      <c r="E21" s="39">
        <v>0</v>
      </c>
    </row>
    <row r="22" spans="1:5" s="27" customFormat="1" ht="13.2" x14ac:dyDescent="0.25">
      <c r="A22" s="68" t="s">
        <v>27</v>
      </c>
      <c r="B22" s="68"/>
      <c r="C22" s="69"/>
      <c r="D22" s="40">
        <f>D21</f>
        <v>29750750</v>
      </c>
      <c r="E22" s="41">
        <f>E21</f>
        <v>0</v>
      </c>
    </row>
    <row r="23" spans="1:5" ht="13.2" x14ac:dyDescent="0.25">
      <c r="A23" s="47" t="s">
        <v>14</v>
      </c>
      <c r="B23" s="48"/>
      <c r="C23" s="48"/>
      <c r="D23" s="8">
        <f>D9+D20+D22+D16</f>
        <v>1625350576.0999999</v>
      </c>
      <c r="E23" s="9">
        <f>E9+E20+E22+E16</f>
        <v>5517</v>
      </c>
    </row>
    <row r="24" spans="1:5" x14ac:dyDescent="0.25">
      <c r="A24" s="20" t="s">
        <v>29</v>
      </c>
      <c r="B24" s="10"/>
      <c r="C24" s="11"/>
    </row>
    <row r="25" spans="1:5" x14ac:dyDescent="0.25">
      <c r="A25" s="20" t="s">
        <v>15</v>
      </c>
      <c r="B25" s="10"/>
      <c r="C25" s="11"/>
    </row>
  </sheetData>
  <mergeCells count="10">
    <mergeCell ref="A23:C23"/>
    <mergeCell ref="A9:C9"/>
    <mergeCell ref="A1:E1"/>
    <mergeCell ref="A2:E2"/>
    <mergeCell ref="A4:A8"/>
    <mergeCell ref="A17:A19"/>
    <mergeCell ref="A20:C20"/>
    <mergeCell ref="A22:C22"/>
    <mergeCell ref="A10:A15"/>
    <mergeCell ref="A16:C16"/>
  </mergeCells>
  <phoneticPr fontId="1" type="noConversion"/>
  <printOptions horizontalCentered="1"/>
  <pageMargins left="0" right="0" top="0.19685039370078741" bottom="0.19685039370078741" header="0.51181102362204722" footer="0.19685039370078741"/>
  <pageSetup paperSize="9" orientation="portrait" r:id="rId1"/>
  <headerFooter alignWithMargins="0">
    <oddFooter>&amp;C&amp;8&amp;A&amp;R&amp;8Tabela 155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62"/>
    <pageSetUpPr fitToPage="1"/>
  </sheetPr>
  <dimension ref="A1:E26"/>
  <sheetViews>
    <sheetView showGridLines="0" topLeftCell="A7" workbookViewId="0">
      <selection activeCell="E30" sqref="E30"/>
    </sheetView>
  </sheetViews>
  <sheetFormatPr defaultColWidth="9.109375" defaultRowHeight="10.199999999999999" x14ac:dyDescent="0.25"/>
  <cols>
    <col min="1" max="1" width="14.88671875" style="16" customWidth="1"/>
    <col min="2" max="2" width="16.88671875" style="14" customWidth="1"/>
    <col min="3" max="3" width="20.6640625" style="15" customWidth="1"/>
    <col min="4" max="4" width="14.6640625" style="13" customWidth="1"/>
    <col min="5" max="5" width="13.6640625" style="12" customWidth="1"/>
    <col min="6" max="16384" width="9.109375" style="1"/>
  </cols>
  <sheetData>
    <row r="1" spans="1:5" ht="15" customHeight="1" x14ac:dyDescent="0.25">
      <c r="A1" s="49" t="s">
        <v>28</v>
      </c>
      <c r="B1" s="49"/>
      <c r="C1" s="49"/>
      <c r="D1" s="49"/>
      <c r="E1" s="49"/>
    </row>
    <row r="2" spans="1:5" ht="13.8" x14ac:dyDescent="0.25">
      <c r="A2" s="49" t="s">
        <v>7</v>
      </c>
      <c r="B2" s="49"/>
      <c r="C2" s="49"/>
      <c r="D2" s="49"/>
      <c r="E2" s="49"/>
    </row>
    <row r="3" spans="1:5" ht="24" x14ac:dyDescent="0.25">
      <c r="A3" s="2" t="s">
        <v>0</v>
      </c>
      <c r="B3" s="3" t="s">
        <v>1</v>
      </c>
      <c r="C3" s="3" t="s">
        <v>2</v>
      </c>
      <c r="D3" s="5" t="s">
        <v>11</v>
      </c>
      <c r="E3" s="4" t="s">
        <v>12</v>
      </c>
    </row>
    <row r="4" spans="1:5" ht="19.5" customHeight="1" x14ac:dyDescent="0.25">
      <c r="A4" s="64" t="s">
        <v>18</v>
      </c>
      <c r="B4" s="18" t="s">
        <v>16</v>
      </c>
      <c r="C4" s="18" t="s">
        <v>21</v>
      </c>
      <c r="D4" s="17">
        <v>488335447.58999997</v>
      </c>
      <c r="E4" s="19">
        <v>1903</v>
      </c>
    </row>
    <row r="5" spans="1:5" ht="20.399999999999999" x14ac:dyDescent="0.25">
      <c r="A5" s="65"/>
      <c r="B5" s="18" t="s">
        <v>3</v>
      </c>
      <c r="C5" s="18" t="s">
        <v>22</v>
      </c>
      <c r="D5" s="17">
        <v>197026995.02000001</v>
      </c>
      <c r="E5" s="19">
        <v>1524</v>
      </c>
    </row>
    <row r="6" spans="1:5" ht="20.399999999999999" x14ac:dyDescent="0.25">
      <c r="A6" s="65"/>
      <c r="B6" s="18" t="s">
        <v>3</v>
      </c>
      <c r="C6" s="18" t="s">
        <v>25</v>
      </c>
      <c r="D6" s="17">
        <v>7939008.7199999997</v>
      </c>
      <c r="E6" s="19">
        <v>47</v>
      </c>
    </row>
    <row r="7" spans="1:5" ht="20.399999999999999" x14ac:dyDescent="0.25">
      <c r="A7" s="65"/>
      <c r="B7" s="18" t="s">
        <v>3</v>
      </c>
      <c r="C7" s="18" t="s">
        <v>23</v>
      </c>
      <c r="D7" s="17">
        <v>464445789.06999999</v>
      </c>
      <c r="E7" s="19">
        <v>3537</v>
      </c>
    </row>
    <row r="8" spans="1:5" ht="20.399999999999999" x14ac:dyDescent="0.25">
      <c r="A8" s="65"/>
      <c r="B8" s="18" t="s">
        <v>3</v>
      </c>
      <c r="C8" s="18" t="s">
        <v>24</v>
      </c>
      <c r="D8" s="17">
        <v>98584615.159999996</v>
      </c>
      <c r="E8" s="19">
        <v>769</v>
      </c>
    </row>
    <row r="9" spans="1:5" ht="12" x14ac:dyDescent="0.25">
      <c r="A9" s="52" t="s">
        <v>13</v>
      </c>
      <c r="B9" s="70"/>
      <c r="C9" s="71"/>
      <c r="D9" s="24">
        <f>SUM(D4:D8)</f>
        <v>1256331855.5600002</v>
      </c>
      <c r="E9" s="25">
        <f>SUM(E4:E8)</f>
        <v>7780</v>
      </c>
    </row>
    <row r="10" spans="1:5" ht="19.5" customHeight="1" x14ac:dyDescent="0.25">
      <c r="A10" s="64" t="s">
        <v>38</v>
      </c>
      <c r="B10" s="18" t="s">
        <v>32</v>
      </c>
      <c r="C10" s="18" t="s">
        <v>22</v>
      </c>
      <c r="D10" s="17">
        <v>12914679.189999999</v>
      </c>
      <c r="E10" s="19">
        <v>49</v>
      </c>
    </row>
    <row r="11" spans="1:5" ht="19.5" customHeight="1" x14ac:dyDescent="0.25">
      <c r="A11" s="77"/>
      <c r="B11" s="18" t="s">
        <v>32</v>
      </c>
      <c r="C11" s="18" t="s">
        <v>25</v>
      </c>
      <c r="D11" s="17">
        <v>1875211.25</v>
      </c>
      <c r="E11" s="19">
        <v>7</v>
      </c>
    </row>
    <row r="12" spans="1:5" ht="19.5" customHeight="1" x14ac:dyDescent="0.25">
      <c r="A12" s="77"/>
      <c r="B12" s="18" t="s">
        <v>32</v>
      </c>
      <c r="C12" s="18" t="s">
        <v>23</v>
      </c>
      <c r="D12" s="17">
        <v>9240587.25</v>
      </c>
      <c r="E12" s="19">
        <v>40</v>
      </c>
    </row>
    <row r="13" spans="1:5" ht="19.5" customHeight="1" x14ac:dyDescent="0.25">
      <c r="A13" s="77"/>
      <c r="B13" s="18" t="s">
        <v>32</v>
      </c>
      <c r="C13" s="18" t="s">
        <v>24</v>
      </c>
      <c r="D13" s="17">
        <v>23982546.93</v>
      </c>
      <c r="E13" s="19">
        <v>110</v>
      </c>
    </row>
    <row r="14" spans="1:5" ht="20.399999999999999" x14ac:dyDescent="0.25">
      <c r="A14" s="65"/>
      <c r="B14" s="18" t="s">
        <v>33</v>
      </c>
      <c r="C14" s="18" t="s">
        <v>22</v>
      </c>
      <c r="D14" s="17">
        <v>6569279.96</v>
      </c>
      <c r="E14" s="19">
        <v>29</v>
      </c>
    </row>
    <row r="15" spans="1:5" ht="20.399999999999999" x14ac:dyDescent="0.25">
      <c r="A15" s="65"/>
      <c r="B15" s="18" t="s">
        <v>33</v>
      </c>
      <c r="C15" s="18" t="s">
        <v>25</v>
      </c>
      <c r="D15" s="17">
        <v>237600</v>
      </c>
      <c r="E15" s="19">
        <v>1</v>
      </c>
    </row>
    <row r="16" spans="1:5" ht="20.399999999999999" x14ac:dyDescent="0.25">
      <c r="A16" s="65"/>
      <c r="B16" s="18" t="s">
        <v>33</v>
      </c>
      <c r="C16" s="18" t="s">
        <v>23</v>
      </c>
      <c r="D16" s="17">
        <v>7769070.9100000001</v>
      </c>
      <c r="E16" s="19">
        <v>31</v>
      </c>
    </row>
    <row r="17" spans="1:5" ht="20.399999999999999" x14ac:dyDescent="0.25">
      <c r="A17" s="65"/>
      <c r="B17" s="18" t="s">
        <v>33</v>
      </c>
      <c r="C17" s="18" t="s">
        <v>24</v>
      </c>
      <c r="D17" s="17">
        <v>16737719.91</v>
      </c>
      <c r="E17" s="19">
        <v>75</v>
      </c>
    </row>
    <row r="18" spans="1:5" ht="12" x14ac:dyDescent="0.25">
      <c r="A18" s="59" t="s">
        <v>31</v>
      </c>
      <c r="B18" s="78"/>
      <c r="C18" s="79"/>
      <c r="D18" s="76">
        <f>SUM(D10:D17)</f>
        <v>79326695.399999991</v>
      </c>
      <c r="E18" s="80">
        <f>SUM(E10:E17)</f>
        <v>342</v>
      </c>
    </row>
    <row r="19" spans="1:5" ht="21" customHeight="1" x14ac:dyDescent="0.25">
      <c r="A19" s="72" t="s">
        <v>19</v>
      </c>
      <c r="B19" s="23" t="s">
        <v>17</v>
      </c>
      <c r="C19" s="23" t="s">
        <v>22</v>
      </c>
      <c r="D19" s="30">
        <v>1960981.4</v>
      </c>
      <c r="E19" s="31">
        <v>10</v>
      </c>
    </row>
    <row r="20" spans="1:5" ht="21" customHeight="1" x14ac:dyDescent="0.25">
      <c r="A20" s="73"/>
      <c r="B20" s="32" t="s">
        <v>17</v>
      </c>
      <c r="C20" s="32" t="s">
        <v>25</v>
      </c>
      <c r="D20" s="33">
        <v>1116561.51</v>
      </c>
      <c r="E20" s="34">
        <v>4</v>
      </c>
    </row>
    <row r="21" spans="1:5" ht="21" customHeight="1" x14ac:dyDescent="0.25">
      <c r="A21" s="73"/>
      <c r="B21" s="32" t="s">
        <v>17</v>
      </c>
      <c r="C21" s="32" t="s">
        <v>23</v>
      </c>
      <c r="D21" s="33">
        <v>26322875.670000002</v>
      </c>
      <c r="E21" s="34">
        <v>100</v>
      </c>
    </row>
    <row r="22" spans="1:5" ht="21" customHeight="1" x14ac:dyDescent="0.25">
      <c r="A22" s="74"/>
      <c r="B22" s="32" t="s">
        <v>17</v>
      </c>
      <c r="C22" s="32" t="s">
        <v>24</v>
      </c>
      <c r="D22" s="33">
        <v>305000</v>
      </c>
      <c r="E22" s="34">
        <v>2</v>
      </c>
    </row>
    <row r="23" spans="1:5" ht="12" x14ac:dyDescent="0.25">
      <c r="A23" s="57" t="s">
        <v>20</v>
      </c>
      <c r="B23" s="58"/>
      <c r="C23" s="58"/>
      <c r="D23" s="21">
        <f>SUM(D19:D22)</f>
        <v>29705418.580000002</v>
      </c>
      <c r="E23" s="22">
        <f>SUM(E19:E22)</f>
        <v>116</v>
      </c>
    </row>
    <row r="24" spans="1:5" ht="13.2" x14ac:dyDescent="0.25">
      <c r="A24" s="47" t="s">
        <v>14</v>
      </c>
      <c r="B24" s="48"/>
      <c r="C24" s="48"/>
      <c r="D24" s="8">
        <f>D9+D23+D18</f>
        <v>1365363969.5400002</v>
      </c>
      <c r="E24" s="8">
        <f>E9+E23+E18</f>
        <v>8238</v>
      </c>
    </row>
    <row r="25" spans="1:5" x14ac:dyDescent="0.25">
      <c r="A25" s="20" t="s">
        <v>29</v>
      </c>
      <c r="B25" s="10"/>
      <c r="C25" s="11"/>
    </row>
    <row r="26" spans="1:5" x14ac:dyDescent="0.25">
      <c r="A26" s="20" t="s">
        <v>15</v>
      </c>
      <c r="B26" s="10"/>
      <c r="C26" s="11"/>
    </row>
  </sheetData>
  <mergeCells count="9">
    <mergeCell ref="A24:C24"/>
    <mergeCell ref="A9:C9"/>
    <mergeCell ref="A1:E1"/>
    <mergeCell ref="A2:E2"/>
    <mergeCell ref="A4:A8"/>
    <mergeCell ref="A23:C23"/>
    <mergeCell ref="A19:A22"/>
    <mergeCell ref="A10:A17"/>
    <mergeCell ref="A18:C18"/>
  </mergeCells>
  <phoneticPr fontId="1" type="noConversion"/>
  <printOptions horizontalCentered="1"/>
  <pageMargins left="0" right="0" top="0.19685039370078741" bottom="0.19685039370078741" header="0.51181102362204722" footer="0.19685039370078741"/>
  <pageSetup paperSize="9" orientation="portrait" r:id="rId1"/>
  <headerFooter alignWithMargins="0">
    <oddFooter>&amp;C&amp;8&amp;A&amp;R&amp;8Tabela 155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4"/>
    <pageSetUpPr fitToPage="1"/>
  </sheetPr>
  <dimension ref="A1:E28"/>
  <sheetViews>
    <sheetView showGridLines="0" topLeftCell="A10" workbookViewId="0">
      <selection activeCell="G32" sqref="G32"/>
    </sheetView>
  </sheetViews>
  <sheetFormatPr defaultColWidth="9.109375" defaultRowHeight="10.199999999999999" x14ac:dyDescent="0.25"/>
  <cols>
    <col min="1" max="1" width="14.109375" style="16" customWidth="1"/>
    <col min="2" max="2" width="16.88671875" style="14" customWidth="1"/>
    <col min="3" max="3" width="20.6640625" style="15" customWidth="1"/>
    <col min="4" max="4" width="14.6640625" style="13" customWidth="1"/>
    <col min="5" max="5" width="13.6640625" style="12" customWidth="1"/>
    <col min="6" max="16384" width="9.109375" style="1"/>
  </cols>
  <sheetData>
    <row r="1" spans="1:5" ht="15" customHeight="1" x14ac:dyDescent="0.25">
      <c r="A1" s="49" t="s">
        <v>28</v>
      </c>
      <c r="B1" s="49"/>
      <c r="C1" s="49"/>
      <c r="D1" s="49"/>
      <c r="E1" s="49"/>
    </row>
    <row r="2" spans="1:5" ht="13.8" x14ac:dyDescent="0.25">
      <c r="A2" s="49" t="s">
        <v>8</v>
      </c>
      <c r="B2" s="49"/>
      <c r="C2" s="49"/>
      <c r="D2" s="49"/>
      <c r="E2" s="49"/>
    </row>
    <row r="3" spans="1:5" ht="24" x14ac:dyDescent="0.25">
      <c r="A3" s="2" t="s">
        <v>0</v>
      </c>
      <c r="B3" s="3" t="s">
        <v>1</v>
      </c>
      <c r="C3" s="3" t="s">
        <v>2</v>
      </c>
      <c r="D3" s="5" t="s">
        <v>11</v>
      </c>
      <c r="E3" s="4" t="s">
        <v>12</v>
      </c>
    </row>
    <row r="4" spans="1:5" ht="21.75" customHeight="1" x14ac:dyDescent="0.25">
      <c r="A4" s="75" t="s">
        <v>18</v>
      </c>
      <c r="B4" s="18" t="s">
        <v>16</v>
      </c>
      <c r="C4" s="18" t="s">
        <v>21</v>
      </c>
      <c r="D4" s="17">
        <v>9522646.8200000003</v>
      </c>
      <c r="E4" s="19">
        <v>56</v>
      </c>
    </row>
    <row r="5" spans="1:5" ht="20.399999999999999" x14ac:dyDescent="0.25">
      <c r="A5" s="51"/>
      <c r="B5" s="18" t="s">
        <v>3</v>
      </c>
      <c r="C5" s="18" t="s">
        <v>22</v>
      </c>
      <c r="D5" s="17">
        <v>171440430.78999999</v>
      </c>
      <c r="E5" s="19">
        <v>1044</v>
      </c>
    </row>
    <row r="6" spans="1:5" ht="20.399999999999999" x14ac:dyDescent="0.25">
      <c r="A6" s="51"/>
      <c r="B6" s="18" t="s">
        <v>3</v>
      </c>
      <c r="C6" s="18" t="s">
        <v>25</v>
      </c>
      <c r="D6" s="17">
        <v>18725204.710000001</v>
      </c>
      <c r="E6" s="19">
        <v>114</v>
      </c>
    </row>
    <row r="7" spans="1:5" ht="20.399999999999999" x14ac:dyDescent="0.25">
      <c r="A7" s="51"/>
      <c r="B7" s="18" t="s">
        <v>3</v>
      </c>
      <c r="C7" s="18" t="s">
        <v>23</v>
      </c>
      <c r="D7" s="17">
        <v>210372920.22999999</v>
      </c>
      <c r="E7" s="19">
        <v>1313</v>
      </c>
    </row>
    <row r="8" spans="1:5" ht="20.399999999999999" x14ac:dyDescent="0.25">
      <c r="A8" s="51"/>
      <c r="B8" s="18" t="s">
        <v>3</v>
      </c>
      <c r="C8" s="18" t="s">
        <v>24</v>
      </c>
      <c r="D8" s="17">
        <v>80515240.650000006</v>
      </c>
      <c r="E8" s="19">
        <v>537</v>
      </c>
    </row>
    <row r="9" spans="1:5" ht="12" x14ac:dyDescent="0.25">
      <c r="A9" s="53" t="s">
        <v>13</v>
      </c>
      <c r="B9" s="53"/>
      <c r="C9" s="54"/>
      <c r="D9" s="6">
        <f>SUM(D4:D8)</f>
        <v>490576443.19999993</v>
      </c>
      <c r="E9" s="7">
        <f>SUM(E4:E8)</f>
        <v>3064</v>
      </c>
    </row>
    <row r="10" spans="1:5" ht="21.75" customHeight="1" x14ac:dyDescent="0.25">
      <c r="A10" s="75" t="s">
        <v>30</v>
      </c>
      <c r="B10" s="18" t="s">
        <v>32</v>
      </c>
      <c r="C10" s="18" t="s">
        <v>22</v>
      </c>
      <c r="D10" s="17">
        <v>5828553.3399999999</v>
      </c>
      <c r="E10" s="19">
        <v>24</v>
      </c>
    </row>
    <row r="11" spans="1:5" ht="21.75" customHeight="1" x14ac:dyDescent="0.25">
      <c r="A11" s="51"/>
      <c r="B11" s="18" t="s">
        <v>32</v>
      </c>
      <c r="C11" s="18" t="s">
        <v>25</v>
      </c>
      <c r="D11" s="17">
        <v>1844202.98</v>
      </c>
      <c r="E11" s="19">
        <v>7</v>
      </c>
    </row>
    <row r="12" spans="1:5" ht="21.75" customHeight="1" x14ac:dyDescent="0.25">
      <c r="A12" s="51"/>
      <c r="B12" s="18" t="s">
        <v>32</v>
      </c>
      <c r="C12" s="18" t="s">
        <v>23</v>
      </c>
      <c r="D12" s="17">
        <v>4839543.37</v>
      </c>
      <c r="E12" s="19">
        <v>22</v>
      </c>
    </row>
    <row r="13" spans="1:5" ht="21.75" customHeight="1" x14ac:dyDescent="0.25">
      <c r="A13" s="51"/>
      <c r="B13" s="18" t="s">
        <v>32</v>
      </c>
      <c r="C13" s="18" t="s">
        <v>24</v>
      </c>
      <c r="D13" s="17">
        <v>25986414.52</v>
      </c>
      <c r="E13" s="19">
        <v>107</v>
      </c>
    </row>
    <row r="14" spans="1:5" ht="20.399999999999999" x14ac:dyDescent="0.25">
      <c r="A14" s="51"/>
      <c r="B14" s="18" t="s">
        <v>33</v>
      </c>
      <c r="C14" s="18" t="s">
        <v>22</v>
      </c>
      <c r="D14" s="17">
        <v>2727331.18</v>
      </c>
      <c r="E14" s="19">
        <v>11</v>
      </c>
    </row>
    <row r="15" spans="1:5" ht="20.399999999999999" x14ac:dyDescent="0.25">
      <c r="A15" s="51"/>
      <c r="B15" s="18" t="s">
        <v>33</v>
      </c>
      <c r="C15" s="18" t="s">
        <v>25</v>
      </c>
      <c r="D15" s="17">
        <v>739543.09</v>
      </c>
      <c r="E15" s="19">
        <v>3</v>
      </c>
    </row>
    <row r="16" spans="1:5" ht="20.399999999999999" x14ac:dyDescent="0.25">
      <c r="A16" s="51"/>
      <c r="B16" s="18" t="s">
        <v>33</v>
      </c>
      <c r="C16" s="18" t="s">
        <v>23</v>
      </c>
      <c r="D16" s="17">
        <v>5062371.62</v>
      </c>
      <c r="E16" s="19">
        <v>23</v>
      </c>
    </row>
    <row r="17" spans="1:5" ht="20.399999999999999" x14ac:dyDescent="0.25">
      <c r="A17" s="51"/>
      <c r="B17" s="18" t="s">
        <v>33</v>
      </c>
      <c r="C17" s="18" t="s">
        <v>24</v>
      </c>
      <c r="D17" s="17">
        <v>20853214.43</v>
      </c>
      <c r="E17" s="19">
        <v>87</v>
      </c>
    </row>
    <row r="18" spans="1:5" ht="12" x14ac:dyDescent="0.25">
      <c r="A18" s="81" t="s">
        <v>31</v>
      </c>
      <c r="B18" s="81"/>
      <c r="C18" s="82"/>
      <c r="D18" s="83">
        <f>SUM(D10:D17)</f>
        <v>67881174.530000001</v>
      </c>
      <c r="E18" s="84">
        <f>SUM(E10:E17)</f>
        <v>284</v>
      </c>
    </row>
    <row r="19" spans="1:5" ht="21" customHeight="1" x14ac:dyDescent="0.25">
      <c r="A19" s="72" t="s">
        <v>19</v>
      </c>
      <c r="B19" s="23" t="s">
        <v>17</v>
      </c>
      <c r="C19" s="23" t="s">
        <v>22</v>
      </c>
      <c r="D19" s="30">
        <v>3057959.94</v>
      </c>
      <c r="E19" s="31">
        <v>12</v>
      </c>
    </row>
    <row r="20" spans="1:5" ht="21" customHeight="1" x14ac:dyDescent="0.25">
      <c r="A20" s="73"/>
      <c r="B20" s="32" t="s">
        <v>17</v>
      </c>
      <c r="C20" s="32" t="s">
        <v>25</v>
      </c>
      <c r="D20" s="33">
        <v>1150323</v>
      </c>
      <c r="E20" s="34">
        <v>4</v>
      </c>
    </row>
    <row r="21" spans="1:5" ht="21" customHeight="1" x14ac:dyDescent="0.25">
      <c r="A21" s="73"/>
      <c r="B21" s="32" t="s">
        <v>17</v>
      </c>
      <c r="C21" s="32" t="s">
        <v>23</v>
      </c>
      <c r="D21" s="33">
        <v>10805089.800000001</v>
      </c>
      <c r="E21" s="34">
        <v>43</v>
      </c>
    </row>
    <row r="22" spans="1:5" ht="21" customHeight="1" x14ac:dyDescent="0.25">
      <c r="A22" s="74"/>
      <c r="B22" s="32" t="s">
        <v>17</v>
      </c>
      <c r="C22" s="32" t="s">
        <v>24</v>
      </c>
      <c r="D22" s="33">
        <v>420000</v>
      </c>
      <c r="E22" s="34">
        <v>2</v>
      </c>
    </row>
    <row r="23" spans="1:5" ht="12" x14ac:dyDescent="0.25">
      <c r="A23" s="57" t="s">
        <v>20</v>
      </c>
      <c r="B23" s="58"/>
      <c r="C23" s="58"/>
      <c r="D23" s="21">
        <f>SUM(D19:D22)</f>
        <v>15433372.74</v>
      </c>
      <c r="E23" s="22">
        <f>SUM(E19:E22)</f>
        <v>61</v>
      </c>
    </row>
    <row r="24" spans="1:5" s="27" customFormat="1" ht="20.399999999999999" x14ac:dyDescent="0.25">
      <c r="A24" s="35" t="s">
        <v>26</v>
      </c>
      <c r="B24" s="36" t="s">
        <v>35</v>
      </c>
      <c r="C24" s="37" t="s">
        <v>36</v>
      </c>
      <c r="D24" s="38">
        <v>41358282.090000004</v>
      </c>
      <c r="E24" s="39">
        <v>0</v>
      </c>
    </row>
    <row r="25" spans="1:5" s="27" customFormat="1" ht="13.2" x14ac:dyDescent="0.25">
      <c r="A25" s="68" t="s">
        <v>27</v>
      </c>
      <c r="B25" s="68"/>
      <c r="C25" s="69"/>
      <c r="D25" s="40">
        <f>D24</f>
        <v>41358282.090000004</v>
      </c>
      <c r="E25" s="41">
        <f>E24</f>
        <v>0</v>
      </c>
    </row>
    <row r="26" spans="1:5" ht="13.2" x14ac:dyDescent="0.25">
      <c r="A26" s="47" t="s">
        <v>14</v>
      </c>
      <c r="B26" s="48"/>
      <c r="C26" s="48"/>
      <c r="D26" s="9">
        <f>D9+D23+D18+D25</f>
        <v>615249272.55999994</v>
      </c>
      <c r="E26" s="9">
        <f>E9+E23+E18+E25</f>
        <v>3409</v>
      </c>
    </row>
    <row r="27" spans="1:5" x14ac:dyDescent="0.25">
      <c r="A27" s="20" t="s">
        <v>29</v>
      </c>
      <c r="B27" s="10"/>
      <c r="C27" s="11"/>
    </row>
    <row r="28" spans="1:5" x14ac:dyDescent="0.25">
      <c r="A28" s="20" t="s">
        <v>15</v>
      </c>
      <c r="B28" s="10"/>
      <c r="C28" s="11"/>
    </row>
  </sheetData>
  <mergeCells count="10">
    <mergeCell ref="A26:C26"/>
    <mergeCell ref="A1:E1"/>
    <mergeCell ref="A2:E2"/>
    <mergeCell ref="A4:A8"/>
    <mergeCell ref="A9:C9"/>
    <mergeCell ref="A19:A22"/>
    <mergeCell ref="A23:C23"/>
    <mergeCell ref="A25:C25"/>
    <mergeCell ref="A10:A17"/>
    <mergeCell ref="A18:C18"/>
  </mergeCells>
  <phoneticPr fontId="1" type="noConversion"/>
  <printOptions horizontalCentered="1"/>
  <pageMargins left="0" right="0" top="0.19685039370078741" bottom="0.19685039370078741" header="0.51181102362204722" footer="0.19685039370078741"/>
  <pageSetup paperSize="9" orientation="portrait" r:id="rId1"/>
  <headerFooter alignWithMargins="0">
    <oddFooter>&amp;C&amp;8&amp;A&amp;R&amp;8Tabela 155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4"/>
    <pageSetUpPr fitToPage="1"/>
  </sheetPr>
  <dimension ref="A1:E26"/>
  <sheetViews>
    <sheetView showGridLines="0" topLeftCell="A10" workbookViewId="0">
      <selection activeCell="E29" sqref="E29"/>
    </sheetView>
  </sheetViews>
  <sheetFormatPr defaultColWidth="9.109375" defaultRowHeight="10.199999999999999" x14ac:dyDescent="0.25"/>
  <cols>
    <col min="1" max="1" width="15" style="16" customWidth="1"/>
    <col min="2" max="2" width="16.88671875" style="14" customWidth="1"/>
    <col min="3" max="3" width="20.6640625" style="15" customWidth="1"/>
    <col min="4" max="4" width="14.6640625" style="13" customWidth="1"/>
    <col min="5" max="5" width="13.6640625" style="12" customWidth="1"/>
    <col min="6" max="16384" width="9.109375" style="1"/>
  </cols>
  <sheetData>
    <row r="1" spans="1:5" ht="15" customHeight="1" x14ac:dyDescent="0.25">
      <c r="A1" s="49" t="s">
        <v>28</v>
      </c>
      <c r="B1" s="49"/>
      <c r="C1" s="49"/>
      <c r="D1" s="49"/>
      <c r="E1" s="49"/>
    </row>
    <row r="2" spans="1:5" ht="13.8" x14ac:dyDescent="0.25">
      <c r="A2" s="49" t="s">
        <v>9</v>
      </c>
      <c r="B2" s="49"/>
      <c r="C2" s="49"/>
      <c r="D2" s="49"/>
      <c r="E2" s="49"/>
    </row>
    <row r="3" spans="1:5" ht="24" x14ac:dyDescent="0.25">
      <c r="A3" s="2" t="s">
        <v>0</v>
      </c>
      <c r="B3" s="3" t="s">
        <v>1</v>
      </c>
      <c r="C3" s="3" t="s">
        <v>2</v>
      </c>
      <c r="D3" s="5" t="s">
        <v>11</v>
      </c>
      <c r="E3" s="4" t="s">
        <v>12</v>
      </c>
    </row>
    <row r="4" spans="1:5" ht="19.5" customHeight="1" x14ac:dyDescent="0.25">
      <c r="A4" s="64" t="s">
        <v>18</v>
      </c>
      <c r="B4" s="18" t="s">
        <v>16</v>
      </c>
      <c r="C4" s="18" t="s">
        <v>21</v>
      </c>
      <c r="D4" s="17">
        <v>9871690.6099999994</v>
      </c>
      <c r="E4" s="19">
        <v>9</v>
      </c>
    </row>
    <row r="5" spans="1:5" ht="20.399999999999999" x14ac:dyDescent="0.25">
      <c r="A5" s="65"/>
      <c r="B5" s="18" t="s">
        <v>3</v>
      </c>
      <c r="C5" s="18" t="s">
        <v>22</v>
      </c>
      <c r="D5" s="17">
        <v>70439116.579999998</v>
      </c>
      <c r="E5" s="19">
        <v>459</v>
      </c>
    </row>
    <row r="6" spans="1:5" ht="20.399999999999999" x14ac:dyDescent="0.25">
      <c r="A6" s="65"/>
      <c r="B6" s="18" t="s">
        <v>3</v>
      </c>
      <c r="C6" s="18" t="s">
        <v>25</v>
      </c>
      <c r="D6" s="17">
        <v>2432898.08</v>
      </c>
      <c r="E6" s="19">
        <v>16</v>
      </c>
    </row>
    <row r="7" spans="1:5" ht="20.399999999999999" x14ac:dyDescent="0.25">
      <c r="A7" s="65"/>
      <c r="B7" s="18" t="s">
        <v>3</v>
      </c>
      <c r="C7" s="18" t="s">
        <v>23</v>
      </c>
      <c r="D7" s="17">
        <v>4226820.5999999996</v>
      </c>
      <c r="E7" s="19">
        <v>25</v>
      </c>
    </row>
    <row r="8" spans="1:5" ht="20.399999999999999" x14ac:dyDescent="0.25">
      <c r="A8" s="65"/>
      <c r="B8" s="18" t="s">
        <v>3</v>
      </c>
      <c r="C8" s="18" t="s">
        <v>24</v>
      </c>
      <c r="D8" s="17">
        <v>5812100.9000000004</v>
      </c>
      <c r="E8" s="19">
        <v>43</v>
      </c>
    </row>
    <row r="9" spans="1:5" ht="12" x14ac:dyDescent="0.25">
      <c r="A9" s="52" t="s">
        <v>13</v>
      </c>
      <c r="B9" s="62"/>
      <c r="C9" s="63"/>
      <c r="D9" s="24">
        <f>SUM(D4:D8)</f>
        <v>92782626.769999996</v>
      </c>
      <c r="E9" s="25">
        <f>SUM(E4:E8)</f>
        <v>552</v>
      </c>
    </row>
    <row r="10" spans="1:5" ht="19.5" customHeight="1" x14ac:dyDescent="0.25">
      <c r="A10" s="64" t="s">
        <v>30</v>
      </c>
      <c r="B10" s="18" t="s">
        <v>32</v>
      </c>
      <c r="C10" s="18" t="s">
        <v>22</v>
      </c>
      <c r="D10" s="17">
        <v>2259931.7200000002</v>
      </c>
      <c r="E10" s="19">
        <v>11</v>
      </c>
    </row>
    <row r="11" spans="1:5" ht="19.5" customHeight="1" x14ac:dyDescent="0.25">
      <c r="A11" s="77"/>
      <c r="B11" s="18" t="s">
        <v>32</v>
      </c>
      <c r="C11" s="18" t="s">
        <v>25</v>
      </c>
      <c r="D11" s="17">
        <v>414960</v>
      </c>
      <c r="E11" s="19">
        <v>2</v>
      </c>
    </row>
    <row r="12" spans="1:5" ht="19.5" customHeight="1" x14ac:dyDescent="0.25">
      <c r="A12" s="77"/>
      <c r="B12" s="18" t="s">
        <v>32</v>
      </c>
      <c r="C12" s="18" t="s">
        <v>23</v>
      </c>
      <c r="D12" s="17">
        <v>262400</v>
      </c>
      <c r="E12" s="19">
        <v>1</v>
      </c>
    </row>
    <row r="13" spans="1:5" ht="19.5" customHeight="1" x14ac:dyDescent="0.25">
      <c r="A13" s="77"/>
      <c r="B13" s="18" t="s">
        <v>32</v>
      </c>
      <c r="C13" s="18" t="s">
        <v>24</v>
      </c>
      <c r="D13" s="17">
        <v>1582660.49</v>
      </c>
      <c r="E13" s="19">
        <v>7</v>
      </c>
    </row>
    <row r="14" spans="1:5" ht="20.399999999999999" x14ac:dyDescent="0.25">
      <c r="A14" s="65"/>
      <c r="B14" s="18" t="s">
        <v>33</v>
      </c>
      <c r="C14" s="18" t="s">
        <v>22</v>
      </c>
      <c r="D14" s="17">
        <v>1726330.25</v>
      </c>
      <c r="E14" s="19">
        <v>8</v>
      </c>
    </row>
    <row r="15" spans="1:5" ht="20.399999999999999" x14ac:dyDescent="0.25">
      <c r="A15" s="65"/>
      <c r="B15" s="18" t="s">
        <v>33</v>
      </c>
      <c r="C15" s="18" t="s">
        <v>25</v>
      </c>
      <c r="D15" s="17">
        <v>342230</v>
      </c>
      <c r="E15" s="19">
        <v>2</v>
      </c>
    </row>
    <row r="16" spans="1:5" ht="20.399999999999999" x14ac:dyDescent="0.25">
      <c r="A16" s="65"/>
      <c r="B16" s="18" t="s">
        <v>33</v>
      </c>
      <c r="C16" s="18" t="s">
        <v>23</v>
      </c>
      <c r="D16" s="17">
        <v>392248.71</v>
      </c>
      <c r="E16" s="19">
        <v>2</v>
      </c>
    </row>
    <row r="17" spans="1:5" ht="20.399999999999999" x14ac:dyDescent="0.25">
      <c r="A17" s="65"/>
      <c r="B17" s="18" t="s">
        <v>33</v>
      </c>
      <c r="C17" s="18" t="s">
        <v>24</v>
      </c>
      <c r="D17" s="17">
        <v>2262710.8199999998</v>
      </c>
      <c r="E17" s="19">
        <v>10</v>
      </c>
    </row>
    <row r="18" spans="1:5" ht="12" x14ac:dyDescent="0.25">
      <c r="A18" s="59" t="s">
        <v>31</v>
      </c>
      <c r="B18" s="66"/>
      <c r="C18" s="67"/>
      <c r="D18" s="76">
        <f>SUM(D10:D17)</f>
        <v>9243471.9900000002</v>
      </c>
      <c r="E18" s="80">
        <f>SUM(E10:E17)</f>
        <v>43</v>
      </c>
    </row>
    <row r="19" spans="1:5" ht="21" customHeight="1" x14ac:dyDescent="0.25">
      <c r="A19" s="72" t="s">
        <v>19</v>
      </c>
      <c r="B19" s="23" t="s">
        <v>17</v>
      </c>
      <c r="C19" s="23" t="s">
        <v>22</v>
      </c>
      <c r="D19" s="30">
        <v>2008899.95</v>
      </c>
      <c r="E19" s="31">
        <v>7</v>
      </c>
    </row>
    <row r="20" spans="1:5" ht="21" customHeight="1" x14ac:dyDescent="0.25">
      <c r="A20" s="73"/>
      <c r="B20" s="32" t="s">
        <v>17</v>
      </c>
      <c r="C20" s="32" t="s">
        <v>23</v>
      </c>
      <c r="D20" s="33">
        <v>584000</v>
      </c>
      <c r="E20" s="34">
        <v>2</v>
      </c>
    </row>
    <row r="21" spans="1:5" ht="12" x14ac:dyDescent="0.25">
      <c r="A21" s="57" t="s">
        <v>20</v>
      </c>
      <c r="B21" s="58"/>
      <c r="C21" s="58"/>
      <c r="D21" s="21">
        <f>SUM(D19:D20)</f>
        <v>2592899.9500000002</v>
      </c>
      <c r="E21" s="22">
        <f>SUM(E19:E20)</f>
        <v>9</v>
      </c>
    </row>
    <row r="22" spans="1:5" s="27" customFormat="1" ht="20.399999999999999" x14ac:dyDescent="0.25">
      <c r="A22" s="35" t="s">
        <v>26</v>
      </c>
      <c r="B22" s="36" t="s">
        <v>35</v>
      </c>
      <c r="C22" s="37" t="s">
        <v>36</v>
      </c>
      <c r="D22" s="38">
        <v>10013157</v>
      </c>
      <c r="E22" s="39">
        <v>0</v>
      </c>
    </row>
    <row r="23" spans="1:5" s="27" customFormat="1" ht="13.2" x14ac:dyDescent="0.25">
      <c r="A23" s="68" t="s">
        <v>27</v>
      </c>
      <c r="B23" s="68"/>
      <c r="C23" s="69"/>
      <c r="D23" s="40">
        <f>D22</f>
        <v>10013157</v>
      </c>
      <c r="E23" s="41">
        <f>E22</f>
        <v>0</v>
      </c>
    </row>
    <row r="24" spans="1:5" ht="13.2" x14ac:dyDescent="0.25">
      <c r="A24" s="47" t="s">
        <v>14</v>
      </c>
      <c r="B24" s="48"/>
      <c r="C24" s="48"/>
      <c r="D24" s="8">
        <f>D9+D21+D18+D23</f>
        <v>114632155.70999999</v>
      </c>
      <c r="E24" s="9">
        <f>E9+E21+E18+E23</f>
        <v>604</v>
      </c>
    </row>
    <row r="25" spans="1:5" x14ac:dyDescent="0.25">
      <c r="A25" s="20" t="s">
        <v>29</v>
      </c>
      <c r="B25" s="10"/>
      <c r="C25" s="11"/>
    </row>
    <row r="26" spans="1:5" x14ac:dyDescent="0.25">
      <c r="A26" s="20" t="s">
        <v>15</v>
      </c>
      <c r="B26" s="10"/>
      <c r="C26" s="11"/>
    </row>
  </sheetData>
  <mergeCells count="10">
    <mergeCell ref="A24:C24"/>
    <mergeCell ref="A9:C9"/>
    <mergeCell ref="A1:E1"/>
    <mergeCell ref="A2:E2"/>
    <mergeCell ref="A4:A8"/>
    <mergeCell ref="A19:A20"/>
    <mergeCell ref="A21:C21"/>
    <mergeCell ref="A23:C23"/>
    <mergeCell ref="A10:A17"/>
    <mergeCell ref="A18:C18"/>
  </mergeCells>
  <phoneticPr fontId="1" type="noConversion"/>
  <printOptions horizontalCentered="1"/>
  <pageMargins left="0" right="0" top="0.19685039370078741" bottom="0.19685039370078741" header="0.51181102362204722" footer="0.19685039370078741"/>
  <pageSetup paperSize="9" orientation="portrait" r:id="rId1"/>
  <headerFooter alignWithMargins="0">
    <oddFooter>&amp;C&amp;8&amp;A&amp;R&amp;8Tabela 155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  <pageSetUpPr fitToPage="1"/>
  </sheetPr>
  <dimension ref="A1:E25"/>
  <sheetViews>
    <sheetView showGridLines="0" tabSelected="1" topLeftCell="A7" workbookViewId="0">
      <selection activeCell="H29" sqref="H29"/>
    </sheetView>
  </sheetViews>
  <sheetFormatPr defaultColWidth="9.109375" defaultRowHeight="10.199999999999999" x14ac:dyDescent="0.25"/>
  <cols>
    <col min="1" max="1" width="15.6640625" style="16" customWidth="1"/>
    <col min="2" max="2" width="16.88671875" style="14" customWidth="1"/>
    <col min="3" max="3" width="20.6640625" style="15" customWidth="1"/>
    <col min="4" max="4" width="14.6640625" style="13" customWidth="1"/>
    <col min="5" max="5" width="13.6640625" style="12" customWidth="1"/>
    <col min="6" max="16384" width="9.109375" style="1"/>
  </cols>
  <sheetData>
    <row r="1" spans="1:5" ht="15" customHeight="1" x14ac:dyDescent="0.25">
      <c r="A1" s="49" t="s">
        <v>28</v>
      </c>
      <c r="B1" s="49"/>
      <c r="C1" s="49"/>
      <c r="D1" s="49"/>
      <c r="E1" s="49"/>
    </row>
    <row r="2" spans="1:5" ht="13.8" x14ac:dyDescent="0.25">
      <c r="A2" s="49" t="s">
        <v>10</v>
      </c>
      <c r="B2" s="49"/>
      <c r="C2" s="49"/>
      <c r="D2" s="49"/>
      <c r="E2" s="49"/>
    </row>
    <row r="3" spans="1:5" ht="24" x14ac:dyDescent="0.25">
      <c r="A3" s="2" t="s">
        <v>0</v>
      </c>
      <c r="B3" s="3" t="s">
        <v>1</v>
      </c>
      <c r="C3" s="3" t="s">
        <v>2</v>
      </c>
      <c r="D3" s="5" t="s">
        <v>11</v>
      </c>
      <c r="E3" s="4" t="s">
        <v>12</v>
      </c>
    </row>
    <row r="4" spans="1:5" ht="19.5" customHeight="1" x14ac:dyDescent="0.25">
      <c r="A4" s="64" t="s">
        <v>18</v>
      </c>
      <c r="B4" s="18" t="s">
        <v>16</v>
      </c>
      <c r="C4" s="18" t="s">
        <v>21</v>
      </c>
      <c r="D4" s="17">
        <v>167583926.96000001</v>
      </c>
      <c r="E4" s="19">
        <v>476</v>
      </c>
    </row>
    <row r="5" spans="1:5" ht="20.399999999999999" x14ac:dyDescent="0.25">
      <c r="A5" s="65"/>
      <c r="B5" s="18" t="s">
        <v>3</v>
      </c>
      <c r="C5" s="18" t="s">
        <v>22</v>
      </c>
      <c r="D5" s="17">
        <v>104734595.51000001</v>
      </c>
      <c r="E5" s="19">
        <v>687</v>
      </c>
    </row>
    <row r="6" spans="1:5" ht="20.399999999999999" x14ac:dyDescent="0.25">
      <c r="A6" s="65"/>
      <c r="B6" s="18" t="s">
        <v>3</v>
      </c>
      <c r="C6" s="18" t="s">
        <v>25</v>
      </c>
      <c r="D6" s="17">
        <v>9455426.4199999999</v>
      </c>
      <c r="E6" s="19">
        <v>61</v>
      </c>
    </row>
    <row r="7" spans="1:5" ht="20.399999999999999" x14ac:dyDescent="0.25">
      <c r="A7" s="65"/>
      <c r="B7" s="18" t="s">
        <v>3</v>
      </c>
      <c r="C7" s="18" t="s">
        <v>23</v>
      </c>
      <c r="D7" s="17">
        <v>91992517.319999993</v>
      </c>
      <c r="E7" s="19">
        <v>612</v>
      </c>
    </row>
    <row r="8" spans="1:5" ht="20.399999999999999" x14ac:dyDescent="0.25">
      <c r="A8" s="65"/>
      <c r="B8" s="18" t="s">
        <v>3</v>
      </c>
      <c r="C8" s="18" t="s">
        <v>24</v>
      </c>
      <c r="D8" s="17">
        <v>33806896.350000001</v>
      </c>
      <c r="E8" s="19">
        <v>255</v>
      </c>
    </row>
    <row r="9" spans="1:5" ht="12" x14ac:dyDescent="0.25">
      <c r="A9" s="52" t="s">
        <v>13</v>
      </c>
      <c r="B9" s="70"/>
      <c r="C9" s="71"/>
      <c r="D9" s="24">
        <f>SUM(D4:D8)</f>
        <v>407573362.56000006</v>
      </c>
      <c r="E9" s="25">
        <f>SUM(E4:E8)</f>
        <v>2091</v>
      </c>
    </row>
    <row r="10" spans="1:5" ht="19.5" customHeight="1" x14ac:dyDescent="0.25">
      <c r="A10" s="64" t="s">
        <v>30</v>
      </c>
      <c r="B10" s="18" t="s">
        <v>32</v>
      </c>
      <c r="C10" s="18" t="s">
        <v>22</v>
      </c>
      <c r="D10" s="17">
        <v>6977091.7000000002</v>
      </c>
      <c r="E10" s="19">
        <v>28</v>
      </c>
    </row>
    <row r="11" spans="1:5" ht="19.5" customHeight="1" x14ac:dyDescent="0.25">
      <c r="A11" s="77"/>
      <c r="B11" s="18" t="s">
        <v>32</v>
      </c>
      <c r="C11" s="18" t="s">
        <v>25</v>
      </c>
      <c r="D11" s="17">
        <v>1711190.21</v>
      </c>
      <c r="E11" s="19">
        <v>7</v>
      </c>
    </row>
    <row r="12" spans="1:5" ht="19.5" customHeight="1" x14ac:dyDescent="0.25">
      <c r="A12" s="77"/>
      <c r="B12" s="18" t="s">
        <v>32</v>
      </c>
      <c r="C12" s="18" t="s">
        <v>23</v>
      </c>
      <c r="D12" s="17">
        <v>5214308.99</v>
      </c>
      <c r="E12" s="19">
        <v>21</v>
      </c>
    </row>
    <row r="13" spans="1:5" ht="19.5" customHeight="1" x14ac:dyDescent="0.25">
      <c r="A13" s="77"/>
      <c r="B13" s="18" t="s">
        <v>32</v>
      </c>
      <c r="C13" s="18" t="s">
        <v>24</v>
      </c>
      <c r="D13" s="17">
        <v>6139209.1399999997</v>
      </c>
      <c r="E13" s="19">
        <v>28</v>
      </c>
    </row>
    <row r="14" spans="1:5" ht="20.399999999999999" x14ac:dyDescent="0.25">
      <c r="A14" s="65"/>
      <c r="B14" s="18" t="s">
        <v>33</v>
      </c>
      <c r="C14" s="18" t="s">
        <v>22</v>
      </c>
      <c r="D14" s="17">
        <v>3840034.47</v>
      </c>
      <c r="E14" s="19">
        <v>15</v>
      </c>
    </row>
    <row r="15" spans="1:5" ht="20.399999999999999" x14ac:dyDescent="0.25">
      <c r="A15" s="65"/>
      <c r="B15" s="18" t="s">
        <v>33</v>
      </c>
      <c r="C15" s="18" t="s">
        <v>25</v>
      </c>
      <c r="D15" s="17">
        <v>268000</v>
      </c>
      <c r="E15" s="19">
        <v>1</v>
      </c>
    </row>
    <row r="16" spans="1:5" ht="20.399999999999999" x14ac:dyDescent="0.25">
      <c r="A16" s="65"/>
      <c r="B16" s="18" t="s">
        <v>33</v>
      </c>
      <c r="C16" s="18" t="s">
        <v>23</v>
      </c>
      <c r="D16" s="17">
        <v>7474339.5599999996</v>
      </c>
      <c r="E16" s="19">
        <v>31</v>
      </c>
    </row>
    <row r="17" spans="1:5" ht="20.399999999999999" x14ac:dyDescent="0.25">
      <c r="A17" s="65"/>
      <c r="B17" s="18" t="s">
        <v>33</v>
      </c>
      <c r="C17" s="18" t="s">
        <v>24</v>
      </c>
      <c r="D17" s="17">
        <v>6785246.1500000004</v>
      </c>
      <c r="E17" s="19">
        <v>29</v>
      </c>
    </row>
    <row r="18" spans="1:5" ht="12" x14ac:dyDescent="0.25">
      <c r="A18" s="59" t="s">
        <v>31</v>
      </c>
      <c r="B18" s="78"/>
      <c r="C18" s="79"/>
      <c r="D18" s="76">
        <f>SUM(D10:D17)</f>
        <v>38409420.219999999</v>
      </c>
      <c r="E18" s="80">
        <f>SUM(E10:E17)</f>
        <v>160</v>
      </c>
    </row>
    <row r="19" spans="1:5" ht="21" customHeight="1" x14ac:dyDescent="0.25">
      <c r="A19" s="72" t="s">
        <v>19</v>
      </c>
      <c r="B19" s="23" t="s">
        <v>17</v>
      </c>
      <c r="C19" s="23" t="s">
        <v>22</v>
      </c>
      <c r="D19" s="30">
        <v>4741627.4800000004</v>
      </c>
      <c r="E19" s="31">
        <v>17</v>
      </c>
    </row>
    <row r="20" spans="1:5" ht="18" customHeight="1" x14ac:dyDescent="0.25">
      <c r="A20" s="73"/>
      <c r="B20" s="32" t="s">
        <v>17</v>
      </c>
      <c r="C20" s="32" t="s">
        <v>25</v>
      </c>
      <c r="D20" s="33">
        <v>1665344.33</v>
      </c>
      <c r="E20" s="34">
        <v>6</v>
      </c>
    </row>
    <row r="21" spans="1:5" ht="18" customHeight="1" x14ac:dyDescent="0.25">
      <c r="A21" s="73"/>
      <c r="B21" s="32" t="s">
        <v>17</v>
      </c>
      <c r="C21" s="32" t="s">
        <v>23</v>
      </c>
      <c r="D21" s="33">
        <v>11264889.539999999</v>
      </c>
      <c r="E21" s="34">
        <v>37</v>
      </c>
    </row>
    <row r="22" spans="1:5" ht="12" x14ac:dyDescent="0.25">
      <c r="A22" s="57" t="s">
        <v>20</v>
      </c>
      <c r="B22" s="58"/>
      <c r="C22" s="58"/>
      <c r="D22" s="21">
        <f>SUM(D19:D21)</f>
        <v>17671861.350000001</v>
      </c>
      <c r="E22" s="22">
        <f>SUM(E19:E21)</f>
        <v>60</v>
      </c>
    </row>
    <row r="23" spans="1:5" ht="13.2" x14ac:dyDescent="0.25">
      <c r="A23" s="47" t="s">
        <v>14</v>
      </c>
      <c r="B23" s="48"/>
      <c r="C23" s="48"/>
      <c r="D23" s="8">
        <f>D9+D22+D18</f>
        <v>463654644.13000011</v>
      </c>
      <c r="E23" s="8">
        <f>E9+E22+E18</f>
        <v>2311</v>
      </c>
    </row>
    <row r="24" spans="1:5" x14ac:dyDescent="0.25">
      <c r="A24" s="20" t="s">
        <v>29</v>
      </c>
      <c r="B24" s="10"/>
      <c r="C24" s="11"/>
    </row>
    <row r="25" spans="1:5" x14ac:dyDescent="0.25">
      <c r="A25" s="20" t="s">
        <v>15</v>
      </c>
      <c r="B25" s="10"/>
      <c r="C25" s="11"/>
    </row>
  </sheetData>
  <mergeCells count="9">
    <mergeCell ref="A23:C23"/>
    <mergeCell ref="A1:E1"/>
    <mergeCell ref="A2:E2"/>
    <mergeCell ref="A9:C9"/>
    <mergeCell ref="A4:A8"/>
    <mergeCell ref="A19:A21"/>
    <mergeCell ref="A22:C22"/>
    <mergeCell ref="A10:A17"/>
    <mergeCell ref="A18:C18"/>
  </mergeCells>
  <phoneticPr fontId="1" type="noConversion"/>
  <printOptions horizontalCentered="1"/>
  <pageMargins left="0" right="0" top="0.19685039370078741" bottom="0.19685039370078741" header="0.51181102362204722" footer="0.19685039370078741"/>
  <pageSetup paperSize="9" orientation="portrait" r:id="rId1"/>
  <headerFooter alignWithMargins="0">
    <oddFooter>&amp;C&amp;8&amp;A&amp;R&amp;8Tabela 155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1B2CB0-25EB-467D-8C24-4A8463055F90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8DE6876F-2A78-459C-BF37-7AD5B7897E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2BD588-0DB8-4093-8DDE-A5A04F4568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Acre</vt:lpstr>
      <vt:lpstr>Amapá</vt:lpstr>
      <vt:lpstr>Amazonas</vt:lpstr>
      <vt:lpstr>Pará</vt:lpstr>
      <vt:lpstr>Rondônia</vt:lpstr>
      <vt:lpstr>Roraima</vt:lpstr>
      <vt:lpstr>Tocantins</vt:lpstr>
    </vt:vector>
  </TitlesOfParts>
  <Company>Câmara Brasileira da Indústria da Construção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Brasileira da Indústria da Construção</dc:creator>
  <cp:lastModifiedBy>CBIC - Banco de Dados</cp:lastModifiedBy>
  <cp:lastPrinted>2016-01-27T18:47:54Z</cp:lastPrinted>
  <dcterms:created xsi:type="dcterms:W3CDTF">2005-01-19T13:30:20Z</dcterms:created>
  <dcterms:modified xsi:type="dcterms:W3CDTF">2026-03-19T18:14:48Z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2146000</vt:r8>
  </property>
  <property fmtid="{D5CDD505-2E9C-101B-9397-08002B2CF9AE}" pid="4" name="MediaServiceImageTags">
    <vt:lpwstr/>
  </property>
</Properties>
</file>