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685" activeTab="3"/>
  </bookViews>
  <sheets>
    <sheet name="Distrito Federal" sheetId="9" r:id="rId1"/>
    <sheet name="Goiás" sheetId="24" r:id="rId2"/>
    <sheet name="Mato Grosso" sheetId="6" r:id="rId3"/>
    <sheet name="Mato Grosso do Sul" sheetId="5" r:id="rId4"/>
  </sheets>
  <definedNames>
    <definedName name="_xlnm._FilterDatabase" localSheetId="0" hidden="1">'Distrito Federal'!$A$3:$E$3</definedName>
    <definedName name="_xlnm._FilterDatabase" localSheetId="1" hidden="1">Goiás!$A$3:$E$3</definedName>
    <definedName name="_xlnm._FilterDatabase" localSheetId="2" hidden="1">'Mato Grosso'!$A$3:$E$3</definedName>
    <definedName name="_xlnm._FilterDatabase" localSheetId="3" hidden="1">'Mato Grosso do Sul'!$A$3:$E$3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5" l="1"/>
  <c r="D17" i="5"/>
  <c r="E16" i="5"/>
  <c r="D16" i="5"/>
  <c r="E9" i="5"/>
  <c r="D9" i="5"/>
  <c r="E14" i="5"/>
  <c r="D14" i="5"/>
  <c r="E17" i="6"/>
  <c r="D17" i="6"/>
  <c r="E16" i="6"/>
  <c r="D16" i="6"/>
  <c r="E14" i="6"/>
  <c r="D14" i="6"/>
  <c r="E19" i="24"/>
  <c r="D19" i="24"/>
  <c r="E18" i="24"/>
  <c r="D18" i="24"/>
  <c r="D14" i="24"/>
  <c r="E14" i="24"/>
  <c r="E16" i="24"/>
  <c r="D16" i="24"/>
  <c r="E15" i="9"/>
  <c r="D15" i="9"/>
  <c r="E14" i="9"/>
  <c r="D14" i="9"/>
  <c r="E9" i="9" l="1"/>
  <c r="D9" i="9"/>
  <c r="E9" i="24"/>
  <c r="D9" i="24"/>
  <c r="E9" i="6"/>
  <c r="D9" i="6"/>
</calcChain>
</file>

<file path=xl/sharedStrings.xml><?xml version="1.0" encoding="utf-8"?>
<sst xmlns="http://schemas.openxmlformats.org/spreadsheetml/2006/main" count="144" uniqueCount="37">
  <si>
    <t>Área</t>
  </si>
  <si>
    <t>Programa</t>
  </si>
  <si>
    <t>Modalidade</t>
  </si>
  <si>
    <t>Carta de Crédito - Individual</t>
  </si>
  <si>
    <t>Valor do Empréstimo (R$)</t>
  </si>
  <si>
    <t>Número de Unidades</t>
  </si>
  <si>
    <t>Total Habitação</t>
  </si>
  <si>
    <t xml:space="preserve">TOTAL GERAL </t>
  </si>
  <si>
    <t>Elaboração: Banco de Dados - CBIC.</t>
  </si>
  <si>
    <t>Distrito Federal</t>
  </si>
  <si>
    <t>Goiás</t>
  </si>
  <si>
    <t>Mato Grosso do Sul</t>
  </si>
  <si>
    <t>Mato Grosso</t>
  </si>
  <si>
    <t>Apoio à Produção</t>
  </si>
  <si>
    <t>Pró-Cotista</t>
  </si>
  <si>
    <t>HABITAÇÃO POPULAR</t>
  </si>
  <si>
    <t>OPER. DIVERSAS</t>
  </si>
  <si>
    <t>Total Operações Diversas</t>
  </si>
  <si>
    <t>Pró-Transporte - Setor Público</t>
  </si>
  <si>
    <t>HABITAÇÃO</t>
  </si>
  <si>
    <t>Imóvel novo</t>
  </si>
  <si>
    <t>Imóvel usado</t>
  </si>
  <si>
    <t>Aquisição de terreno e construção</t>
  </si>
  <si>
    <t>Construção</t>
  </si>
  <si>
    <t>TRANSPORTES</t>
  </si>
  <si>
    <t>INFRAESTRUTURA URBANA</t>
  </si>
  <si>
    <t>Total Infraestrutura Urbana</t>
  </si>
  <si>
    <t>Fonte: Caixa Econômica Federal. Posição da Base: 03/02/2023.</t>
  </si>
  <si>
    <t>CONTRATAÇÕES COM RECURSOS DO FGTS - 2022</t>
  </si>
  <si>
    <t>SAÚDE</t>
  </si>
  <si>
    <t>Total Saúde</t>
  </si>
  <si>
    <t>FGTS-Saúde</t>
  </si>
  <si>
    <t>ENTIDADES FILANTR S/FINS LUCRATIVOS SUS</t>
  </si>
  <si>
    <t>SANEAMENTO BÁSICO</t>
  </si>
  <si>
    <t>Total Saneamento Básico</t>
  </si>
  <si>
    <t>Saneamento para Todos - Setor Público</t>
  </si>
  <si>
    <t>SISTEMA DE TRATAMENTO DE ESGOTO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</si>
</sst>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9"/>
      <color indexed="9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sz val="7.5"/>
      <name val="Arial"/>
      <family val="2"/>
    </font>
    <font>
      <b/>
      <sz val="8"/>
      <color indexed="9"/>
      <name val="Arial"/>
      <family val="2"/>
    </font>
    <font>
      <b/>
      <sz val="8"/>
      <color indexed="4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" vertical="center" wrapText="1"/>
    </xf>
    <xf numFmtId="38" fontId="5" fillId="2" borderId="1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Continuous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2" fillId="0" borderId="0" xfId="0" applyFont="1" applyFill="1" applyBorder="1" applyAlignment="1">
      <alignment horizontal="left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Continuous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4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 wrapText="1"/>
    </xf>
    <xf numFmtId="3" fontId="8" fillId="7" borderId="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Continuous" vertical="center" wrapText="1"/>
    </xf>
    <xf numFmtId="3" fontId="8" fillId="4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Continuous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Continuous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8" fillId="8" borderId="1" xfId="0" applyNumberFormat="1" applyFont="1" applyFill="1" applyBorder="1" applyAlignment="1">
      <alignment horizontal="center" vertical="center" wrapText="1"/>
    </xf>
    <xf numFmtId="3" fontId="8" fillId="8" borderId="2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17"/>
  <sheetViews>
    <sheetView showGridLines="0" workbookViewId="0">
      <selection activeCell="B22" sqref="B22"/>
    </sheetView>
  </sheetViews>
  <sheetFormatPr defaultRowHeight="11.25" x14ac:dyDescent="0.2"/>
  <cols>
    <col min="1" max="1" width="14.28515625" style="15" customWidth="1"/>
    <col min="2" max="2" width="16.85546875" style="13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x14ac:dyDescent="0.2">
      <c r="A1" s="44" t="s">
        <v>28</v>
      </c>
      <c r="B1" s="44"/>
      <c r="C1" s="44"/>
      <c r="D1" s="44"/>
      <c r="E1" s="44"/>
    </row>
    <row r="2" spans="1:5" ht="15" x14ac:dyDescent="0.2">
      <c r="A2" s="44" t="s">
        <v>9</v>
      </c>
      <c r="B2" s="44"/>
      <c r="C2" s="44"/>
      <c r="D2" s="44"/>
      <c r="E2" s="44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5" t="s">
        <v>15</v>
      </c>
      <c r="B4" s="17" t="s">
        <v>13</v>
      </c>
      <c r="C4" s="17" t="s">
        <v>19</v>
      </c>
      <c r="D4" s="16">
        <v>628549414.95000005</v>
      </c>
      <c r="E4" s="18">
        <v>4518</v>
      </c>
    </row>
    <row r="5" spans="1:5" ht="19.5" x14ac:dyDescent="0.2">
      <c r="A5" s="46"/>
      <c r="B5" s="17" t="s">
        <v>3</v>
      </c>
      <c r="C5" s="17" t="s">
        <v>22</v>
      </c>
      <c r="D5" s="16">
        <v>112000</v>
      </c>
      <c r="E5" s="18">
        <v>1</v>
      </c>
    </row>
    <row r="6" spans="1:5" ht="19.5" x14ac:dyDescent="0.2">
      <c r="A6" s="46"/>
      <c r="B6" s="17" t="s">
        <v>3</v>
      </c>
      <c r="C6" s="17" t="s">
        <v>23</v>
      </c>
      <c r="D6" s="16">
        <v>131658</v>
      </c>
      <c r="E6" s="18">
        <v>1</v>
      </c>
    </row>
    <row r="7" spans="1:5" ht="19.5" x14ac:dyDescent="0.2">
      <c r="A7" s="46"/>
      <c r="B7" s="17" t="s">
        <v>3</v>
      </c>
      <c r="C7" s="17" t="s">
        <v>20</v>
      </c>
      <c r="D7" s="16">
        <v>4571814.79</v>
      </c>
      <c r="E7" s="18">
        <v>33</v>
      </c>
    </row>
    <row r="8" spans="1:5" ht="19.5" x14ac:dyDescent="0.2">
      <c r="A8" s="46"/>
      <c r="B8" s="17" t="s">
        <v>3</v>
      </c>
      <c r="C8" s="17" t="s">
        <v>21</v>
      </c>
      <c r="D8" s="16">
        <v>59668058.850000001</v>
      </c>
      <c r="E8" s="18">
        <v>464</v>
      </c>
    </row>
    <row r="9" spans="1:5" ht="12" x14ac:dyDescent="0.2">
      <c r="A9" s="42" t="s">
        <v>6</v>
      </c>
      <c r="B9" s="42"/>
      <c r="C9" s="43"/>
      <c r="D9" s="5">
        <f>SUM(D4:D8)</f>
        <v>693032946.59000003</v>
      </c>
      <c r="E9" s="6">
        <f>SUM(E4:E8)</f>
        <v>5017</v>
      </c>
    </row>
    <row r="10" spans="1:5" ht="15" customHeight="1" x14ac:dyDescent="0.2">
      <c r="A10" s="49" t="s">
        <v>16</v>
      </c>
      <c r="B10" s="29" t="s">
        <v>14</v>
      </c>
      <c r="C10" s="29" t="s">
        <v>22</v>
      </c>
      <c r="D10" s="26">
        <v>1701471.41</v>
      </c>
      <c r="E10" s="33">
        <v>10</v>
      </c>
    </row>
    <row r="11" spans="1:5" ht="17.25" customHeight="1" x14ac:dyDescent="0.2">
      <c r="A11" s="50"/>
      <c r="B11" s="34" t="s">
        <v>14</v>
      </c>
      <c r="C11" s="34" t="s">
        <v>23</v>
      </c>
      <c r="D11" s="35">
        <v>450000</v>
      </c>
      <c r="E11" s="36">
        <v>1</v>
      </c>
    </row>
    <row r="12" spans="1:5" ht="15.75" customHeight="1" x14ac:dyDescent="0.2">
      <c r="A12" s="50"/>
      <c r="B12" s="34" t="s">
        <v>14</v>
      </c>
      <c r="C12" s="34" t="s">
        <v>20</v>
      </c>
      <c r="D12" s="35">
        <v>9122114.7699999996</v>
      </c>
      <c r="E12" s="36">
        <v>29</v>
      </c>
    </row>
    <row r="13" spans="1:5" ht="18" customHeight="1" x14ac:dyDescent="0.2">
      <c r="A13" s="51"/>
      <c r="B13" s="34" t="s">
        <v>14</v>
      </c>
      <c r="C13" s="34" t="s">
        <v>21</v>
      </c>
      <c r="D13" s="35">
        <v>74139136.060000002</v>
      </c>
      <c r="E13" s="36">
        <v>260</v>
      </c>
    </row>
    <row r="14" spans="1:5" ht="12" x14ac:dyDescent="0.2">
      <c r="A14" s="47" t="s">
        <v>17</v>
      </c>
      <c r="B14" s="48"/>
      <c r="C14" s="48"/>
      <c r="D14" s="27">
        <f>SUM(D10:D13)</f>
        <v>85412722.24000001</v>
      </c>
      <c r="E14" s="28">
        <f>SUM(E10:E13)</f>
        <v>300</v>
      </c>
    </row>
    <row r="15" spans="1:5" ht="12.75" x14ac:dyDescent="0.2">
      <c r="A15" s="40" t="s">
        <v>7</v>
      </c>
      <c r="B15" s="41"/>
      <c r="C15" s="41"/>
      <c r="D15" s="7">
        <f>SUM(D9,D14)</f>
        <v>778445668.83000004</v>
      </c>
      <c r="E15" s="7">
        <f>SUM(E9,E14)</f>
        <v>5317</v>
      </c>
    </row>
    <row r="16" spans="1:5" x14ac:dyDescent="0.2">
      <c r="A16" s="20" t="s">
        <v>27</v>
      </c>
      <c r="B16" s="9"/>
      <c r="C16" s="10"/>
    </row>
    <row r="17" spans="1:3" x14ac:dyDescent="0.2">
      <c r="A17" s="20" t="s">
        <v>8</v>
      </c>
      <c r="B17" s="9"/>
      <c r="C17" s="10"/>
    </row>
  </sheetData>
  <mergeCells count="7">
    <mergeCell ref="A15:C15"/>
    <mergeCell ref="A9:C9"/>
    <mergeCell ref="A1:E1"/>
    <mergeCell ref="A2:E2"/>
    <mergeCell ref="A4:A8"/>
    <mergeCell ref="A14:C14"/>
    <mergeCell ref="A10:A13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E21"/>
  <sheetViews>
    <sheetView showGridLines="0" workbookViewId="0">
      <selection activeCell="B25" sqref="B25"/>
    </sheetView>
  </sheetViews>
  <sheetFormatPr defaultRowHeight="11.25" x14ac:dyDescent="0.2"/>
  <cols>
    <col min="1" max="1" width="15.42578125" style="15" customWidth="1"/>
    <col min="2" max="2" width="19.28515625" style="13" bestFit="1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customHeight="1" x14ac:dyDescent="0.2">
      <c r="A1" s="44" t="s">
        <v>28</v>
      </c>
      <c r="B1" s="44"/>
      <c r="C1" s="44"/>
      <c r="D1" s="44"/>
      <c r="E1" s="44"/>
    </row>
    <row r="2" spans="1:5" ht="15" x14ac:dyDescent="0.2">
      <c r="A2" s="44" t="s">
        <v>10</v>
      </c>
      <c r="B2" s="44"/>
      <c r="C2" s="44"/>
      <c r="D2" s="44"/>
      <c r="E2" s="44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5" t="s">
        <v>15</v>
      </c>
      <c r="B4" s="17" t="s">
        <v>13</v>
      </c>
      <c r="C4" s="17" t="s">
        <v>19</v>
      </c>
      <c r="D4" s="16">
        <v>1757997221.97</v>
      </c>
      <c r="E4" s="18">
        <v>13415</v>
      </c>
    </row>
    <row r="5" spans="1:5" ht="19.5" x14ac:dyDescent="0.2">
      <c r="A5" s="46"/>
      <c r="B5" s="17" t="s">
        <v>3</v>
      </c>
      <c r="C5" s="17" t="s">
        <v>22</v>
      </c>
      <c r="D5" s="16">
        <v>144444095.5</v>
      </c>
      <c r="E5" s="18">
        <v>1233</v>
      </c>
    </row>
    <row r="6" spans="1:5" x14ac:dyDescent="0.2">
      <c r="A6" s="46"/>
      <c r="B6" s="17" t="s">
        <v>3</v>
      </c>
      <c r="C6" s="17" t="s">
        <v>23</v>
      </c>
      <c r="D6" s="16">
        <v>4578077.3600000003</v>
      </c>
      <c r="E6" s="18">
        <v>50</v>
      </c>
    </row>
    <row r="7" spans="1:5" x14ac:dyDescent="0.2">
      <c r="A7" s="46"/>
      <c r="B7" s="17" t="s">
        <v>3</v>
      </c>
      <c r="C7" s="17" t="s">
        <v>20</v>
      </c>
      <c r="D7" s="16">
        <v>1567043926.97</v>
      </c>
      <c r="E7" s="18">
        <v>12860</v>
      </c>
    </row>
    <row r="8" spans="1:5" x14ac:dyDescent="0.2">
      <c r="A8" s="46"/>
      <c r="B8" s="17" t="s">
        <v>3</v>
      </c>
      <c r="C8" s="17" t="s">
        <v>21</v>
      </c>
      <c r="D8" s="16">
        <v>228204160.05000001</v>
      </c>
      <c r="E8" s="18">
        <v>2364</v>
      </c>
    </row>
    <row r="9" spans="1:5" ht="12" x14ac:dyDescent="0.2">
      <c r="A9" s="42" t="s">
        <v>6</v>
      </c>
      <c r="B9" s="42"/>
      <c r="C9" s="43"/>
      <c r="D9" s="5">
        <f>SUM(D4:D8)</f>
        <v>3702267481.8500004</v>
      </c>
      <c r="E9" s="6">
        <f>SUM(E4:E8)</f>
        <v>29922</v>
      </c>
    </row>
    <row r="10" spans="1:5" ht="15" customHeight="1" x14ac:dyDescent="0.2">
      <c r="A10" s="49" t="s">
        <v>16</v>
      </c>
      <c r="B10" s="29" t="s">
        <v>14</v>
      </c>
      <c r="C10" s="29" t="s">
        <v>22</v>
      </c>
      <c r="D10" s="26">
        <v>6916700.2400000002</v>
      </c>
      <c r="E10" s="33">
        <v>22</v>
      </c>
    </row>
    <row r="11" spans="1:5" ht="17.25" customHeight="1" x14ac:dyDescent="0.2">
      <c r="A11" s="50"/>
      <c r="B11" s="34" t="s">
        <v>14</v>
      </c>
      <c r="C11" s="34" t="s">
        <v>23</v>
      </c>
      <c r="D11" s="35">
        <v>10896322.699999999</v>
      </c>
      <c r="E11" s="36">
        <v>38</v>
      </c>
    </row>
    <row r="12" spans="1:5" ht="15.75" customHeight="1" x14ac:dyDescent="0.2">
      <c r="A12" s="50"/>
      <c r="B12" s="34" t="s">
        <v>14</v>
      </c>
      <c r="C12" s="34" t="s">
        <v>20</v>
      </c>
      <c r="D12" s="35">
        <v>31886284.949999999</v>
      </c>
      <c r="E12" s="36">
        <v>140</v>
      </c>
    </row>
    <row r="13" spans="1:5" ht="18" customHeight="1" x14ac:dyDescent="0.2">
      <c r="A13" s="51"/>
      <c r="B13" s="34" t="s">
        <v>14</v>
      </c>
      <c r="C13" s="34" t="s">
        <v>21</v>
      </c>
      <c r="D13" s="35">
        <v>55120625.520000003</v>
      </c>
      <c r="E13" s="36">
        <v>256</v>
      </c>
    </row>
    <row r="14" spans="1:5" ht="12" x14ac:dyDescent="0.2">
      <c r="A14" s="47" t="s">
        <v>17</v>
      </c>
      <c r="B14" s="48"/>
      <c r="C14" s="48"/>
      <c r="D14" s="27">
        <f>SUM(D10:D13)</f>
        <v>104819933.41</v>
      </c>
      <c r="E14" s="28">
        <f>SUM(E10:E13)</f>
        <v>456</v>
      </c>
    </row>
    <row r="15" spans="1:5" s="22" customFormat="1" ht="25.5" customHeight="1" x14ac:dyDescent="0.2">
      <c r="A15" s="31" t="s">
        <v>25</v>
      </c>
      <c r="B15" s="32" t="s">
        <v>18</v>
      </c>
      <c r="C15" s="29" t="s">
        <v>24</v>
      </c>
      <c r="D15" s="26">
        <v>18988305.899999999</v>
      </c>
      <c r="E15" s="23">
        <v>0</v>
      </c>
    </row>
    <row r="16" spans="1:5" s="22" customFormat="1" ht="12" customHeight="1" x14ac:dyDescent="0.2">
      <c r="A16" s="52" t="s">
        <v>26</v>
      </c>
      <c r="B16" s="53"/>
      <c r="C16" s="53"/>
      <c r="D16" s="21">
        <f>SUM(D15:D15)</f>
        <v>18988305.899999999</v>
      </c>
      <c r="E16" s="30">
        <f>SUM(E15:E15)</f>
        <v>0</v>
      </c>
    </row>
    <row r="17" spans="1:5" s="22" customFormat="1" ht="23.25" customHeight="1" x14ac:dyDescent="0.2">
      <c r="A17" s="39" t="s">
        <v>29</v>
      </c>
      <c r="B17" s="34" t="s">
        <v>31</v>
      </c>
      <c r="C17" s="34" t="s">
        <v>32</v>
      </c>
      <c r="D17" s="35">
        <v>34182470</v>
      </c>
      <c r="E17" s="36">
        <v>0</v>
      </c>
    </row>
    <row r="18" spans="1:5" s="22" customFormat="1" ht="12" customHeight="1" x14ac:dyDescent="0.2">
      <c r="A18" s="54" t="s">
        <v>30</v>
      </c>
      <c r="B18" s="55"/>
      <c r="C18" s="55"/>
      <c r="D18" s="37">
        <f>SUM(D17)</f>
        <v>34182470</v>
      </c>
      <c r="E18" s="38">
        <f>SUM(E17)</f>
        <v>0</v>
      </c>
    </row>
    <row r="19" spans="1:5" ht="12.75" x14ac:dyDescent="0.2">
      <c r="A19" s="40" t="s">
        <v>7</v>
      </c>
      <c r="B19" s="41"/>
      <c r="C19" s="41"/>
      <c r="D19" s="7">
        <f>D9+D14+D16+D18</f>
        <v>3860258191.1600003</v>
      </c>
      <c r="E19" s="8">
        <f>E9+E14+E16+E18</f>
        <v>30378</v>
      </c>
    </row>
    <row r="20" spans="1:5" x14ac:dyDescent="0.2">
      <c r="A20" s="20" t="s">
        <v>27</v>
      </c>
      <c r="B20" s="9"/>
      <c r="C20" s="10"/>
    </row>
    <row r="21" spans="1:5" x14ac:dyDescent="0.2">
      <c r="A21" s="20" t="s">
        <v>8</v>
      </c>
      <c r="B21" s="9"/>
      <c r="C21" s="10"/>
    </row>
  </sheetData>
  <mergeCells count="9">
    <mergeCell ref="A19:C19"/>
    <mergeCell ref="A9:C9"/>
    <mergeCell ref="A1:E1"/>
    <mergeCell ref="A2:E2"/>
    <mergeCell ref="A4:A8"/>
    <mergeCell ref="A14:C14"/>
    <mergeCell ref="A16:C16"/>
    <mergeCell ref="A10:A13"/>
    <mergeCell ref="A18:C18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E19"/>
  <sheetViews>
    <sheetView showGridLines="0" workbookViewId="0">
      <selection activeCell="B21" sqref="B21"/>
    </sheetView>
  </sheetViews>
  <sheetFormatPr defaultRowHeight="11.25" x14ac:dyDescent="0.2"/>
  <cols>
    <col min="1" max="1" width="14.5703125" style="15" customWidth="1"/>
    <col min="2" max="2" width="16.85546875" style="13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customHeight="1" x14ac:dyDescent="0.2">
      <c r="A1" s="44" t="s">
        <v>28</v>
      </c>
      <c r="B1" s="44"/>
      <c r="C1" s="44"/>
      <c r="D1" s="44"/>
      <c r="E1" s="44"/>
    </row>
    <row r="2" spans="1:5" ht="15" x14ac:dyDescent="0.2">
      <c r="A2" s="44" t="s">
        <v>12</v>
      </c>
      <c r="B2" s="44"/>
      <c r="C2" s="44"/>
      <c r="D2" s="44"/>
      <c r="E2" s="44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5" t="s">
        <v>15</v>
      </c>
      <c r="B4" s="17" t="s">
        <v>13</v>
      </c>
      <c r="C4" s="17" t="s">
        <v>19</v>
      </c>
      <c r="D4" s="16">
        <v>329667936.63</v>
      </c>
      <c r="E4" s="18">
        <v>2558</v>
      </c>
    </row>
    <row r="5" spans="1:5" ht="19.5" x14ac:dyDescent="0.2">
      <c r="A5" s="46"/>
      <c r="B5" s="17" t="s">
        <v>3</v>
      </c>
      <c r="C5" s="17" t="s">
        <v>22</v>
      </c>
      <c r="D5" s="16">
        <v>48926251.920000002</v>
      </c>
      <c r="E5" s="18">
        <v>427</v>
      </c>
    </row>
    <row r="6" spans="1:5" ht="19.5" x14ac:dyDescent="0.2">
      <c r="A6" s="46"/>
      <c r="B6" s="17" t="s">
        <v>3</v>
      </c>
      <c r="C6" s="17" t="s">
        <v>23</v>
      </c>
      <c r="D6" s="16">
        <v>1566805.3</v>
      </c>
      <c r="E6" s="18">
        <v>17</v>
      </c>
    </row>
    <row r="7" spans="1:5" ht="19.5" x14ac:dyDescent="0.2">
      <c r="A7" s="46"/>
      <c r="B7" s="17" t="s">
        <v>3</v>
      </c>
      <c r="C7" s="17" t="s">
        <v>20</v>
      </c>
      <c r="D7" s="16">
        <v>155754904.11000001</v>
      </c>
      <c r="E7" s="18">
        <v>1230</v>
      </c>
    </row>
    <row r="8" spans="1:5" ht="19.5" x14ac:dyDescent="0.2">
      <c r="A8" s="46"/>
      <c r="B8" s="17" t="s">
        <v>3</v>
      </c>
      <c r="C8" s="17" t="s">
        <v>21</v>
      </c>
      <c r="D8" s="16">
        <v>50711557.719999999</v>
      </c>
      <c r="E8" s="18">
        <v>477</v>
      </c>
    </row>
    <row r="9" spans="1:5" ht="12" x14ac:dyDescent="0.2">
      <c r="A9" s="42" t="s">
        <v>6</v>
      </c>
      <c r="B9" s="56"/>
      <c r="C9" s="57"/>
      <c r="D9" s="24">
        <f>SUM(D4:D8)</f>
        <v>586627455.68000007</v>
      </c>
      <c r="E9" s="25">
        <f>SUM(E4:E8)</f>
        <v>4709</v>
      </c>
    </row>
    <row r="10" spans="1:5" ht="24.75" customHeight="1" x14ac:dyDescent="0.2">
      <c r="A10" s="49" t="s">
        <v>16</v>
      </c>
      <c r="B10" s="29" t="s">
        <v>14</v>
      </c>
      <c r="C10" s="29" t="s">
        <v>22</v>
      </c>
      <c r="D10" s="26">
        <v>3220953.42</v>
      </c>
      <c r="E10" s="33">
        <v>15</v>
      </c>
    </row>
    <row r="11" spans="1:5" ht="17.25" customHeight="1" x14ac:dyDescent="0.2">
      <c r="A11" s="50"/>
      <c r="B11" s="34" t="s">
        <v>14</v>
      </c>
      <c r="C11" s="34" t="s">
        <v>23</v>
      </c>
      <c r="D11" s="35">
        <v>7027612.2800000003</v>
      </c>
      <c r="E11" s="36">
        <v>19</v>
      </c>
    </row>
    <row r="12" spans="1:5" ht="15.75" customHeight="1" x14ac:dyDescent="0.2">
      <c r="A12" s="50"/>
      <c r="B12" s="34" t="s">
        <v>14</v>
      </c>
      <c r="C12" s="34" t="s">
        <v>20</v>
      </c>
      <c r="D12" s="35">
        <v>20434145.32</v>
      </c>
      <c r="E12" s="36">
        <v>82</v>
      </c>
    </row>
    <row r="13" spans="1:5" ht="18" customHeight="1" x14ac:dyDescent="0.2">
      <c r="A13" s="51"/>
      <c r="B13" s="34" t="s">
        <v>14</v>
      </c>
      <c r="C13" s="34" t="s">
        <v>21</v>
      </c>
      <c r="D13" s="35">
        <v>38075152.049999997</v>
      </c>
      <c r="E13" s="36">
        <v>151</v>
      </c>
    </row>
    <row r="14" spans="1:5" ht="12" x14ac:dyDescent="0.2">
      <c r="A14" s="47" t="s">
        <v>17</v>
      </c>
      <c r="B14" s="48"/>
      <c r="C14" s="48"/>
      <c r="D14" s="27">
        <f>SUM(D10:D13)</f>
        <v>68757863.069999993</v>
      </c>
      <c r="E14" s="28">
        <f>SUM(E10:E13)</f>
        <v>267</v>
      </c>
    </row>
    <row r="15" spans="1:5" s="22" customFormat="1" ht="23.25" customHeight="1" x14ac:dyDescent="0.2">
      <c r="A15" s="39" t="s">
        <v>29</v>
      </c>
      <c r="B15" s="34" t="s">
        <v>31</v>
      </c>
      <c r="C15" s="34" t="s">
        <v>32</v>
      </c>
      <c r="D15" s="35">
        <v>13000000</v>
      </c>
      <c r="E15" s="36">
        <v>0</v>
      </c>
    </row>
    <row r="16" spans="1:5" s="22" customFormat="1" ht="12" customHeight="1" x14ac:dyDescent="0.2">
      <c r="A16" s="54" t="s">
        <v>30</v>
      </c>
      <c r="B16" s="55"/>
      <c r="C16" s="55"/>
      <c r="D16" s="37">
        <f>SUM(D15)</f>
        <v>13000000</v>
      </c>
      <c r="E16" s="38">
        <f>SUM(E15)</f>
        <v>0</v>
      </c>
    </row>
    <row r="17" spans="1:5" ht="12.75" x14ac:dyDescent="0.2">
      <c r="A17" s="40" t="s">
        <v>7</v>
      </c>
      <c r="B17" s="41"/>
      <c r="C17" s="41"/>
      <c r="D17" s="7">
        <f>D9+D14+D16</f>
        <v>668385318.75</v>
      </c>
      <c r="E17" s="8">
        <f>E9+E14+E16</f>
        <v>4976</v>
      </c>
    </row>
    <row r="18" spans="1:5" x14ac:dyDescent="0.2">
      <c r="A18" s="20" t="s">
        <v>27</v>
      </c>
      <c r="B18" s="9"/>
      <c r="C18" s="10"/>
    </row>
    <row r="19" spans="1:5" x14ac:dyDescent="0.2">
      <c r="A19" s="20" t="s">
        <v>8</v>
      </c>
      <c r="B19" s="9"/>
      <c r="C19" s="10"/>
    </row>
  </sheetData>
  <mergeCells count="8">
    <mergeCell ref="A17:C17"/>
    <mergeCell ref="A1:E1"/>
    <mergeCell ref="A2:E2"/>
    <mergeCell ref="A4:A8"/>
    <mergeCell ref="A9:C9"/>
    <mergeCell ref="A14:C14"/>
    <mergeCell ref="A10:A13"/>
    <mergeCell ref="A16:C16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E19"/>
  <sheetViews>
    <sheetView showGridLines="0" tabSelected="1" workbookViewId="0">
      <selection activeCell="E21" sqref="E21"/>
    </sheetView>
  </sheetViews>
  <sheetFormatPr defaultRowHeight="11.25" x14ac:dyDescent="0.2"/>
  <cols>
    <col min="1" max="1" width="14.85546875" style="15" customWidth="1"/>
    <col min="2" max="2" width="16.85546875" style="13" customWidth="1"/>
    <col min="3" max="3" width="20.7109375" style="14" customWidth="1"/>
    <col min="4" max="4" width="14.7109375" style="12" customWidth="1"/>
    <col min="5" max="5" width="13.7109375" style="11" customWidth="1"/>
    <col min="6" max="16384" width="9.140625" style="1"/>
  </cols>
  <sheetData>
    <row r="1" spans="1:5" ht="15" customHeight="1" x14ac:dyDescent="0.2">
      <c r="A1" s="44" t="s">
        <v>28</v>
      </c>
      <c r="B1" s="44"/>
      <c r="C1" s="44"/>
      <c r="D1" s="44"/>
      <c r="E1" s="44"/>
    </row>
    <row r="2" spans="1:5" ht="15" x14ac:dyDescent="0.2">
      <c r="A2" s="44" t="s">
        <v>11</v>
      </c>
      <c r="B2" s="44"/>
      <c r="C2" s="44"/>
      <c r="D2" s="44"/>
      <c r="E2" s="44"/>
    </row>
    <row r="3" spans="1:5" ht="24" x14ac:dyDescent="0.2">
      <c r="A3" s="19" t="s">
        <v>0</v>
      </c>
      <c r="B3" s="2" t="s">
        <v>1</v>
      </c>
      <c r="C3" s="2" t="s">
        <v>2</v>
      </c>
      <c r="D3" s="4" t="s">
        <v>4</v>
      </c>
      <c r="E3" s="3" t="s">
        <v>5</v>
      </c>
    </row>
    <row r="4" spans="1:5" x14ac:dyDescent="0.2">
      <c r="A4" s="45" t="s">
        <v>15</v>
      </c>
      <c r="B4" s="17" t="s">
        <v>13</v>
      </c>
      <c r="C4" s="17" t="s">
        <v>19</v>
      </c>
      <c r="D4" s="16">
        <v>263116619.03999999</v>
      </c>
      <c r="E4" s="18">
        <v>1894</v>
      </c>
    </row>
    <row r="5" spans="1:5" ht="19.5" x14ac:dyDescent="0.2">
      <c r="A5" s="46"/>
      <c r="B5" s="17" t="s">
        <v>3</v>
      </c>
      <c r="C5" s="17" t="s">
        <v>22</v>
      </c>
      <c r="D5" s="16">
        <v>69572030.510000005</v>
      </c>
      <c r="E5" s="18">
        <v>638</v>
      </c>
    </row>
    <row r="6" spans="1:5" ht="19.5" x14ac:dyDescent="0.2">
      <c r="A6" s="46"/>
      <c r="B6" s="17" t="s">
        <v>3</v>
      </c>
      <c r="C6" s="17" t="s">
        <v>23</v>
      </c>
      <c r="D6" s="16">
        <v>3244553.11</v>
      </c>
      <c r="E6" s="18">
        <v>39</v>
      </c>
    </row>
    <row r="7" spans="1:5" ht="19.5" x14ac:dyDescent="0.2">
      <c r="A7" s="46"/>
      <c r="B7" s="17" t="s">
        <v>3</v>
      </c>
      <c r="C7" s="17" t="s">
        <v>20</v>
      </c>
      <c r="D7" s="16">
        <v>185179933.84999999</v>
      </c>
      <c r="E7" s="18">
        <v>1456</v>
      </c>
    </row>
    <row r="8" spans="1:5" ht="19.5" x14ac:dyDescent="0.2">
      <c r="A8" s="46"/>
      <c r="B8" s="17" t="s">
        <v>3</v>
      </c>
      <c r="C8" s="17" t="s">
        <v>21</v>
      </c>
      <c r="D8" s="16">
        <v>46152990.75</v>
      </c>
      <c r="E8" s="18">
        <v>427</v>
      </c>
    </row>
    <row r="9" spans="1:5" ht="18" customHeight="1" x14ac:dyDescent="0.2">
      <c r="A9" s="42" t="s">
        <v>6</v>
      </c>
      <c r="B9" s="42"/>
      <c r="C9" s="43"/>
      <c r="D9" s="5">
        <f>SUM(D4:D8)</f>
        <v>567266127.25999999</v>
      </c>
      <c r="E9" s="6">
        <f>SUM(E4:E8)</f>
        <v>4454</v>
      </c>
    </row>
    <row r="10" spans="1:5" ht="15" customHeight="1" x14ac:dyDescent="0.2">
      <c r="A10" s="49" t="s">
        <v>16</v>
      </c>
      <c r="B10" s="29" t="s">
        <v>14</v>
      </c>
      <c r="C10" s="29" t="s">
        <v>22</v>
      </c>
      <c r="D10" s="26">
        <v>1757592.06</v>
      </c>
      <c r="E10" s="33">
        <v>7</v>
      </c>
    </row>
    <row r="11" spans="1:5" ht="17.25" customHeight="1" x14ac:dyDescent="0.2">
      <c r="A11" s="50"/>
      <c r="B11" s="34" t="s">
        <v>14</v>
      </c>
      <c r="C11" s="34" t="s">
        <v>23</v>
      </c>
      <c r="D11" s="35">
        <v>5646960.1200000001</v>
      </c>
      <c r="E11" s="36">
        <v>23</v>
      </c>
    </row>
    <row r="12" spans="1:5" ht="15.75" customHeight="1" x14ac:dyDescent="0.2">
      <c r="A12" s="50"/>
      <c r="B12" s="34" t="s">
        <v>14</v>
      </c>
      <c r="C12" s="34" t="s">
        <v>20</v>
      </c>
      <c r="D12" s="35">
        <v>7257157.9100000001</v>
      </c>
      <c r="E12" s="36">
        <v>32</v>
      </c>
    </row>
    <row r="13" spans="1:5" ht="18" customHeight="1" x14ac:dyDescent="0.2">
      <c r="A13" s="51"/>
      <c r="B13" s="34" t="s">
        <v>14</v>
      </c>
      <c r="C13" s="34" t="s">
        <v>21</v>
      </c>
      <c r="D13" s="35">
        <v>15041669.33</v>
      </c>
      <c r="E13" s="36">
        <v>75</v>
      </c>
    </row>
    <row r="14" spans="1:5" ht="12" x14ac:dyDescent="0.2">
      <c r="A14" s="47" t="s">
        <v>17</v>
      </c>
      <c r="B14" s="48"/>
      <c r="C14" s="48"/>
      <c r="D14" s="27">
        <f>SUM(D10:D13)</f>
        <v>29703379.420000002</v>
      </c>
      <c r="E14" s="28">
        <f>SUM(E10:E13)</f>
        <v>137</v>
      </c>
    </row>
    <row r="15" spans="1:5" s="22" customFormat="1" ht="23.25" customHeight="1" x14ac:dyDescent="0.2">
      <c r="A15" s="39" t="s">
        <v>33</v>
      </c>
      <c r="B15" s="34" t="s">
        <v>35</v>
      </c>
      <c r="C15" s="34" t="s">
        <v>36</v>
      </c>
      <c r="D15" s="35">
        <v>9486296.0199999996</v>
      </c>
      <c r="E15" s="36">
        <v>0</v>
      </c>
    </row>
    <row r="16" spans="1:5" s="22" customFormat="1" ht="12" customHeight="1" x14ac:dyDescent="0.2">
      <c r="A16" s="54" t="s">
        <v>34</v>
      </c>
      <c r="B16" s="55"/>
      <c r="C16" s="55"/>
      <c r="D16" s="37">
        <f>SUM(D15)</f>
        <v>9486296.0199999996</v>
      </c>
      <c r="E16" s="38">
        <f>SUM(E15)</f>
        <v>0</v>
      </c>
    </row>
    <row r="17" spans="1:5" ht="12.75" x14ac:dyDescent="0.2">
      <c r="A17" s="40" t="s">
        <v>7</v>
      </c>
      <c r="B17" s="41"/>
      <c r="C17" s="41"/>
      <c r="D17" s="8">
        <f>D9+D14+D16</f>
        <v>606455802.69999993</v>
      </c>
      <c r="E17" s="8">
        <f>E9+E14+E16</f>
        <v>4591</v>
      </c>
    </row>
    <row r="18" spans="1:5" x14ac:dyDescent="0.2">
      <c r="A18" s="20" t="s">
        <v>27</v>
      </c>
      <c r="B18" s="9"/>
      <c r="C18" s="10"/>
    </row>
    <row r="19" spans="1:5" x14ac:dyDescent="0.2">
      <c r="A19" s="20" t="s">
        <v>8</v>
      </c>
      <c r="B19" s="9"/>
      <c r="C19" s="10"/>
    </row>
  </sheetData>
  <mergeCells count="8">
    <mergeCell ref="A17:C17"/>
    <mergeCell ref="A9:C9"/>
    <mergeCell ref="A1:E1"/>
    <mergeCell ref="A2:E2"/>
    <mergeCell ref="A4:A8"/>
    <mergeCell ref="A14:C14"/>
    <mergeCell ref="A10:A13"/>
    <mergeCell ref="A16:C16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Distrito Federal</vt:lpstr>
      <vt:lpstr>Goiás</vt:lpstr>
      <vt:lpstr>Mato Grosso</vt:lpstr>
      <vt:lpstr>Mato Grosso do Sul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2017-01-23T18:15:08Z</cp:lastPrinted>
  <dcterms:created xsi:type="dcterms:W3CDTF">2005-01-19T13:30:20Z</dcterms:created>
  <dcterms:modified xsi:type="dcterms:W3CDTF">2023-02-16T14:23:33Z</dcterms:modified>
</cp:coreProperties>
</file>