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4 Financiamento Habitacional\B.0 - FGTS Atual\"/>
    </mc:Choice>
  </mc:AlternateContent>
  <xr:revisionPtr revIDLastSave="0" documentId="13_ncr:1_{F0324F70-D93E-4C7D-8169-379C573624A5}" xr6:coauthVersionLast="47" xr6:coauthVersionMax="47" xr10:uidLastSave="{00000000-0000-0000-0000-000000000000}"/>
  <bookViews>
    <workbookView xWindow="-120" yWindow="-120" windowWidth="20730" windowHeight="11160" tabRatio="685" activeTab="3" xr2:uid="{00000000-000D-0000-FFFF-FFFF00000000}"/>
  </bookViews>
  <sheets>
    <sheet name="Distrito Federal" sheetId="9" r:id="rId1"/>
    <sheet name="Goiás" sheetId="24" r:id="rId2"/>
    <sheet name="Mato Grosso" sheetId="6" r:id="rId3"/>
    <sheet name="Mato Grosso do Sul" sheetId="5" r:id="rId4"/>
  </sheets>
  <definedNames>
    <definedName name="_xlnm._FilterDatabase" localSheetId="0" hidden="1">'Distrito Federal'!$A$3:$E$3</definedName>
    <definedName name="_xlnm._FilterDatabase" localSheetId="1" hidden="1">Goiás!$A$3:$E$3</definedName>
    <definedName name="_xlnm._FilterDatabase" localSheetId="2" hidden="1">'Mato Grosso'!$A$3:$E$3</definedName>
    <definedName name="_xlnm._FilterDatabase" localSheetId="3" hidden="1">'Mato Grosso do Sul'!$A$3:$E$3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5" l="1"/>
  <c r="D18" i="5"/>
  <c r="E15" i="6"/>
  <c r="D15" i="6"/>
  <c r="E17" i="24"/>
  <c r="D17" i="24"/>
  <c r="E17" i="5"/>
  <c r="D17" i="5"/>
  <c r="E10" i="5"/>
  <c r="D10" i="5"/>
  <c r="E15" i="5"/>
  <c r="D15" i="5"/>
  <c r="E14" i="6"/>
  <c r="D14" i="6"/>
  <c r="D14" i="24"/>
  <c r="E14" i="24"/>
  <c r="E16" i="24"/>
  <c r="D16" i="24"/>
  <c r="E12" i="9"/>
  <c r="D12" i="9"/>
  <c r="E7" i="9" l="1"/>
  <c r="E13" i="9" s="1"/>
  <c r="D7" i="9"/>
  <c r="D13" i="9" s="1"/>
  <c r="E9" i="24"/>
  <c r="D9" i="24"/>
  <c r="E9" i="6"/>
  <c r="D9" i="6"/>
</calcChain>
</file>

<file path=xl/sharedStrings.xml><?xml version="1.0" encoding="utf-8"?>
<sst xmlns="http://schemas.openxmlformats.org/spreadsheetml/2006/main" count="134" uniqueCount="34">
  <si>
    <t>Área</t>
  </si>
  <si>
    <t>Programa</t>
  </si>
  <si>
    <t>Modalidade</t>
  </si>
  <si>
    <t>Carta de Crédito - Individual</t>
  </si>
  <si>
    <t>Valor do Empréstimo (R$)</t>
  </si>
  <si>
    <t>Número de Unidades</t>
  </si>
  <si>
    <t>Total Habitação</t>
  </si>
  <si>
    <t xml:space="preserve">TOTAL GERAL </t>
  </si>
  <si>
    <t>Elaboração: Banco de Dados - CBIC.</t>
  </si>
  <si>
    <t>Distrito Federal</t>
  </si>
  <si>
    <t>Goiás</t>
  </si>
  <si>
    <t>Mato Grosso do Sul</t>
  </si>
  <si>
    <t>Mato Grosso</t>
  </si>
  <si>
    <t>Apoio à Produção</t>
  </si>
  <si>
    <t>Pró-Cotista</t>
  </si>
  <si>
    <t>HABITAÇÃO POPULAR</t>
  </si>
  <si>
    <t>OPER. DIVERSAS</t>
  </si>
  <si>
    <t>Total Operações Diversas</t>
  </si>
  <si>
    <t>Pró-Transporte - Setor Público</t>
  </si>
  <si>
    <t>HABITAÇÃO</t>
  </si>
  <si>
    <t>Imóvel novo</t>
  </si>
  <si>
    <t>Imóvel usado</t>
  </si>
  <si>
    <t>Aquisição de terreno e construção</t>
  </si>
  <si>
    <t>Construção</t>
  </si>
  <si>
    <t>INFRAESTRUTURA URBANA</t>
  </si>
  <si>
    <t>SISTEMA DE TRATAMENTO DE ESGOTO</t>
  </si>
  <si>
    <t>CONTRATAÇÕES COM RECURSOS DO FGTS - 2023</t>
  </si>
  <si>
    <t>Fonte: Caixa Econômica Federal. Posição da Base: 26/02/2024.</t>
  </si>
  <si>
    <t>SANEAMENTO</t>
  </si>
  <si>
    <t>Total Saneamento</t>
  </si>
  <si>
    <t>Saneamento para Todos - Setor Privado</t>
  </si>
  <si>
    <t>Carta de Crédito - Associativa Entidades</t>
  </si>
  <si>
    <t>Total Infraestrutura</t>
  </si>
  <si>
    <t>QUALIFICACAO VIARIA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</si>
</sst>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indexed="48"/>
      <name val="Arial"/>
      <family val="2"/>
    </font>
    <font>
      <b/>
      <sz val="9"/>
      <color indexed="9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sz val="7.5"/>
      <name val="Arial"/>
      <family val="2"/>
    </font>
    <font>
      <b/>
      <sz val="8"/>
      <color indexed="9"/>
      <name val="Arial"/>
      <family val="2"/>
    </font>
    <font>
      <b/>
      <sz val="8"/>
      <color indexed="4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Continuous" vertical="center" wrapText="1"/>
    </xf>
    <xf numFmtId="0" fontId="5" fillId="2" borderId="2" xfId="0" applyFont="1" applyFill="1" applyBorder="1" applyAlignment="1">
      <alignment horizontal="center" vertical="center" wrapText="1"/>
    </xf>
    <xf numFmtId="38" fontId="5" fillId="2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8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Continuous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Continuous" vertical="center" wrapText="1"/>
    </xf>
    <xf numFmtId="0" fontId="12" fillId="0" borderId="0" xfId="0" applyFont="1" applyAlignment="1">
      <alignment horizontal="left" vertical="center"/>
    </xf>
    <xf numFmtId="3" fontId="8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Continuous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8" fillId="3" borderId="13" xfId="0" applyNumberFormat="1" applyFont="1" applyFill="1" applyBorder="1" applyAlignment="1">
      <alignment horizontal="center" vertical="center" wrapText="1"/>
    </xf>
    <xf numFmtId="3" fontId="8" fillId="3" borderId="14" xfId="0" applyNumberFormat="1" applyFont="1" applyFill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3" fontId="8" fillId="7" borderId="1" xfId="0" applyNumberFormat="1" applyFont="1" applyFill="1" applyBorder="1" applyAlignment="1">
      <alignment horizontal="center" vertical="center" wrapText="1"/>
    </xf>
    <xf numFmtId="3" fontId="8" fillId="7" borderId="2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Continuous" vertical="center" wrapText="1"/>
    </xf>
    <xf numFmtId="3" fontId="8" fillId="4" borderId="14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Continuous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Continuous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8" fillId="8" borderId="1" xfId="0" applyNumberFormat="1" applyFont="1" applyFill="1" applyBorder="1" applyAlignment="1">
      <alignment horizontal="center" vertical="center" wrapText="1"/>
    </xf>
    <xf numFmtId="3" fontId="8" fillId="8" borderId="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E15"/>
  <sheetViews>
    <sheetView showGridLines="0" workbookViewId="0">
      <selection activeCell="B20" sqref="B20"/>
    </sheetView>
  </sheetViews>
  <sheetFormatPr defaultRowHeight="11.25" x14ac:dyDescent="0.2"/>
  <cols>
    <col min="1" max="1" width="14.28515625" style="15" customWidth="1"/>
    <col min="2" max="2" width="16.85546875" style="13" customWidth="1"/>
    <col min="3" max="3" width="20.7109375" style="14" customWidth="1"/>
    <col min="4" max="4" width="14.7109375" style="12" customWidth="1"/>
    <col min="5" max="5" width="13.7109375" style="11" customWidth="1"/>
    <col min="6" max="16384" width="9.140625" style="1"/>
  </cols>
  <sheetData>
    <row r="1" spans="1:5" ht="15" x14ac:dyDescent="0.2">
      <c r="A1" s="43" t="s">
        <v>26</v>
      </c>
      <c r="B1" s="43"/>
      <c r="C1" s="43"/>
      <c r="D1" s="43"/>
      <c r="E1" s="43"/>
    </row>
    <row r="2" spans="1:5" ht="15" x14ac:dyDescent="0.2">
      <c r="A2" s="43" t="s">
        <v>9</v>
      </c>
      <c r="B2" s="43"/>
      <c r="C2" s="43"/>
      <c r="D2" s="43"/>
      <c r="E2" s="43"/>
    </row>
    <row r="3" spans="1:5" ht="24" x14ac:dyDescent="0.2">
      <c r="A3" s="19" t="s">
        <v>0</v>
      </c>
      <c r="B3" s="2" t="s">
        <v>1</v>
      </c>
      <c r="C3" s="2" t="s">
        <v>2</v>
      </c>
      <c r="D3" s="4" t="s">
        <v>4</v>
      </c>
      <c r="E3" s="3" t="s">
        <v>5</v>
      </c>
    </row>
    <row r="4" spans="1:5" x14ac:dyDescent="0.2">
      <c r="A4" s="44" t="s">
        <v>15</v>
      </c>
      <c r="B4" s="17" t="s">
        <v>13</v>
      </c>
      <c r="C4" s="17" t="s">
        <v>19</v>
      </c>
      <c r="D4" s="16">
        <v>700797202.60000002</v>
      </c>
      <c r="E4" s="18">
        <v>3193</v>
      </c>
    </row>
    <row r="5" spans="1:5" ht="19.5" x14ac:dyDescent="0.2">
      <c r="A5" s="45"/>
      <c r="B5" s="17" t="s">
        <v>3</v>
      </c>
      <c r="C5" s="17" t="s">
        <v>20</v>
      </c>
      <c r="D5" s="16">
        <v>11699865.17</v>
      </c>
      <c r="E5" s="18">
        <v>66</v>
      </c>
    </row>
    <row r="6" spans="1:5" ht="19.5" x14ac:dyDescent="0.2">
      <c r="A6" s="45"/>
      <c r="B6" s="17" t="s">
        <v>3</v>
      </c>
      <c r="C6" s="17" t="s">
        <v>21</v>
      </c>
      <c r="D6" s="16">
        <v>235179715.58000001</v>
      </c>
      <c r="E6" s="18">
        <v>1429</v>
      </c>
    </row>
    <row r="7" spans="1:5" ht="12" x14ac:dyDescent="0.2">
      <c r="A7" s="41" t="s">
        <v>6</v>
      </c>
      <c r="B7" s="41"/>
      <c r="C7" s="42"/>
      <c r="D7" s="5">
        <f>SUM(D4:D6)</f>
        <v>947676783.35000002</v>
      </c>
      <c r="E7" s="6">
        <f>SUM(E4:E6)</f>
        <v>4688</v>
      </c>
    </row>
    <row r="8" spans="1:5" ht="15" customHeight="1" x14ac:dyDescent="0.2">
      <c r="A8" s="48" t="s">
        <v>16</v>
      </c>
      <c r="B8" s="29" t="s">
        <v>14</v>
      </c>
      <c r="C8" s="29" t="s">
        <v>22</v>
      </c>
      <c r="D8" s="26">
        <v>9126119.2100000009</v>
      </c>
      <c r="E8" s="33">
        <v>32</v>
      </c>
    </row>
    <row r="9" spans="1:5" ht="17.25" customHeight="1" x14ac:dyDescent="0.2">
      <c r="A9" s="49"/>
      <c r="B9" s="34" t="s">
        <v>14</v>
      </c>
      <c r="C9" s="34" t="s">
        <v>23</v>
      </c>
      <c r="D9" s="35">
        <v>4018279.3</v>
      </c>
      <c r="E9" s="36">
        <v>8</v>
      </c>
    </row>
    <row r="10" spans="1:5" ht="15.75" customHeight="1" x14ac:dyDescent="0.2">
      <c r="A10" s="49"/>
      <c r="B10" s="34" t="s">
        <v>14</v>
      </c>
      <c r="C10" s="34" t="s">
        <v>20</v>
      </c>
      <c r="D10" s="35">
        <v>18739599.100000001</v>
      </c>
      <c r="E10" s="36">
        <v>51</v>
      </c>
    </row>
    <row r="11" spans="1:5" ht="18" customHeight="1" x14ac:dyDescent="0.2">
      <c r="A11" s="50"/>
      <c r="B11" s="34" t="s">
        <v>14</v>
      </c>
      <c r="C11" s="34" t="s">
        <v>21</v>
      </c>
      <c r="D11" s="35">
        <v>218538348.96000001</v>
      </c>
      <c r="E11" s="36">
        <v>769</v>
      </c>
    </row>
    <row r="12" spans="1:5" ht="12" x14ac:dyDescent="0.2">
      <c r="A12" s="46" t="s">
        <v>17</v>
      </c>
      <c r="B12" s="47"/>
      <c r="C12" s="47"/>
      <c r="D12" s="27">
        <f>SUM(D8:D11)</f>
        <v>250422346.57000002</v>
      </c>
      <c r="E12" s="28">
        <f>SUM(E8:E11)</f>
        <v>860</v>
      </c>
    </row>
    <row r="13" spans="1:5" ht="12.75" x14ac:dyDescent="0.2">
      <c r="A13" s="39" t="s">
        <v>7</v>
      </c>
      <c r="B13" s="40"/>
      <c r="C13" s="40"/>
      <c r="D13" s="7">
        <f>SUM(D7,D12)</f>
        <v>1198099129.9200001</v>
      </c>
      <c r="E13" s="7">
        <f>SUM(E7,E12)</f>
        <v>5548</v>
      </c>
    </row>
    <row r="14" spans="1:5" x14ac:dyDescent="0.2">
      <c r="A14" s="20" t="s">
        <v>27</v>
      </c>
      <c r="B14" s="9"/>
      <c r="C14" s="10"/>
    </row>
    <row r="15" spans="1:5" x14ac:dyDescent="0.2">
      <c r="A15" s="20" t="s">
        <v>8</v>
      </c>
      <c r="B15" s="9"/>
      <c r="C15" s="10"/>
    </row>
  </sheetData>
  <mergeCells count="7">
    <mergeCell ref="A13:C13"/>
    <mergeCell ref="A7:C7"/>
    <mergeCell ref="A1:E1"/>
    <mergeCell ref="A2:E2"/>
    <mergeCell ref="A4:A6"/>
    <mergeCell ref="A12:C12"/>
    <mergeCell ref="A8:A11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E19"/>
  <sheetViews>
    <sheetView showGridLines="0" workbookViewId="0">
      <selection activeCell="D19" sqref="D19"/>
    </sheetView>
  </sheetViews>
  <sheetFormatPr defaultRowHeight="11.25" x14ac:dyDescent="0.2"/>
  <cols>
    <col min="1" max="1" width="15.42578125" style="15" customWidth="1"/>
    <col min="2" max="2" width="19.28515625" style="13" bestFit="1" customWidth="1"/>
    <col min="3" max="3" width="20.7109375" style="14" customWidth="1"/>
    <col min="4" max="4" width="14.7109375" style="12" customWidth="1"/>
    <col min="5" max="5" width="13.7109375" style="11" customWidth="1"/>
    <col min="6" max="16384" width="9.140625" style="1"/>
  </cols>
  <sheetData>
    <row r="1" spans="1:5" ht="15" customHeight="1" x14ac:dyDescent="0.2">
      <c r="A1" s="43" t="s">
        <v>26</v>
      </c>
      <c r="B1" s="43"/>
      <c r="C1" s="43"/>
      <c r="D1" s="43"/>
      <c r="E1" s="43"/>
    </row>
    <row r="2" spans="1:5" ht="15" x14ac:dyDescent="0.2">
      <c r="A2" s="43" t="s">
        <v>10</v>
      </c>
      <c r="B2" s="43"/>
      <c r="C2" s="43"/>
      <c r="D2" s="43"/>
      <c r="E2" s="43"/>
    </row>
    <row r="3" spans="1:5" ht="24" x14ac:dyDescent="0.2">
      <c r="A3" s="19" t="s">
        <v>0</v>
      </c>
      <c r="B3" s="2" t="s">
        <v>1</v>
      </c>
      <c r="C3" s="2" t="s">
        <v>2</v>
      </c>
      <c r="D3" s="4" t="s">
        <v>4</v>
      </c>
      <c r="E3" s="3" t="s">
        <v>5</v>
      </c>
    </row>
    <row r="4" spans="1:5" x14ac:dyDescent="0.2">
      <c r="A4" s="44" t="s">
        <v>15</v>
      </c>
      <c r="B4" s="17" t="s">
        <v>13</v>
      </c>
      <c r="C4" s="17" t="s">
        <v>19</v>
      </c>
      <c r="D4" s="16">
        <v>2454678028.9699998</v>
      </c>
      <c r="E4" s="18">
        <v>10558</v>
      </c>
    </row>
    <row r="5" spans="1:5" ht="19.5" x14ac:dyDescent="0.2">
      <c r="A5" s="45"/>
      <c r="B5" s="17" t="s">
        <v>3</v>
      </c>
      <c r="C5" s="17" t="s">
        <v>22</v>
      </c>
      <c r="D5" s="16">
        <v>237282451.94999999</v>
      </c>
      <c r="E5" s="18">
        <v>1802</v>
      </c>
    </row>
    <row r="6" spans="1:5" x14ac:dyDescent="0.2">
      <c r="A6" s="45"/>
      <c r="B6" s="17" t="s">
        <v>3</v>
      </c>
      <c r="C6" s="17" t="s">
        <v>23</v>
      </c>
      <c r="D6" s="16">
        <v>14474706.24</v>
      </c>
      <c r="E6" s="18">
        <v>117</v>
      </c>
    </row>
    <row r="7" spans="1:5" ht="18" customHeight="1" x14ac:dyDescent="0.2">
      <c r="A7" s="45"/>
      <c r="B7" s="17" t="s">
        <v>3</v>
      </c>
      <c r="C7" s="17" t="s">
        <v>20</v>
      </c>
      <c r="D7" s="16">
        <v>1549094445.1900001</v>
      </c>
      <c r="E7" s="18">
        <v>11028</v>
      </c>
    </row>
    <row r="8" spans="1:5" ht="16.5" customHeight="1" x14ac:dyDescent="0.2">
      <c r="A8" s="45"/>
      <c r="B8" s="17" t="s">
        <v>3</v>
      </c>
      <c r="C8" s="17" t="s">
        <v>21</v>
      </c>
      <c r="D8" s="16">
        <v>1096024516.3399999</v>
      </c>
      <c r="E8" s="18">
        <v>8228</v>
      </c>
    </row>
    <row r="9" spans="1:5" ht="12" x14ac:dyDescent="0.2">
      <c r="A9" s="41" t="s">
        <v>6</v>
      </c>
      <c r="B9" s="41"/>
      <c r="C9" s="42"/>
      <c r="D9" s="5">
        <f>SUM(D4:D8)</f>
        <v>5351554148.6899996</v>
      </c>
      <c r="E9" s="6">
        <f>SUM(E4:E8)</f>
        <v>31733</v>
      </c>
    </row>
    <row r="10" spans="1:5" ht="15" customHeight="1" x14ac:dyDescent="0.2">
      <c r="A10" s="48" t="s">
        <v>16</v>
      </c>
      <c r="B10" s="29" t="s">
        <v>14</v>
      </c>
      <c r="C10" s="29" t="s">
        <v>22</v>
      </c>
      <c r="D10" s="26">
        <v>37658259.5</v>
      </c>
      <c r="E10" s="33">
        <v>128</v>
      </c>
    </row>
    <row r="11" spans="1:5" ht="17.25" customHeight="1" x14ac:dyDescent="0.2">
      <c r="A11" s="49"/>
      <c r="B11" s="34" t="s">
        <v>14</v>
      </c>
      <c r="C11" s="34" t="s">
        <v>23</v>
      </c>
      <c r="D11" s="35">
        <v>25245506.649999999</v>
      </c>
      <c r="E11" s="36">
        <v>76</v>
      </c>
    </row>
    <row r="12" spans="1:5" ht="15.75" customHeight="1" x14ac:dyDescent="0.2">
      <c r="A12" s="49"/>
      <c r="B12" s="34" t="s">
        <v>14</v>
      </c>
      <c r="C12" s="34" t="s">
        <v>20</v>
      </c>
      <c r="D12" s="35">
        <v>208552445.90000001</v>
      </c>
      <c r="E12" s="36">
        <v>803</v>
      </c>
    </row>
    <row r="13" spans="1:5" ht="18" customHeight="1" x14ac:dyDescent="0.2">
      <c r="A13" s="50"/>
      <c r="B13" s="34" t="s">
        <v>14</v>
      </c>
      <c r="C13" s="34" t="s">
        <v>21</v>
      </c>
      <c r="D13" s="35">
        <v>197291340.34</v>
      </c>
      <c r="E13" s="36">
        <v>803</v>
      </c>
    </row>
    <row r="14" spans="1:5" ht="12" x14ac:dyDescent="0.2">
      <c r="A14" s="46" t="s">
        <v>17</v>
      </c>
      <c r="B14" s="47"/>
      <c r="C14" s="47"/>
      <c r="D14" s="27">
        <f>SUM(D10:D13)</f>
        <v>468747552.38999999</v>
      </c>
      <c r="E14" s="28">
        <f>SUM(E10:E13)</f>
        <v>1810</v>
      </c>
    </row>
    <row r="15" spans="1:5" s="22" customFormat="1" ht="25.5" customHeight="1" x14ac:dyDescent="0.2">
      <c r="A15" s="31" t="s">
        <v>28</v>
      </c>
      <c r="B15" s="32" t="s">
        <v>30</v>
      </c>
      <c r="C15" s="29" t="s">
        <v>25</v>
      </c>
      <c r="D15" s="26">
        <v>691839744.55999994</v>
      </c>
      <c r="E15" s="23">
        <v>0</v>
      </c>
    </row>
    <row r="16" spans="1:5" s="22" customFormat="1" ht="12" customHeight="1" x14ac:dyDescent="0.2">
      <c r="A16" s="51" t="s">
        <v>29</v>
      </c>
      <c r="B16" s="52"/>
      <c r="C16" s="52"/>
      <c r="D16" s="21">
        <f>SUM(D15:D15)</f>
        <v>691839744.55999994</v>
      </c>
      <c r="E16" s="30">
        <f>SUM(E15:E15)</f>
        <v>0</v>
      </c>
    </row>
    <row r="17" spans="1:5" ht="12.75" x14ac:dyDescent="0.2">
      <c r="A17" s="39" t="s">
        <v>7</v>
      </c>
      <c r="B17" s="40"/>
      <c r="C17" s="40"/>
      <c r="D17" s="7">
        <f>D9+D14+D16</f>
        <v>6512141445.6399994</v>
      </c>
      <c r="E17" s="8">
        <f>E9+E14+E16</f>
        <v>33543</v>
      </c>
    </row>
    <row r="18" spans="1:5" x14ac:dyDescent="0.2">
      <c r="A18" s="20" t="s">
        <v>27</v>
      </c>
      <c r="B18" s="9"/>
      <c r="C18" s="10"/>
    </row>
    <row r="19" spans="1:5" x14ac:dyDescent="0.2">
      <c r="A19" s="20" t="s">
        <v>8</v>
      </c>
      <c r="B19" s="9"/>
      <c r="C19" s="10"/>
    </row>
  </sheetData>
  <mergeCells count="8">
    <mergeCell ref="A17:C17"/>
    <mergeCell ref="A9:C9"/>
    <mergeCell ref="A1:E1"/>
    <mergeCell ref="A2:E2"/>
    <mergeCell ref="A4:A8"/>
    <mergeCell ref="A14:C14"/>
    <mergeCell ref="A16:C16"/>
    <mergeCell ref="A10:A13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  <pageSetUpPr fitToPage="1"/>
  </sheetPr>
  <dimension ref="A1:E17"/>
  <sheetViews>
    <sheetView showGridLines="0" workbookViewId="0">
      <selection activeCell="E19" sqref="E19"/>
    </sheetView>
  </sheetViews>
  <sheetFormatPr defaultRowHeight="11.25" x14ac:dyDescent="0.2"/>
  <cols>
    <col min="1" max="1" width="14.5703125" style="15" customWidth="1"/>
    <col min="2" max="2" width="16.85546875" style="13" customWidth="1"/>
    <col min="3" max="3" width="20.7109375" style="14" customWidth="1"/>
    <col min="4" max="4" width="14.7109375" style="12" customWidth="1"/>
    <col min="5" max="5" width="13.7109375" style="11" customWidth="1"/>
    <col min="6" max="16384" width="9.140625" style="1"/>
  </cols>
  <sheetData>
    <row r="1" spans="1:5" ht="15" customHeight="1" x14ac:dyDescent="0.2">
      <c r="A1" s="43" t="s">
        <v>26</v>
      </c>
      <c r="B1" s="43"/>
      <c r="C1" s="43"/>
      <c r="D1" s="43"/>
      <c r="E1" s="43"/>
    </row>
    <row r="2" spans="1:5" ht="15" x14ac:dyDescent="0.2">
      <c r="A2" s="43" t="s">
        <v>12</v>
      </c>
      <c r="B2" s="43"/>
      <c r="C2" s="43"/>
      <c r="D2" s="43"/>
      <c r="E2" s="43"/>
    </row>
    <row r="3" spans="1:5" ht="24" x14ac:dyDescent="0.2">
      <c r="A3" s="19" t="s">
        <v>0</v>
      </c>
      <c r="B3" s="2" t="s">
        <v>1</v>
      </c>
      <c r="C3" s="2" t="s">
        <v>2</v>
      </c>
      <c r="D3" s="4" t="s">
        <v>4</v>
      </c>
      <c r="E3" s="3" t="s">
        <v>5</v>
      </c>
    </row>
    <row r="4" spans="1:5" x14ac:dyDescent="0.2">
      <c r="A4" s="44" t="s">
        <v>15</v>
      </c>
      <c r="B4" s="17" t="s">
        <v>13</v>
      </c>
      <c r="C4" s="17" t="s">
        <v>19</v>
      </c>
      <c r="D4" s="16">
        <v>717993120.61000001</v>
      </c>
      <c r="E4" s="18">
        <v>2050</v>
      </c>
    </row>
    <row r="5" spans="1:5" ht="19.5" x14ac:dyDescent="0.2">
      <c r="A5" s="45"/>
      <c r="B5" s="17" t="s">
        <v>3</v>
      </c>
      <c r="C5" s="17" t="s">
        <v>22</v>
      </c>
      <c r="D5" s="16">
        <v>61459117.810000002</v>
      </c>
      <c r="E5" s="18">
        <v>438</v>
      </c>
    </row>
    <row r="6" spans="1:5" ht="19.5" x14ac:dyDescent="0.2">
      <c r="A6" s="45"/>
      <c r="B6" s="17" t="s">
        <v>3</v>
      </c>
      <c r="C6" s="17" t="s">
        <v>23</v>
      </c>
      <c r="D6" s="16">
        <v>4081497.6</v>
      </c>
      <c r="E6" s="18">
        <v>36</v>
      </c>
    </row>
    <row r="7" spans="1:5" ht="19.5" x14ac:dyDescent="0.2">
      <c r="A7" s="45"/>
      <c r="B7" s="17" t="s">
        <v>3</v>
      </c>
      <c r="C7" s="17" t="s">
        <v>20</v>
      </c>
      <c r="D7" s="16">
        <v>192826922.62</v>
      </c>
      <c r="E7" s="18">
        <v>1269</v>
      </c>
    </row>
    <row r="8" spans="1:5" ht="19.5" x14ac:dyDescent="0.2">
      <c r="A8" s="45"/>
      <c r="B8" s="17" t="s">
        <v>3</v>
      </c>
      <c r="C8" s="17" t="s">
        <v>21</v>
      </c>
      <c r="D8" s="16">
        <v>218814854.16</v>
      </c>
      <c r="E8" s="18">
        <v>1527</v>
      </c>
    </row>
    <row r="9" spans="1:5" ht="12" x14ac:dyDescent="0.2">
      <c r="A9" s="41" t="s">
        <v>6</v>
      </c>
      <c r="B9" s="55"/>
      <c r="C9" s="56"/>
      <c r="D9" s="24">
        <f>SUM(D4:D8)</f>
        <v>1195175512.8000002</v>
      </c>
      <c r="E9" s="25">
        <f>SUM(E4:E8)</f>
        <v>5320</v>
      </c>
    </row>
    <row r="10" spans="1:5" ht="24.75" customHeight="1" x14ac:dyDescent="0.2">
      <c r="A10" s="48" t="s">
        <v>16</v>
      </c>
      <c r="B10" s="29" t="s">
        <v>14</v>
      </c>
      <c r="C10" s="29" t="s">
        <v>22</v>
      </c>
      <c r="D10" s="26">
        <v>33292763.620000001</v>
      </c>
      <c r="E10" s="33">
        <v>118</v>
      </c>
    </row>
    <row r="11" spans="1:5" ht="17.25" customHeight="1" x14ac:dyDescent="0.2">
      <c r="A11" s="49"/>
      <c r="B11" s="34" t="s">
        <v>14</v>
      </c>
      <c r="C11" s="34" t="s">
        <v>23</v>
      </c>
      <c r="D11" s="35">
        <v>22135361.859999999</v>
      </c>
      <c r="E11" s="36">
        <v>59</v>
      </c>
    </row>
    <row r="12" spans="1:5" ht="15.75" customHeight="1" x14ac:dyDescent="0.2">
      <c r="A12" s="49"/>
      <c r="B12" s="34" t="s">
        <v>14</v>
      </c>
      <c r="C12" s="34" t="s">
        <v>20</v>
      </c>
      <c r="D12" s="35">
        <v>84065843.010000005</v>
      </c>
      <c r="E12" s="36">
        <v>329</v>
      </c>
    </row>
    <row r="13" spans="1:5" ht="18" customHeight="1" x14ac:dyDescent="0.2">
      <c r="A13" s="50"/>
      <c r="B13" s="34" t="s">
        <v>14</v>
      </c>
      <c r="C13" s="34" t="s">
        <v>21</v>
      </c>
      <c r="D13" s="35">
        <v>94356606.010000005</v>
      </c>
      <c r="E13" s="36">
        <v>369</v>
      </c>
    </row>
    <row r="14" spans="1:5" ht="12" x14ac:dyDescent="0.2">
      <c r="A14" s="46" t="s">
        <v>17</v>
      </c>
      <c r="B14" s="47"/>
      <c r="C14" s="47"/>
      <c r="D14" s="27">
        <f>SUM(D10:D13)</f>
        <v>233850574.5</v>
      </c>
      <c r="E14" s="28">
        <f>SUM(E10:E13)</f>
        <v>875</v>
      </c>
    </row>
    <row r="15" spans="1:5" ht="12.75" x14ac:dyDescent="0.2">
      <c r="A15" s="39" t="s">
        <v>7</v>
      </c>
      <c r="B15" s="40"/>
      <c r="C15" s="40"/>
      <c r="D15" s="7">
        <f>D9+D14</f>
        <v>1429026087.3000002</v>
      </c>
      <c r="E15" s="8">
        <f>E9+E14</f>
        <v>6195</v>
      </c>
    </row>
    <row r="16" spans="1:5" x14ac:dyDescent="0.2">
      <c r="A16" s="20" t="s">
        <v>27</v>
      </c>
      <c r="B16" s="9"/>
      <c r="C16" s="10"/>
    </row>
    <row r="17" spans="1:3" x14ac:dyDescent="0.2">
      <c r="A17" s="20" t="s">
        <v>8</v>
      </c>
      <c r="B17" s="9"/>
      <c r="C17" s="10"/>
    </row>
  </sheetData>
  <mergeCells count="7">
    <mergeCell ref="A15:C15"/>
    <mergeCell ref="A1:E1"/>
    <mergeCell ref="A2:E2"/>
    <mergeCell ref="A4:A8"/>
    <mergeCell ref="A9:C9"/>
    <mergeCell ref="A14:C14"/>
    <mergeCell ref="A10:A13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4"/>
    <pageSetUpPr fitToPage="1"/>
  </sheetPr>
  <dimension ref="A1:E20"/>
  <sheetViews>
    <sheetView showGridLines="0" tabSelected="1" workbookViewId="0">
      <selection activeCell="E23" sqref="E23"/>
    </sheetView>
  </sheetViews>
  <sheetFormatPr defaultRowHeight="11.25" x14ac:dyDescent="0.2"/>
  <cols>
    <col min="1" max="1" width="15.5703125" style="15" customWidth="1"/>
    <col min="2" max="2" width="16.85546875" style="13" customWidth="1"/>
    <col min="3" max="3" width="20.7109375" style="14" customWidth="1"/>
    <col min="4" max="4" width="14.7109375" style="12" customWidth="1"/>
    <col min="5" max="5" width="13.7109375" style="11" customWidth="1"/>
    <col min="6" max="16384" width="9.140625" style="1"/>
  </cols>
  <sheetData>
    <row r="1" spans="1:5" ht="15" customHeight="1" x14ac:dyDescent="0.2">
      <c r="A1" s="43" t="s">
        <v>26</v>
      </c>
      <c r="B1" s="43"/>
      <c r="C1" s="43"/>
      <c r="D1" s="43"/>
      <c r="E1" s="43"/>
    </row>
    <row r="2" spans="1:5" ht="15" x14ac:dyDescent="0.2">
      <c r="A2" s="43" t="s">
        <v>11</v>
      </c>
      <c r="B2" s="43"/>
      <c r="C2" s="43"/>
      <c r="D2" s="43"/>
      <c r="E2" s="43"/>
    </row>
    <row r="3" spans="1:5" ht="24" x14ac:dyDescent="0.2">
      <c r="A3" s="19" t="s">
        <v>0</v>
      </c>
      <c r="B3" s="2" t="s">
        <v>1</v>
      </c>
      <c r="C3" s="2" t="s">
        <v>2</v>
      </c>
      <c r="D3" s="4" t="s">
        <v>4</v>
      </c>
      <c r="E3" s="3" t="s">
        <v>5</v>
      </c>
    </row>
    <row r="4" spans="1:5" x14ac:dyDescent="0.2">
      <c r="A4" s="44" t="s">
        <v>15</v>
      </c>
      <c r="B4" s="17" t="s">
        <v>13</v>
      </c>
      <c r="C4" s="17" t="s">
        <v>19</v>
      </c>
      <c r="D4" s="16">
        <v>559496884.55999994</v>
      </c>
      <c r="E4" s="18">
        <v>2467</v>
      </c>
    </row>
    <row r="5" spans="1:5" ht="19.5" x14ac:dyDescent="0.2">
      <c r="A5" s="45"/>
      <c r="B5" s="17" t="s">
        <v>31</v>
      </c>
      <c r="C5" s="17" t="s">
        <v>19</v>
      </c>
      <c r="D5" s="16">
        <v>13883095.109999999</v>
      </c>
      <c r="E5" s="18">
        <v>142</v>
      </c>
    </row>
    <row r="6" spans="1:5" ht="19.5" x14ac:dyDescent="0.2">
      <c r="A6" s="45"/>
      <c r="B6" s="17" t="s">
        <v>3</v>
      </c>
      <c r="C6" s="17" t="s">
        <v>22</v>
      </c>
      <c r="D6" s="16">
        <v>81722561.760000005</v>
      </c>
      <c r="E6" s="18">
        <v>669</v>
      </c>
    </row>
    <row r="7" spans="1:5" ht="19.5" x14ac:dyDescent="0.2">
      <c r="A7" s="45"/>
      <c r="B7" s="17" t="s">
        <v>3</v>
      </c>
      <c r="C7" s="17" t="s">
        <v>23</v>
      </c>
      <c r="D7" s="16">
        <v>6967677.1699999999</v>
      </c>
      <c r="E7" s="18">
        <v>65</v>
      </c>
    </row>
    <row r="8" spans="1:5" ht="19.5" x14ac:dyDescent="0.2">
      <c r="A8" s="45"/>
      <c r="B8" s="17" t="s">
        <v>3</v>
      </c>
      <c r="C8" s="17" t="s">
        <v>20</v>
      </c>
      <c r="D8" s="16">
        <v>245178469.12</v>
      </c>
      <c r="E8" s="18">
        <v>1666</v>
      </c>
    </row>
    <row r="9" spans="1:5" ht="19.5" x14ac:dyDescent="0.2">
      <c r="A9" s="45"/>
      <c r="B9" s="17" t="s">
        <v>3</v>
      </c>
      <c r="C9" s="17" t="s">
        <v>21</v>
      </c>
      <c r="D9" s="16">
        <v>237652453.88</v>
      </c>
      <c r="E9" s="18">
        <v>1702</v>
      </c>
    </row>
    <row r="10" spans="1:5" ht="18" customHeight="1" x14ac:dyDescent="0.2">
      <c r="A10" s="41" t="s">
        <v>6</v>
      </c>
      <c r="B10" s="41"/>
      <c r="C10" s="42"/>
      <c r="D10" s="5">
        <f>SUM(D4:D9)</f>
        <v>1144901141.5999999</v>
      </c>
      <c r="E10" s="6">
        <f>SUM(E4:E9)</f>
        <v>6711</v>
      </c>
    </row>
    <row r="11" spans="1:5" ht="15" customHeight="1" x14ac:dyDescent="0.2">
      <c r="A11" s="48" t="s">
        <v>16</v>
      </c>
      <c r="B11" s="29" t="s">
        <v>14</v>
      </c>
      <c r="C11" s="29" t="s">
        <v>22</v>
      </c>
      <c r="D11" s="26">
        <v>15303011.109999999</v>
      </c>
      <c r="E11" s="33">
        <v>63</v>
      </c>
    </row>
    <row r="12" spans="1:5" ht="17.25" customHeight="1" x14ac:dyDescent="0.2">
      <c r="A12" s="49"/>
      <c r="B12" s="34" t="s">
        <v>14</v>
      </c>
      <c r="C12" s="34" t="s">
        <v>23</v>
      </c>
      <c r="D12" s="35">
        <v>14616594.5</v>
      </c>
      <c r="E12" s="36">
        <v>47</v>
      </c>
    </row>
    <row r="13" spans="1:5" ht="15.75" customHeight="1" x14ac:dyDescent="0.2">
      <c r="A13" s="49"/>
      <c r="B13" s="34" t="s">
        <v>14</v>
      </c>
      <c r="C13" s="34" t="s">
        <v>20</v>
      </c>
      <c r="D13" s="35">
        <v>25634181.550000001</v>
      </c>
      <c r="E13" s="36">
        <v>114</v>
      </c>
    </row>
    <row r="14" spans="1:5" ht="18" customHeight="1" x14ac:dyDescent="0.2">
      <c r="A14" s="50"/>
      <c r="B14" s="34" t="s">
        <v>14</v>
      </c>
      <c r="C14" s="34" t="s">
        <v>21</v>
      </c>
      <c r="D14" s="35">
        <v>55079066.740000002</v>
      </c>
      <c r="E14" s="36">
        <v>221</v>
      </c>
    </row>
    <row r="15" spans="1:5" ht="12" x14ac:dyDescent="0.2">
      <c r="A15" s="46" t="s">
        <v>17</v>
      </c>
      <c r="B15" s="47"/>
      <c r="C15" s="47"/>
      <c r="D15" s="27">
        <f>SUM(D11:D14)</f>
        <v>110632853.90000001</v>
      </c>
      <c r="E15" s="28">
        <f>SUM(E11:E14)</f>
        <v>445</v>
      </c>
    </row>
    <row r="16" spans="1:5" s="22" customFormat="1" ht="34.5" customHeight="1" x14ac:dyDescent="0.2">
      <c r="A16" s="57" t="s">
        <v>24</v>
      </c>
      <c r="B16" s="34" t="s">
        <v>18</v>
      </c>
      <c r="C16" s="34" t="s">
        <v>33</v>
      </c>
      <c r="D16" s="35">
        <v>81460000</v>
      </c>
      <c r="E16" s="36">
        <v>0</v>
      </c>
    </row>
    <row r="17" spans="1:5" s="22" customFormat="1" ht="12" customHeight="1" x14ac:dyDescent="0.2">
      <c r="A17" s="53" t="s">
        <v>32</v>
      </c>
      <c r="B17" s="54"/>
      <c r="C17" s="54"/>
      <c r="D17" s="37">
        <f>SUM(D16)</f>
        <v>81460000</v>
      </c>
      <c r="E17" s="38">
        <f>SUM(E16)</f>
        <v>0</v>
      </c>
    </row>
    <row r="18" spans="1:5" ht="12.75" x14ac:dyDescent="0.2">
      <c r="A18" s="39" t="s">
        <v>7</v>
      </c>
      <c r="B18" s="40"/>
      <c r="C18" s="40"/>
      <c r="D18" s="8">
        <f>D10+D15+D17</f>
        <v>1336993995.5</v>
      </c>
      <c r="E18" s="8">
        <f>E10+E15+E17</f>
        <v>7156</v>
      </c>
    </row>
    <row r="19" spans="1:5" x14ac:dyDescent="0.2">
      <c r="A19" s="20" t="s">
        <v>27</v>
      </c>
      <c r="B19" s="9"/>
      <c r="C19" s="10"/>
    </row>
    <row r="20" spans="1:5" x14ac:dyDescent="0.2">
      <c r="A20" s="20" t="s">
        <v>8</v>
      </c>
      <c r="B20" s="9"/>
      <c r="C20" s="10"/>
    </row>
  </sheetData>
  <mergeCells count="8">
    <mergeCell ref="A18:C18"/>
    <mergeCell ref="A10:C10"/>
    <mergeCell ref="A1:E1"/>
    <mergeCell ref="A2:E2"/>
    <mergeCell ref="A4:A9"/>
    <mergeCell ref="A15:C15"/>
    <mergeCell ref="A11:A14"/>
    <mergeCell ref="A17:C17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Distrito Federal</vt:lpstr>
      <vt:lpstr>Goiás</vt:lpstr>
      <vt:lpstr>Mato Grosso</vt:lpstr>
      <vt:lpstr>Mato Grosso do Sul</vt:lpstr>
    </vt:vector>
  </TitlesOfParts>
  <Company>Câmara Brasileira da Indústria da Construção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licenciamento.sinduscon@outlook.com</cp:lastModifiedBy>
  <cp:lastPrinted>2017-01-23T18:15:08Z</cp:lastPrinted>
  <dcterms:created xsi:type="dcterms:W3CDTF">2005-01-19T13:30:20Z</dcterms:created>
  <dcterms:modified xsi:type="dcterms:W3CDTF">2024-02-27T17:31:47Z</dcterms:modified>
</cp:coreProperties>
</file>