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90" windowWidth="12000" windowHeight="6225"/>
  </bookViews>
  <sheets>
    <sheet name="tabela_06.A.01" sheetId="2" r:id="rId1"/>
  </sheets>
  <calcPr calcId="145621"/>
</workbook>
</file>

<file path=xl/calcChain.xml><?xml version="1.0" encoding="utf-8"?>
<calcChain xmlns="http://schemas.openxmlformats.org/spreadsheetml/2006/main">
  <c r="T224" i="2" l="1"/>
  <c r="S224" i="2"/>
  <c r="M224" i="2"/>
  <c r="L224" i="2"/>
  <c r="F224" i="2"/>
  <c r="E224" i="2"/>
  <c r="T112" i="2"/>
  <c r="S112" i="2"/>
  <c r="M112" i="2"/>
  <c r="L112" i="2"/>
  <c r="K112" i="2"/>
  <c r="F112" i="2"/>
  <c r="E112" i="2"/>
  <c r="D112" i="2"/>
  <c r="T223" i="2" l="1"/>
  <c r="R223" i="2"/>
  <c r="S223" i="2"/>
  <c r="M223" i="2"/>
  <c r="K223" i="2"/>
  <c r="L223" i="2"/>
  <c r="F223" i="2"/>
  <c r="D223" i="2"/>
  <c r="E223" i="2"/>
  <c r="T111" i="2"/>
  <c r="R111" i="2"/>
  <c r="S111" i="2"/>
  <c r="M111" i="2"/>
  <c r="K111" i="2"/>
  <c r="L111" i="2"/>
  <c r="F111" i="2"/>
  <c r="E111" i="2"/>
  <c r="D111" i="2"/>
  <c r="T222" i="2" l="1"/>
  <c r="R222" i="2"/>
  <c r="S222" i="2"/>
  <c r="M222" i="2"/>
  <c r="L222" i="2"/>
  <c r="K222" i="2"/>
  <c r="D222" i="2"/>
  <c r="F222" i="2"/>
  <c r="E222" i="2"/>
  <c r="T110" i="2"/>
  <c r="S110" i="2"/>
  <c r="R110" i="2"/>
  <c r="M110" i="2"/>
  <c r="L110" i="2"/>
  <c r="K110" i="2"/>
  <c r="F110" i="2"/>
  <c r="E110" i="2"/>
  <c r="D110" i="2"/>
  <c r="S221" i="2" l="1"/>
  <c r="L221" i="2"/>
  <c r="F221" i="2"/>
  <c r="E221" i="2"/>
  <c r="S109" i="2"/>
  <c r="L109" i="2"/>
  <c r="F109" i="2"/>
  <c r="D109" i="2"/>
  <c r="E109" i="2"/>
  <c r="T220" i="2" l="1"/>
  <c r="S220" i="2"/>
  <c r="L220" i="2"/>
  <c r="F220" i="2"/>
  <c r="E220" i="2"/>
  <c r="S108" i="2"/>
  <c r="L108" i="2"/>
  <c r="F108" i="2"/>
  <c r="E108" i="2"/>
  <c r="T219" i="2" l="1"/>
  <c r="S219" i="2"/>
  <c r="R219" i="2"/>
  <c r="M219" i="2"/>
  <c r="K219" i="2"/>
  <c r="L219" i="2"/>
  <c r="F219" i="2"/>
  <c r="E219" i="2"/>
  <c r="T107" i="2"/>
  <c r="S107" i="2"/>
  <c r="R107" i="2"/>
  <c r="M107" i="2"/>
  <c r="K107" i="2"/>
  <c r="L107" i="2"/>
  <c r="F107" i="2"/>
  <c r="E107" i="2"/>
  <c r="D107" i="2"/>
  <c r="T218" i="2" l="1"/>
  <c r="S218" i="2"/>
  <c r="R218" i="2"/>
  <c r="M218" i="2"/>
  <c r="K218" i="2"/>
  <c r="L218" i="2"/>
  <c r="F218" i="2"/>
  <c r="E218" i="2"/>
  <c r="D218" i="2"/>
  <c r="T106" i="2"/>
  <c r="R106" i="2"/>
  <c r="S106" i="2"/>
  <c r="L106" i="2"/>
  <c r="F106" i="2"/>
  <c r="D106" i="2"/>
  <c r="E106" i="2"/>
  <c r="S217" i="2" l="1"/>
  <c r="L217" i="2"/>
  <c r="E217" i="2"/>
  <c r="S105" i="2"/>
  <c r="L105" i="2"/>
  <c r="D105" i="2"/>
  <c r="F105" i="2"/>
  <c r="E105" i="2"/>
  <c r="S216" i="2" l="1"/>
  <c r="L216" i="2"/>
  <c r="E216" i="2"/>
  <c r="S104" i="2"/>
  <c r="L104" i="2"/>
  <c r="E104" i="2"/>
  <c r="T227" i="2" l="1"/>
  <c r="S227" i="2"/>
  <c r="R227" i="2"/>
  <c r="T226" i="2"/>
  <c r="S226" i="2"/>
  <c r="R226" i="2"/>
  <c r="T225" i="2"/>
  <c r="S225" i="2"/>
  <c r="R225" i="2"/>
  <c r="R224" i="2"/>
  <c r="T221" i="2"/>
  <c r="R221" i="2"/>
  <c r="R220" i="2"/>
  <c r="T217" i="2"/>
  <c r="R217" i="2"/>
  <c r="T216" i="2"/>
  <c r="R216" i="2"/>
  <c r="M227" i="2"/>
  <c r="L227" i="2"/>
  <c r="K227" i="2"/>
  <c r="M226" i="2"/>
  <c r="L226" i="2"/>
  <c r="K226" i="2"/>
  <c r="M225" i="2"/>
  <c r="L225" i="2"/>
  <c r="K225" i="2"/>
  <c r="K224" i="2"/>
  <c r="M221" i="2"/>
  <c r="K221" i="2"/>
  <c r="M220" i="2"/>
  <c r="K220" i="2"/>
  <c r="M217" i="2"/>
  <c r="K217" i="2"/>
  <c r="M216" i="2"/>
  <c r="K216" i="2"/>
  <c r="F227" i="2"/>
  <c r="E227" i="2"/>
  <c r="D227" i="2"/>
  <c r="F226" i="2"/>
  <c r="E226" i="2"/>
  <c r="D226" i="2"/>
  <c r="F225" i="2"/>
  <c r="E225" i="2"/>
  <c r="D225" i="2"/>
  <c r="D224" i="2"/>
  <c r="D221" i="2"/>
  <c r="D220" i="2"/>
  <c r="D219" i="2"/>
  <c r="F217" i="2"/>
  <c r="D217" i="2"/>
  <c r="F216" i="2"/>
  <c r="D216" i="2"/>
  <c r="T115" i="2"/>
  <c r="S115" i="2"/>
  <c r="R115" i="2"/>
  <c r="T114" i="2"/>
  <c r="S114" i="2"/>
  <c r="R114" i="2"/>
  <c r="T113" i="2"/>
  <c r="S113" i="2"/>
  <c r="R113" i="2"/>
  <c r="R112" i="2"/>
  <c r="T109" i="2"/>
  <c r="R109" i="2"/>
  <c r="T108" i="2"/>
  <c r="R108" i="2"/>
  <c r="T105" i="2"/>
  <c r="R105" i="2"/>
  <c r="T104" i="2"/>
  <c r="R104" i="2"/>
  <c r="M115" i="2"/>
  <c r="L115" i="2"/>
  <c r="K115" i="2"/>
  <c r="M114" i="2"/>
  <c r="L114" i="2"/>
  <c r="K114" i="2"/>
  <c r="M113" i="2"/>
  <c r="L113" i="2"/>
  <c r="K113" i="2"/>
  <c r="M109" i="2"/>
  <c r="K109" i="2"/>
  <c r="M108" i="2"/>
  <c r="K108" i="2"/>
  <c r="M106" i="2"/>
  <c r="K106" i="2"/>
  <c r="M105" i="2"/>
  <c r="K105" i="2"/>
  <c r="M104" i="2"/>
  <c r="K104" i="2"/>
  <c r="F115" i="2"/>
  <c r="E115" i="2"/>
  <c r="D115" i="2"/>
  <c r="F114" i="2"/>
  <c r="E114" i="2"/>
  <c r="D114" i="2"/>
  <c r="F113" i="2"/>
  <c r="E113" i="2"/>
  <c r="D113" i="2"/>
  <c r="D108" i="2"/>
  <c r="F104" i="2"/>
  <c r="D104" i="2"/>
  <c r="R212" i="2" l="1"/>
  <c r="K212" i="2"/>
  <c r="R100" i="2"/>
  <c r="K100" i="2"/>
  <c r="K101" i="2"/>
  <c r="K102" i="2"/>
  <c r="K103" i="2"/>
  <c r="D100" i="2"/>
  <c r="D101" i="2"/>
  <c r="D102" i="2"/>
  <c r="D103" i="2"/>
  <c r="S215" i="2" l="1"/>
  <c r="S214" i="2"/>
  <c r="S213" i="2"/>
  <c r="S212" i="2"/>
  <c r="S211" i="2"/>
  <c r="S210" i="2"/>
  <c r="S209" i="2"/>
  <c r="S208" i="2"/>
  <c r="S207" i="2"/>
  <c r="S206" i="2"/>
  <c r="S205" i="2"/>
  <c r="S204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E208" i="2"/>
  <c r="E207" i="2"/>
  <c r="E206" i="2"/>
  <c r="E205" i="2"/>
  <c r="E204" i="2"/>
  <c r="E215" i="2"/>
  <c r="E214" i="2"/>
  <c r="E213" i="2"/>
  <c r="E212" i="2"/>
  <c r="E211" i="2"/>
  <c r="E210" i="2"/>
  <c r="E209" i="2"/>
  <c r="T215" i="2"/>
  <c r="R215" i="2"/>
  <c r="P215" i="2"/>
  <c r="M215" i="2"/>
  <c r="K215" i="2"/>
  <c r="I215" i="2"/>
  <c r="F215" i="2"/>
  <c r="D215" i="2"/>
  <c r="T214" i="2"/>
  <c r="R214" i="2"/>
  <c r="P214" i="2"/>
  <c r="M214" i="2"/>
  <c r="K214" i="2"/>
  <c r="I214" i="2"/>
  <c r="F214" i="2"/>
  <c r="D214" i="2"/>
  <c r="T213" i="2"/>
  <c r="R213" i="2"/>
  <c r="P213" i="2"/>
  <c r="M213" i="2"/>
  <c r="K213" i="2"/>
  <c r="I213" i="2"/>
  <c r="F213" i="2"/>
  <c r="D213" i="2"/>
  <c r="T212" i="2"/>
  <c r="M212" i="2"/>
  <c r="F212" i="2"/>
  <c r="D212" i="2"/>
  <c r="T211" i="2"/>
  <c r="R211" i="2"/>
  <c r="M211" i="2"/>
  <c r="K211" i="2"/>
  <c r="F211" i="2"/>
  <c r="D211" i="2"/>
  <c r="T210" i="2"/>
  <c r="R210" i="2"/>
  <c r="M210" i="2"/>
  <c r="K210" i="2"/>
  <c r="F210" i="2"/>
  <c r="D210" i="2"/>
  <c r="T209" i="2"/>
  <c r="R209" i="2"/>
  <c r="M209" i="2"/>
  <c r="K209" i="2"/>
  <c r="F209" i="2"/>
  <c r="D209" i="2"/>
  <c r="T208" i="2"/>
  <c r="R208" i="2"/>
  <c r="M208" i="2"/>
  <c r="K208" i="2"/>
  <c r="F208" i="2"/>
  <c r="D208" i="2"/>
  <c r="T207" i="2"/>
  <c r="R207" i="2"/>
  <c r="M207" i="2"/>
  <c r="K207" i="2"/>
  <c r="F207" i="2"/>
  <c r="D207" i="2"/>
  <c r="T206" i="2"/>
  <c r="R206" i="2"/>
  <c r="M206" i="2"/>
  <c r="K206" i="2"/>
  <c r="F206" i="2"/>
  <c r="D206" i="2"/>
  <c r="T205" i="2"/>
  <c r="R205" i="2"/>
  <c r="M205" i="2"/>
  <c r="K205" i="2"/>
  <c r="F205" i="2"/>
  <c r="D205" i="2"/>
  <c r="T204" i="2"/>
  <c r="R204" i="2"/>
  <c r="O204" i="2"/>
  <c r="M204" i="2"/>
  <c r="K204" i="2"/>
  <c r="H204" i="2"/>
  <c r="F204" i="2"/>
  <c r="D204" i="2"/>
  <c r="S95" i="2"/>
  <c r="S94" i="2"/>
  <c r="S93" i="2"/>
  <c r="S92" i="2"/>
  <c r="L94" i="2"/>
  <c r="L93" i="2"/>
  <c r="L92" i="2"/>
  <c r="S103" i="2"/>
  <c r="S102" i="2"/>
  <c r="S101" i="2"/>
  <c r="S100" i="2"/>
  <c r="S99" i="2"/>
  <c r="S98" i="2"/>
  <c r="S97" i="2"/>
  <c r="S96" i="2"/>
  <c r="L103" i="2"/>
  <c r="L102" i="2"/>
  <c r="L101" i="2"/>
  <c r="L100" i="2"/>
  <c r="L99" i="2"/>
  <c r="L98" i="2"/>
  <c r="L97" i="2"/>
  <c r="L96" i="2"/>
  <c r="L95" i="2"/>
  <c r="E96" i="2"/>
  <c r="E95" i="2"/>
  <c r="E94" i="2"/>
  <c r="E93" i="2"/>
  <c r="E92" i="2"/>
  <c r="E103" i="2"/>
  <c r="E102" i="2"/>
  <c r="E101" i="2"/>
  <c r="E100" i="2"/>
  <c r="E99" i="2"/>
  <c r="E98" i="2"/>
  <c r="E97" i="2"/>
  <c r="O92" i="2"/>
  <c r="H92" i="2"/>
  <c r="T103" i="2"/>
  <c r="R103" i="2"/>
  <c r="P103" i="2"/>
  <c r="M103" i="2"/>
  <c r="I103" i="2"/>
  <c r="F103" i="2"/>
  <c r="T102" i="2"/>
  <c r="R102" i="2"/>
  <c r="P102" i="2"/>
  <c r="M102" i="2"/>
  <c r="I102" i="2"/>
  <c r="F102" i="2"/>
  <c r="T101" i="2"/>
  <c r="R101" i="2"/>
  <c r="P101" i="2"/>
  <c r="M101" i="2"/>
  <c r="I101" i="2"/>
  <c r="F101" i="2"/>
  <c r="T100" i="2"/>
  <c r="M100" i="2"/>
  <c r="F100" i="2"/>
  <c r="T99" i="2"/>
  <c r="R99" i="2"/>
  <c r="M99" i="2"/>
  <c r="K99" i="2"/>
  <c r="F99" i="2"/>
  <c r="D99" i="2"/>
  <c r="T98" i="2"/>
  <c r="R98" i="2"/>
  <c r="M98" i="2"/>
  <c r="K98" i="2"/>
  <c r="F98" i="2"/>
  <c r="D98" i="2"/>
  <c r="T97" i="2"/>
  <c r="R97" i="2"/>
  <c r="M97" i="2"/>
  <c r="K97" i="2"/>
  <c r="F97" i="2"/>
  <c r="D97" i="2"/>
  <c r="T96" i="2"/>
  <c r="R96" i="2"/>
  <c r="M96" i="2"/>
  <c r="K96" i="2"/>
  <c r="F96" i="2"/>
  <c r="D96" i="2"/>
  <c r="T95" i="2"/>
  <c r="R95" i="2"/>
  <c r="M95" i="2"/>
  <c r="K95" i="2"/>
  <c r="F95" i="2"/>
  <c r="D95" i="2"/>
  <c r="T94" i="2"/>
  <c r="R94" i="2"/>
  <c r="M94" i="2"/>
  <c r="K94" i="2"/>
  <c r="F94" i="2"/>
  <c r="D94" i="2"/>
  <c r="T93" i="2"/>
  <c r="R93" i="2"/>
  <c r="M93" i="2"/>
  <c r="K93" i="2"/>
  <c r="F93" i="2"/>
  <c r="D93" i="2"/>
  <c r="T92" i="2"/>
  <c r="R92" i="2"/>
  <c r="M92" i="2"/>
  <c r="K92" i="2"/>
  <c r="F92" i="2"/>
  <c r="D92" i="2"/>
  <c r="S203" i="2" l="1"/>
  <c r="S202" i="2"/>
  <c r="S201" i="2"/>
  <c r="S200" i="2"/>
  <c r="S199" i="2"/>
  <c r="S198" i="2"/>
  <c r="S197" i="2"/>
  <c r="S196" i="2"/>
  <c r="S195" i="2"/>
  <c r="S194" i="2"/>
  <c r="S193" i="2"/>
  <c r="S192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O192" i="2"/>
  <c r="H192" i="2"/>
  <c r="T203" i="2"/>
  <c r="R203" i="2"/>
  <c r="P203" i="2"/>
  <c r="M203" i="2"/>
  <c r="K203" i="2"/>
  <c r="I203" i="2"/>
  <c r="F203" i="2"/>
  <c r="D203" i="2"/>
  <c r="T202" i="2"/>
  <c r="R202" i="2"/>
  <c r="P202" i="2"/>
  <c r="M202" i="2"/>
  <c r="K202" i="2"/>
  <c r="I202" i="2"/>
  <c r="F202" i="2"/>
  <c r="D202" i="2"/>
  <c r="T201" i="2"/>
  <c r="R201" i="2"/>
  <c r="P201" i="2"/>
  <c r="M201" i="2"/>
  <c r="K201" i="2"/>
  <c r="I201" i="2"/>
  <c r="F201" i="2"/>
  <c r="D201" i="2"/>
  <c r="T200" i="2"/>
  <c r="R200" i="2"/>
  <c r="M200" i="2"/>
  <c r="K200" i="2"/>
  <c r="F200" i="2"/>
  <c r="D200" i="2"/>
  <c r="T199" i="2"/>
  <c r="R199" i="2"/>
  <c r="M199" i="2"/>
  <c r="K199" i="2"/>
  <c r="F199" i="2"/>
  <c r="D199" i="2"/>
  <c r="T198" i="2"/>
  <c r="R198" i="2"/>
  <c r="M198" i="2"/>
  <c r="K198" i="2"/>
  <c r="F198" i="2"/>
  <c r="D198" i="2"/>
  <c r="T197" i="2"/>
  <c r="R197" i="2"/>
  <c r="M197" i="2"/>
  <c r="K197" i="2"/>
  <c r="F197" i="2"/>
  <c r="D197" i="2"/>
  <c r="T196" i="2"/>
  <c r="R196" i="2"/>
  <c r="M196" i="2"/>
  <c r="K196" i="2"/>
  <c r="F196" i="2"/>
  <c r="D196" i="2"/>
  <c r="T195" i="2"/>
  <c r="R195" i="2"/>
  <c r="M195" i="2"/>
  <c r="K195" i="2"/>
  <c r="F195" i="2"/>
  <c r="D195" i="2"/>
  <c r="T194" i="2"/>
  <c r="R194" i="2"/>
  <c r="M194" i="2"/>
  <c r="K194" i="2"/>
  <c r="F194" i="2"/>
  <c r="D194" i="2"/>
  <c r="T193" i="2"/>
  <c r="R193" i="2"/>
  <c r="M193" i="2"/>
  <c r="K193" i="2"/>
  <c r="F193" i="2"/>
  <c r="D193" i="2"/>
  <c r="T192" i="2"/>
  <c r="R192" i="2"/>
  <c r="M192" i="2"/>
  <c r="K192" i="2"/>
  <c r="F192" i="2"/>
  <c r="D192" i="2"/>
  <c r="T91" i="2" l="1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S80" i="2"/>
  <c r="R80" i="2"/>
  <c r="M91" i="2"/>
  <c r="L91" i="2"/>
  <c r="K91" i="2"/>
  <c r="M90" i="2"/>
  <c r="L90" i="2"/>
  <c r="K90" i="2"/>
  <c r="M89" i="2"/>
  <c r="L89" i="2"/>
  <c r="K89" i="2"/>
  <c r="M88" i="2"/>
  <c r="L88" i="2"/>
  <c r="K88" i="2"/>
  <c r="M87" i="2"/>
  <c r="L87" i="2"/>
  <c r="K87" i="2"/>
  <c r="M86" i="2"/>
  <c r="L86" i="2"/>
  <c r="K86" i="2"/>
  <c r="M85" i="2"/>
  <c r="L85" i="2"/>
  <c r="K85" i="2"/>
  <c r="M84" i="2"/>
  <c r="L84" i="2"/>
  <c r="K84" i="2"/>
  <c r="M83" i="2"/>
  <c r="L83" i="2"/>
  <c r="K83" i="2"/>
  <c r="M82" i="2"/>
  <c r="L82" i="2"/>
  <c r="K82" i="2"/>
  <c r="M81" i="2"/>
  <c r="L81" i="2"/>
  <c r="K81" i="2"/>
  <c r="M80" i="2"/>
  <c r="L80" i="2"/>
  <c r="K80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P91" i="2"/>
  <c r="I91" i="2"/>
  <c r="P90" i="2"/>
  <c r="I90" i="2"/>
  <c r="P89" i="2"/>
  <c r="I89" i="2"/>
  <c r="F80" i="2"/>
  <c r="D80" i="2"/>
  <c r="T180" i="2"/>
  <c r="T191" i="2"/>
  <c r="S191" i="2"/>
  <c r="R191" i="2"/>
  <c r="T190" i="2"/>
  <c r="S190" i="2"/>
  <c r="R190" i="2"/>
  <c r="T189" i="2"/>
  <c r="S189" i="2"/>
  <c r="R189" i="2"/>
  <c r="T188" i="2"/>
  <c r="S188" i="2"/>
  <c r="R188" i="2"/>
  <c r="T187" i="2"/>
  <c r="S187" i="2"/>
  <c r="R187" i="2"/>
  <c r="T186" i="2"/>
  <c r="S186" i="2"/>
  <c r="R186" i="2"/>
  <c r="T185" i="2"/>
  <c r="S185" i="2"/>
  <c r="R185" i="2"/>
  <c r="T184" i="2"/>
  <c r="S184" i="2"/>
  <c r="R184" i="2"/>
  <c r="T183" i="2"/>
  <c r="S183" i="2"/>
  <c r="R183" i="2"/>
  <c r="T182" i="2"/>
  <c r="S182" i="2"/>
  <c r="R182" i="2"/>
  <c r="T181" i="2"/>
  <c r="S181" i="2"/>
  <c r="R181" i="2"/>
  <c r="S180" i="2"/>
  <c r="M191" i="2"/>
  <c r="L191" i="2"/>
  <c r="K191" i="2"/>
  <c r="M190" i="2"/>
  <c r="L190" i="2"/>
  <c r="K190" i="2"/>
  <c r="M189" i="2"/>
  <c r="L189" i="2"/>
  <c r="K189" i="2"/>
  <c r="M188" i="2"/>
  <c r="L188" i="2"/>
  <c r="K188" i="2"/>
  <c r="M187" i="2"/>
  <c r="L187" i="2"/>
  <c r="K187" i="2"/>
  <c r="M186" i="2"/>
  <c r="L186" i="2"/>
  <c r="K186" i="2"/>
  <c r="M185" i="2"/>
  <c r="L185" i="2"/>
  <c r="K185" i="2"/>
  <c r="M184" i="2"/>
  <c r="L184" i="2"/>
  <c r="K184" i="2"/>
  <c r="M183" i="2"/>
  <c r="L183" i="2"/>
  <c r="K183" i="2"/>
  <c r="M182" i="2"/>
  <c r="L182" i="2"/>
  <c r="K182" i="2"/>
  <c r="M181" i="2"/>
  <c r="L181" i="2"/>
  <c r="K181" i="2"/>
  <c r="L180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F182" i="2"/>
  <c r="E182" i="2"/>
  <c r="D182" i="2"/>
  <c r="F181" i="2"/>
  <c r="E181" i="2"/>
  <c r="D181" i="2"/>
  <c r="E180" i="2"/>
  <c r="P191" i="2"/>
  <c r="I191" i="2"/>
  <c r="P190" i="2"/>
  <c r="I190" i="2"/>
  <c r="P189" i="2"/>
  <c r="I189" i="2"/>
  <c r="R180" i="2"/>
  <c r="M180" i="2"/>
  <c r="K180" i="2"/>
  <c r="F180" i="2"/>
  <c r="D180" i="2"/>
  <c r="T79" i="2"/>
  <c r="S79" i="2"/>
  <c r="R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M79" i="2"/>
  <c r="L79" i="2"/>
  <c r="K79" i="2"/>
  <c r="M78" i="2"/>
  <c r="L78" i="2"/>
  <c r="K78" i="2"/>
  <c r="M77" i="2"/>
  <c r="L77" i="2"/>
  <c r="K77" i="2"/>
  <c r="M76" i="2"/>
  <c r="L76" i="2"/>
  <c r="K76" i="2"/>
  <c r="M75" i="2"/>
  <c r="L75" i="2"/>
  <c r="K75" i="2"/>
  <c r="M74" i="2"/>
  <c r="L74" i="2"/>
  <c r="K74" i="2"/>
  <c r="M73" i="2"/>
  <c r="L73" i="2"/>
  <c r="K73" i="2"/>
  <c r="M72" i="2"/>
  <c r="L72" i="2"/>
  <c r="K72" i="2"/>
  <c r="M71" i="2"/>
  <c r="L71" i="2"/>
  <c r="K71" i="2"/>
  <c r="M70" i="2"/>
  <c r="L70" i="2"/>
  <c r="K70" i="2"/>
  <c r="M69" i="2"/>
  <c r="L69" i="2"/>
  <c r="K69" i="2"/>
  <c r="S68" i="2"/>
  <c r="L68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E68" i="2"/>
  <c r="P79" i="2"/>
  <c r="I79" i="2"/>
  <c r="P78" i="2"/>
  <c r="I78" i="2"/>
  <c r="P77" i="2"/>
  <c r="I77" i="2"/>
  <c r="T68" i="2"/>
  <c r="R68" i="2"/>
  <c r="M68" i="2"/>
  <c r="K68" i="2"/>
  <c r="F68" i="2"/>
  <c r="D68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T179" i="2"/>
  <c r="R179" i="2"/>
  <c r="T178" i="2"/>
  <c r="R178" i="2"/>
  <c r="T177" i="2"/>
  <c r="R177" i="2"/>
  <c r="T176" i="2"/>
  <c r="R176" i="2"/>
  <c r="T175" i="2"/>
  <c r="R175" i="2"/>
  <c r="T174" i="2"/>
  <c r="R174" i="2"/>
  <c r="T173" i="2"/>
  <c r="R173" i="2"/>
  <c r="T172" i="2"/>
  <c r="R172" i="2"/>
  <c r="T171" i="2"/>
  <c r="R171" i="2"/>
  <c r="T170" i="2"/>
  <c r="R170" i="2"/>
  <c r="T169" i="2"/>
  <c r="R169" i="2"/>
  <c r="T168" i="2"/>
  <c r="R168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71" i="2"/>
  <c r="K171" i="2"/>
  <c r="M170" i="2"/>
  <c r="K170" i="2"/>
  <c r="M169" i="2"/>
  <c r="K169" i="2"/>
  <c r="M168" i="2"/>
  <c r="K168" i="2"/>
  <c r="F179" i="2"/>
  <c r="D179" i="2"/>
  <c r="F178" i="2"/>
  <c r="D178" i="2"/>
  <c r="F177" i="2"/>
  <c r="D177" i="2"/>
  <c r="F176" i="2"/>
  <c r="D176" i="2"/>
  <c r="F175" i="2"/>
  <c r="D175" i="2"/>
  <c r="F174" i="2"/>
  <c r="D174" i="2"/>
  <c r="F173" i="2"/>
  <c r="D173" i="2"/>
  <c r="F172" i="2"/>
  <c r="D172" i="2"/>
  <c r="F171" i="2"/>
  <c r="D171" i="2"/>
  <c r="F170" i="2"/>
  <c r="D170" i="2"/>
  <c r="F169" i="2"/>
  <c r="D169" i="2"/>
  <c r="F168" i="2"/>
  <c r="D1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T59" i="2"/>
  <c r="S59" i="2"/>
  <c r="R59" i="2"/>
  <c r="T58" i="2"/>
  <c r="S58" i="2"/>
  <c r="R58" i="2"/>
  <c r="T57" i="2"/>
  <c r="S57" i="2"/>
  <c r="R57" i="2"/>
  <c r="T56" i="2"/>
  <c r="S56" i="2"/>
  <c r="R56" i="2"/>
  <c r="M67" i="2"/>
  <c r="L67" i="2"/>
  <c r="K67" i="2"/>
  <c r="M66" i="2"/>
  <c r="L66" i="2"/>
  <c r="K66" i="2"/>
  <c r="M65" i="2"/>
  <c r="L65" i="2"/>
  <c r="K65" i="2"/>
  <c r="M64" i="2"/>
  <c r="L64" i="2"/>
  <c r="K64" i="2"/>
  <c r="M63" i="2"/>
  <c r="L63" i="2"/>
  <c r="K63" i="2"/>
  <c r="M62" i="2"/>
  <c r="L62" i="2"/>
  <c r="K62" i="2"/>
  <c r="M61" i="2"/>
  <c r="L61" i="2"/>
  <c r="K61" i="2"/>
  <c r="M60" i="2"/>
  <c r="L60" i="2"/>
  <c r="K60" i="2"/>
  <c r="M59" i="2"/>
  <c r="L59" i="2"/>
  <c r="K59" i="2"/>
  <c r="M58" i="2"/>
  <c r="L58" i="2"/>
  <c r="K58" i="2"/>
  <c r="M57" i="2"/>
  <c r="L57" i="2"/>
  <c r="K57" i="2"/>
  <c r="M56" i="2"/>
  <c r="L56" i="2"/>
  <c r="K56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E56" i="2"/>
  <c r="A168" i="2"/>
  <c r="P179" i="2"/>
  <c r="I179" i="2"/>
  <c r="P178" i="2"/>
  <c r="I178" i="2"/>
  <c r="P177" i="2"/>
  <c r="I177" i="2"/>
  <c r="O168" i="2"/>
  <c r="H168" i="2"/>
  <c r="H56" i="2"/>
  <c r="O56" i="2"/>
  <c r="P67" i="2"/>
  <c r="I67" i="2"/>
  <c r="P66" i="2"/>
  <c r="I66" i="2"/>
  <c r="P65" i="2"/>
  <c r="I65" i="2"/>
  <c r="F56" i="2"/>
  <c r="D56" i="2"/>
  <c r="T167" i="2"/>
  <c r="S167" i="2"/>
  <c r="R167" i="2"/>
  <c r="T166" i="2"/>
  <c r="S166" i="2"/>
  <c r="R166" i="2"/>
  <c r="T165" i="2"/>
  <c r="S165" i="2"/>
  <c r="R165" i="2"/>
  <c r="T164" i="2"/>
  <c r="S164" i="2"/>
  <c r="R164" i="2"/>
  <c r="T163" i="2"/>
  <c r="S163" i="2"/>
  <c r="R163" i="2"/>
  <c r="T162" i="2"/>
  <c r="S162" i="2"/>
  <c r="R162" i="2"/>
  <c r="T161" i="2"/>
  <c r="S161" i="2"/>
  <c r="R161" i="2"/>
  <c r="T160" i="2"/>
  <c r="S160" i="2"/>
  <c r="R160" i="2"/>
  <c r="T159" i="2"/>
  <c r="S159" i="2"/>
  <c r="R159" i="2"/>
  <c r="T158" i="2"/>
  <c r="S158" i="2"/>
  <c r="R158" i="2"/>
  <c r="T157" i="2"/>
  <c r="S157" i="2"/>
  <c r="R157" i="2"/>
  <c r="T156" i="2"/>
  <c r="S156" i="2"/>
  <c r="R156" i="2"/>
  <c r="M167" i="2"/>
  <c r="L167" i="2"/>
  <c r="K167" i="2"/>
  <c r="M166" i="2"/>
  <c r="L166" i="2"/>
  <c r="K166" i="2"/>
  <c r="M165" i="2"/>
  <c r="L165" i="2"/>
  <c r="K165" i="2"/>
  <c r="M164" i="2"/>
  <c r="L164" i="2"/>
  <c r="K164" i="2"/>
  <c r="M163" i="2"/>
  <c r="L163" i="2"/>
  <c r="K163" i="2"/>
  <c r="M162" i="2"/>
  <c r="L162" i="2"/>
  <c r="K162" i="2"/>
  <c r="M161" i="2"/>
  <c r="L161" i="2"/>
  <c r="K161" i="2"/>
  <c r="M160" i="2"/>
  <c r="L160" i="2"/>
  <c r="K160" i="2"/>
  <c r="M159" i="2"/>
  <c r="L159" i="2"/>
  <c r="K159" i="2"/>
  <c r="M158" i="2"/>
  <c r="L158" i="2"/>
  <c r="K158" i="2"/>
  <c r="M157" i="2"/>
  <c r="L157" i="2"/>
  <c r="K157" i="2"/>
  <c r="M156" i="2"/>
  <c r="L156" i="2"/>
  <c r="K156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P167" i="2"/>
  <c r="I167" i="2"/>
  <c r="F167" i="2"/>
  <c r="D167" i="2"/>
  <c r="P166" i="2"/>
  <c r="I166" i="2"/>
  <c r="F166" i="2"/>
  <c r="D166" i="2"/>
  <c r="P165" i="2"/>
  <c r="I165" i="2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T55" i="2"/>
  <c r="S55" i="2"/>
  <c r="R55" i="2"/>
  <c r="T54" i="2"/>
  <c r="S54" i="2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M55" i="2"/>
  <c r="L55" i="2"/>
  <c r="K55" i="2"/>
  <c r="M54" i="2"/>
  <c r="L54" i="2"/>
  <c r="K54" i="2"/>
  <c r="M53" i="2"/>
  <c r="L53" i="2"/>
  <c r="K53" i="2"/>
  <c r="M52" i="2"/>
  <c r="L52" i="2"/>
  <c r="K52" i="2"/>
  <c r="M51" i="2"/>
  <c r="L51" i="2"/>
  <c r="K51" i="2"/>
  <c r="M50" i="2"/>
  <c r="L50" i="2"/>
  <c r="K50" i="2"/>
  <c r="M49" i="2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E55" i="2"/>
  <c r="E54" i="2"/>
  <c r="E53" i="2"/>
  <c r="E52" i="2"/>
  <c r="E51" i="2"/>
  <c r="E50" i="2"/>
  <c r="E49" i="2"/>
  <c r="E48" i="2"/>
  <c r="E47" i="2"/>
  <c r="E46" i="2"/>
  <c r="E45" i="2"/>
  <c r="E44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P55" i="2"/>
  <c r="I55" i="2"/>
  <c r="P54" i="2"/>
  <c r="I54" i="2"/>
  <c r="P53" i="2"/>
  <c r="I53" i="2"/>
  <c r="T155" i="2"/>
  <c r="S155" i="2"/>
  <c r="R155" i="2"/>
  <c r="P155" i="2"/>
  <c r="M155" i="2"/>
  <c r="L155" i="2"/>
  <c r="K155" i="2"/>
  <c r="I155" i="2"/>
  <c r="F155" i="2"/>
  <c r="E155" i="2"/>
  <c r="D155" i="2"/>
  <c r="T154" i="2"/>
  <c r="S154" i="2"/>
  <c r="R154" i="2"/>
  <c r="P154" i="2"/>
  <c r="M154" i="2"/>
  <c r="L154" i="2"/>
  <c r="K154" i="2"/>
  <c r="I154" i="2"/>
  <c r="F154" i="2"/>
  <c r="E154" i="2"/>
  <c r="D154" i="2"/>
  <c r="T153" i="2"/>
  <c r="S153" i="2"/>
  <c r="R153" i="2"/>
  <c r="P153" i="2"/>
  <c r="M153" i="2"/>
  <c r="L153" i="2"/>
  <c r="K153" i="2"/>
  <c r="I153" i="2"/>
  <c r="F153" i="2"/>
  <c r="E153" i="2"/>
  <c r="D153" i="2"/>
  <c r="T43" i="2"/>
  <c r="S43" i="2"/>
  <c r="R43" i="2"/>
  <c r="P43" i="2"/>
  <c r="M43" i="2"/>
  <c r="L43" i="2"/>
  <c r="K43" i="2"/>
  <c r="I43" i="2"/>
  <c r="F43" i="2"/>
  <c r="E43" i="2"/>
  <c r="D43" i="2"/>
  <c r="T42" i="2"/>
  <c r="S42" i="2"/>
  <c r="R42" i="2"/>
  <c r="P42" i="2"/>
  <c r="M42" i="2"/>
  <c r="L42" i="2"/>
  <c r="K42" i="2"/>
  <c r="I42" i="2"/>
  <c r="F42" i="2"/>
  <c r="E42" i="2"/>
  <c r="D42" i="2"/>
  <c r="T41" i="2"/>
  <c r="S41" i="2"/>
  <c r="R41" i="2"/>
  <c r="P41" i="2"/>
  <c r="M41" i="2"/>
  <c r="L41" i="2"/>
  <c r="K41" i="2"/>
  <c r="I41" i="2"/>
  <c r="F41" i="2"/>
  <c r="E41" i="2"/>
  <c r="D41" i="2"/>
</calcChain>
</file>

<file path=xl/sharedStrings.xml><?xml version="1.0" encoding="utf-8"?>
<sst xmlns="http://schemas.openxmlformats.org/spreadsheetml/2006/main" count="781" uniqueCount="35">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</sst>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0" x14ac:knownFonts="1">
    <font>
      <sz val="10"/>
      <name val="MS Sans Serif"/>
    </font>
    <font>
      <sz val="10"/>
      <name val="MS Sans Serif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4" xfId="0" applyFont="1" applyFill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7" fillId="2" borderId="0" xfId="0" quotePrefix="1" applyFont="1" applyFill="1" applyBorder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center" vertical="center"/>
    </xf>
    <xf numFmtId="40" fontId="11" fillId="0" borderId="0" xfId="1" applyFont="1" applyBorder="1" applyAlignment="1">
      <alignment horizontal="center" vertical="center"/>
    </xf>
    <xf numFmtId="40" fontId="11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0" fontId="11" fillId="0" borderId="1" xfId="1" applyFont="1" applyBorder="1" applyAlignment="1">
      <alignment horizontal="center" vertical="center"/>
    </xf>
    <xf numFmtId="40" fontId="11" fillId="0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40" fontId="18" fillId="0" borderId="1" xfId="1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0" fontId="11" fillId="0" borderId="6" xfId="1" applyFont="1" applyBorder="1" applyAlignment="1">
      <alignment horizontal="center" vertical="center"/>
    </xf>
    <xf numFmtId="40" fontId="11" fillId="0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  <pageSetUpPr fitToPage="1"/>
  </sheetPr>
  <dimension ref="A1:T960"/>
  <sheetViews>
    <sheetView showGridLines="0" tabSelected="1" workbookViewId="0">
      <selection activeCell="O237" sqref="O237"/>
    </sheetView>
  </sheetViews>
  <sheetFormatPr defaultRowHeight="12.75" x14ac:dyDescent="0.2"/>
  <cols>
    <col min="1" max="1" width="4.7109375" style="13" customWidth="1"/>
    <col min="2" max="2" width="3.85546875" style="14" bestFit="1" customWidth="1"/>
    <col min="3" max="3" width="8.28515625" style="14" customWidth="1"/>
    <col min="4" max="4" width="7.85546875" style="14" customWidth="1"/>
    <col min="5" max="5" width="5.42578125" style="14" customWidth="1"/>
    <col min="6" max="6" width="7.85546875" style="14" customWidth="1"/>
    <col min="7" max="7" width="0.7109375" style="14" customWidth="1"/>
    <col min="8" max="8" width="4.7109375" style="13" customWidth="1"/>
    <col min="9" max="9" width="3.85546875" style="14" bestFit="1" customWidth="1"/>
    <col min="10" max="10" width="8.28515625" style="14" customWidth="1"/>
    <col min="11" max="12" width="5.42578125" style="14" customWidth="1"/>
    <col min="13" max="13" width="7.85546875" style="14" customWidth="1"/>
    <col min="14" max="14" width="0.7109375" style="14" customWidth="1"/>
    <col min="15" max="15" width="4.7109375" style="13" customWidth="1"/>
    <col min="16" max="16" width="3.85546875" style="14" bestFit="1" customWidth="1"/>
    <col min="17" max="17" width="8.28515625" style="14" customWidth="1"/>
    <col min="18" max="19" width="5.42578125" style="14" customWidth="1"/>
    <col min="20" max="20" width="7.85546875" style="14" customWidth="1"/>
    <col min="21" max="16384" width="9.140625" style="14"/>
  </cols>
  <sheetData>
    <row r="1" spans="1:20" s="13" customFormat="1" ht="17.25" x14ac:dyDescent="0.2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3" customFormat="1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3" customFormat="1" x14ac:dyDescent="0.2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9.9499999999999993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15" customFormat="1" ht="12.75" customHeight="1" x14ac:dyDescent="0.2">
      <c r="A5" s="41" t="s">
        <v>16</v>
      </c>
      <c r="B5" s="41"/>
      <c r="C5" s="41"/>
      <c r="D5" s="41"/>
      <c r="E5" s="41"/>
      <c r="F5" s="41"/>
      <c r="H5" s="41" t="s">
        <v>17</v>
      </c>
      <c r="I5" s="41"/>
      <c r="J5" s="41"/>
      <c r="K5" s="41"/>
      <c r="L5" s="41"/>
      <c r="M5" s="41"/>
      <c r="N5" s="16"/>
      <c r="O5" s="41" t="s">
        <v>18</v>
      </c>
      <c r="P5" s="41"/>
      <c r="Q5" s="41"/>
      <c r="R5" s="41"/>
      <c r="S5" s="41"/>
      <c r="T5" s="41"/>
    </row>
    <row r="6" spans="1:20" s="19" customFormat="1" ht="9" customHeight="1" x14ac:dyDescent="0.2">
      <c r="A6" s="17" t="s">
        <v>0</v>
      </c>
      <c r="B6" s="18"/>
      <c r="C6" s="42" t="s">
        <v>32</v>
      </c>
      <c r="D6" s="42" t="s">
        <v>27</v>
      </c>
      <c r="E6" s="42"/>
      <c r="F6" s="43"/>
      <c r="H6" s="17" t="s">
        <v>0</v>
      </c>
      <c r="I6" s="18"/>
      <c r="J6" s="42" t="s">
        <v>32</v>
      </c>
      <c r="K6" s="42" t="s">
        <v>27</v>
      </c>
      <c r="L6" s="42"/>
      <c r="M6" s="43"/>
      <c r="O6" s="17" t="s">
        <v>0</v>
      </c>
      <c r="P6" s="18"/>
      <c r="Q6" s="42" t="s">
        <v>32</v>
      </c>
      <c r="R6" s="42" t="s">
        <v>27</v>
      </c>
      <c r="S6" s="42"/>
      <c r="T6" s="43"/>
    </row>
    <row r="7" spans="1:20" s="19" customFormat="1" ht="8.25" customHeight="1" x14ac:dyDescent="0.2">
      <c r="A7" s="20" t="s">
        <v>1</v>
      </c>
      <c r="B7" s="21"/>
      <c r="C7" s="42"/>
      <c r="D7" s="42" t="s">
        <v>28</v>
      </c>
      <c r="E7" s="42" t="s">
        <v>29</v>
      </c>
      <c r="F7" s="43"/>
      <c r="H7" s="20" t="s">
        <v>1</v>
      </c>
      <c r="I7" s="21"/>
      <c r="J7" s="42"/>
      <c r="K7" s="42" t="s">
        <v>28</v>
      </c>
      <c r="L7" s="42" t="s">
        <v>29</v>
      </c>
      <c r="M7" s="43"/>
      <c r="O7" s="20" t="s">
        <v>1</v>
      </c>
      <c r="P7" s="21"/>
      <c r="Q7" s="42"/>
      <c r="R7" s="42" t="s">
        <v>28</v>
      </c>
      <c r="S7" s="42" t="s">
        <v>29</v>
      </c>
      <c r="T7" s="43"/>
    </row>
    <row r="8" spans="1:20" s="19" customFormat="1" ht="9.75" customHeight="1" x14ac:dyDescent="0.2">
      <c r="A8" s="22" t="s">
        <v>2</v>
      </c>
      <c r="B8" s="23"/>
      <c r="C8" s="42"/>
      <c r="D8" s="42"/>
      <c r="E8" s="4" t="s">
        <v>30</v>
      </c>
      <c r="F8" s="5" t="s">
        <v>31</v>
      </c>
      <c r="H8" s="22" t="s">
        <v>2</v>
      </c>
      <c r="I8" s="23"/>
      <c r="J8" s="42"/>
      <c r="K8" s="42"/>
      <c r="L8" s="4" t="s">
        <v>30</v>
      </c>
      <c r="M8" s="5" t="s">
        <v>31</v>
      </c>
      <c r="O8" s="22" t="s">
        <v>2</v>
      </c>
      <c r="P8" s="23"/>
      <c r="Q8" s="42"/>
      <c r="R8" s="42"/>
      <c r="S8" s="4" t="s">
        <v>30</v>
      </c>
      <c r="T8" s="5" t="s">
        <v>31</v>
      </c>
    </row>
    <row r="9" spans="1:20" s="28" customFormat="1" ht="9.75" customHeight="1" x14ac:dyDescent="0.2">
      <c r="A9" s="10">
        <v>2007</v>
      </c>
      <c r="B9" s="24" t="s">
        <v>3</v>
      </c>
      <c r="C9" s="25">
        <v>675.21</v>
      </c>
      <c r="D9" s="26" t="s">
        <v>15</v>
      </c>
      <c r="E9" s="26" t="s">
        <v>15</v>
      </c>
      <c r="F9" s="26" t="s">
        <v>15</v>
      </c>
      <c r="G9" s="27"/>
      <c r="H9" s="10">
        <v>2007</v>
      </c>
      <c r="I9" s="24" t="s">
        <v>3</v>
      </c>
      <c r="J9" s="25">
        <v>645.99</v>
      </c>
      <c r="K9" s="25" t="s">
        <v>15</v>
      </c>
      <c r="L9" s="26" t="s">
        <v>15</v>
      </c>
      <c r="M9" s="26" t="s">
        <v>15</v>
      </c>
      <c r="N9" s="27"/>
      <c r="O9" s="10">
        <v>2007</v>
      </c>
      <c r="P9" s="24" t="s">
        <v>3</v>
      </c>
      <c r="Q9" s="25">
        <v>630.04999999999995</v>
      </c>
      <c r="R9" s="25" t="s">
        <v>15</v>
      </c>
      <c r="S9" s="26" t="s">
        <v>15</v>
      </c>
      <c r="T9" s="26" t="s">
        <v>15</v>
      </c>
    </row>
    <row r="10" spans="1:20" s="28" customFormat="1" ht="9.75" customHeight="1" x14ac:dyDescent="0.2">
      <c r="A10" s="10"/>
      <c r="B10" s="24" t="s">
        <v>4</v>
      </c>
      <c r="C10" s="25">
        <v>677.95</v>
      </c>
      <c r="D10" s="26">
        <v>0.405799677137475</v>
      </c>
      <c r="E10" s="26" t="s">
        <v>15</v>
      </c>
      <c r="F10" s="26" t="s">
        <v>15</v>
      </c>
      <c r="G10" s="27"/>
      <c r="H10" s="10"/>
      <c r="I10" s="24" t="s">
        <v>4</v>
      </c>
      <c r="J10" s="25">
        <v>645.25</v>
      </c>
      <c r="K10" s="25">
        <v>-0.11455285685536554</v>
      </c>
      <c r="L10" s="26" t="s">
        <v>15</v>
      </c>
      <c r="M10" s="26" t="s">
        <v>15</v>
      </c>
      <c r="N10" s="27"/>
      <c r="O10" s="10"/>
      <c r="P10" s="24" t="s">
        <v>4</v>
      </c>
      <c r="Q10" s="25">
        <v>636.98</v>
      </c>
      <c r="R10" s="25">
        <v>1.0999127053408664</v>
      </c>
      <c r="S10" s="26" t="s">
        <v>15</v>
      </c>
      <c r="T10" s="26" t="s">
        <v>15</v>
      </c>
    </row>
    <row r="11" spans="1:20" s="28" customFormat="1" ht="9.75" customHeight="1" x14ac:dyDescent="0.2">
      <c r="A11" s="10"/>
      <c r="B11" s="24" t="s">
        <v>5</v>
      </c>
      <c r="C11" s="25">
        <v>682.93</v>
      </c>
      <c r="D11" s="26">
        <v>0.73456744597681922</v>
      </c>
      <c r="E11" s="26" t="s">
        <v>15</v>
      </c>
      <c r="F11" s="26" t="s">
        <v>15</v>
      </c>
      <c r="G11" s="27"/>
      <c r="H11" s="10"/>
      <c r="I11" s="24" t="s">
        <v>5</v>
      </c>
      <c r="J11" s="25">
        <v>647.05999999999995</v>
      </c>
      <c r="K11" s="25">
        <v>0.28051142967842058</v>
      </c>
      <c r="L11" s="26" t="s">
        <v>15</v>
      </c>
      <c r="M11" s="26" t="s">
        <v>15</v>
      </c>
      <c r="N11" s="27"/>
      <c r="O11" s="10"/>
      <c r="P11" s="24" t="s">
        <v>5</v>
      </c>
      <c r="Q11" s="25">
        <v>646</v>
      </c>
      <c r="R11" s="25">
        <v>1.4160570190586697</v>
      </c>
      <c r="S11" s="26" t="s">
        <v>15</v>
      </c>
      <c r="T11" s="26" t="s">
        <v>15</v>
      </c>
    </row>
    <row r="12" spans="1:20" s="28" customFormat="1" ht="9.75" customHeight="1" x14ac:dyDescent="0.2">
      <c r="A12" s="10"/>
      <c r="B12" s="24" t="s">
        <v>6</v>
      </c>
      <c r="C12" s="25">
        <v>689.37</v>
      </c>
      <c r="D12" s="26">
        <v>0.94299562180604202</v>
      </c>
      <c r="E12" s="26" t="s">
        <v>15</v>
      </c>
      <c r="F12" s="26" t="s">
        <v>15</v>
      </c>
      <c r="G12" s="27"/>
      <c r="H12" s="10"/>
      <c r="I12" s="24" t="s">
        <v>6</v>
      </c>
      <c r="J12" s="25">
        <v>661.29</v>
      </c>
      <c r="K12" s="25">
        <v>2.1991778196766898</v>
      </c>
      <c r="L12" s="26" t="s">
        <v>15</v>
      </c>
      <c r="M12" s="26" t="s">
        <v>15</v>
      </c>
      <c r="N12" s="27"/>
      <c r="O12" s="10"/>
      <c r="P12" s="24" t="s">
        <v>6</v>
      </c>
      <c r="Q12" s="25">
        <v>649.76</v>
      </c>
      <c r="R12" s="25">
        <v>0.58204334365326016</v>
      </c>
      <c r="S12" s="26" t="s">
        <v>15</v>
      </c>
      <c r="T12" s="26" t="s">
        <v>15</v>
      </c>
    </row>
    <row r="13" spans="1:20" s="28" customFormat="1" ht="9.75" customHeight="1" x14ac:dyDescent="0.2">
      <c r="A13" s="10"/>
      <c r="B13" s="24" t="s">
        <v>7</v>
      </c>
      <c r="C13" s="25">
        <v>695.5</v>
      </c>
      <c r="D13" s="26">
        <v>0.88921769151544261</v>
      </c>
      <c r="E13" s="26" t="s">
        <v>15</v>
      </c>
      <c r="F13" s="26" t="s">
        <v>15</v>
      </c>
      <c r="G13" s="27"/>
      <c r="H13" s="10"/>
      <c r="I13" s="24" t="s">
        <v>7</v>
      </c>
      <c r="J13" s="25">
        <v>664.83</v>
      </c>
      <c r="K13" s="25">
        <v>0.53531733430114414</v>
      </c>
      <c r="L13" s="26" t="s">
        <v>15</v>
      </c>
      <c r="M13" s="26" t="s">
        <v>15</v>
      </c>
      <c r="N13" s="27"/>
      <c r="O13" s="10"/>
      <c r="P13" s="24" t="s">
        <v>7</v>
      </c>
      <c r="Q13" s="25">
        <v>653.28</v>
      </c>
      <c r="R13" s="25">
        <v>0.54173848805711966</v>
      </c>
      <c r="S13" s="26" t="s">
        <v>15</v>
      </c>
      <c r="T13" s="26" t="s">
        <v>15</v>
      </c>
    </row>
    <row r="14" spans="1:20" s="28" customFormat="1" ht="9.75" customHeight="1" x14ac:dyDescent="0.2">
      <c r="A14" s="10"/>
      <c r="B14" s="24" t="s">
        <v>8</v>
      </c>
      <c r="C14" s="25">
        <v>700.37</v>
      </c>
      <c r="D14" s="26">
        <v>0.70021567217828373</v>
      </c>
      <c r="E14" s="26" t="s">
        <v>15</v>
      </c>
      <c r="F14" s="26" t="s">
        <v>15</v>
      </c>
      <c r="G14" s="27"/>
      <c r="H14" s="10"/>
      <c r="I14" s="24" t="s">
        <v>8</v>
      </c>
      <c r="J14" s="25">
        <v>664.94</v>
      </c>
      <c r="K14" s="25">
        <v>1.6545583081395421E-2</v>
      </c>
      <c r="L14" s="26" t="s">
        <v>15</v>
      </c>
      <c r="M14" s="26" t="s">
        <v>15</v>
      </c>
      <c r="N14" s="27"/>
      <c r="O14" s="10"/>
      <c r="P14" s="24" t="s">
        <v>8</v>
      </c>
      <c r="Q14" s="25">
        <v>655.66</v>
      </c>
      <c r="R14" s="25">
        <v>0.36431545432280554</v>
      </c>
      <c r="S14" s="26" t="s">
        <v>15</v>
      </c>
      <c r="T14" s="26" t="s">
        <v>15</v>
      </c>
    </row>
    <row r="15" spans="1:20" s="28" customFormat="1" ht="9.75" customHeight="1" x14ac:dyDescent="0.2">
      <c r="A15" s="10"/>
      <c r="B15" s="24" t="s">
        <v>9</v>
      </c>
      <c r="C15" s="25">
        <v>702.33</v>
      </c>
      <c r="D15" s="26">
        <v>0.27985207818725932</v>
      </c>
      <c r="E15" s="26" t="s">
        <v>15</v>
      </c>
      <c r="F15" s="26" t="s">
        <v>15</v>
      </c>
      <c r="G15" s="27"/>
      <c r="H15" s="10"/>
      <c r="I15" s="24" t="s">
        <v>9</v>
      </c>
      <c r="J15" s="25">
        <v>669.83</v>
      </c>
      <c r="K15" s="25">
        <v>0.7354046981682627</v>
      </c>
      <c r="L15" s="26" t="s">
        <v>15</v>
      </c>
      <c r="M15" s="26" t="s">
        <v>15</v>
      </c>
      <c r="N15" s="27"/>
      <c r="O15" s="10"/>
      <c r="P15" s="24" t="s">
        <v>9</v>
      </c>
      <c r="Q15" s="25">
        <v>651.95000000000005</v>
      </c>
      <c r="R15" s="25">
        <v>-0.56584205228318307</v>
      </c>
      <c r="S15" s="26" t="s">
        <v>15</v>
      </c>
      <c r="T15" s="26" t="s">
        <v>15</v>
      </c>
    </row>
    <row r="16" spans="1:20" s="28" customFormat="1" ht="9.75" customHeight="1" x14ac:dyDescent="0.2">
      <c r="A16" s="10"/>
      <c r="B16" s="24" t="s">
        <v>10</v>
      </c>
      <c r="C16" s="25">
        <v>704.47</v>
      </c>
      <c r="D16" s="26">
        <v>0.30470006976777153</v>
      </c>
      <c r="E16" s="26" t="s">
        <v>15</v>
      </c>
      <c r="F16" s="26" t="s">
        <v>15</v>
      </c>
      <c r="G16" s="27"/>
      <c r="H16" s="10"/>
      <c r="I16" s="24" t="s">
        <v>10</v>
      </c>
      <c r="J16" s="25">
        <v>675.42</v>
      </c>
      <c r="K16" s="25">
        <v>0.83454010719137273</v>
      </c>
      <c r="L16" s="26" t="s">
        <v>15</v>
      </c>
      <c r="M16" s="26" t="s">
        <v>15</v>
      </c>
      <c r="N16" s="27"/>
      <c r="O16" s="10"/>
      <c r="P16" s="24" t="s">
        <v>10</v>
      </c>
      <c r="Q16" s="25">
        <v>652.52</v>
      </c>
      <c r="R16" s="25">
        <v>8.7430017639378299E-2</v>
      </c>
      <c r="S16" s="26" t="s">
        <v>15</v>
      </c>
      <c r="T16" s="26" t="s">
        <v>15</v>
      </c>
    </row>
    <row r="17" spans="1:20" s="28" customFormat="1" ht="9.75" customHeight="1" x14ac:dyDescent="0.2">
      <c r="A17" s="10"/>
      <c r="B17" s="24" t="s">
        <v>11</v>
      </c>
      <c r="C17" s="25">
        <v>710.4</v>
      </c>
      <c r="D17" s="26">
        <v>0.84176756994618351</v>
      </c>
      <c r="E17" s="26" t="s">
        <v>15</v>
      </c>
      <c r="F17" s="26" t="s">
        <v>15</v>
      </c>
      <c r="G17" s="27"/>
      <c r="H17" s="10"/>
      <c r="I17" s="24" t="s">
        <v>11</v>
      </c>
      <c r="J17" s="25">
        <v>681.66</v>
      </c>
      <c r="K17" s="25">
        <v>0.92386959225370102</v>
      </c>
      <c r="L17" s="26" t="s">
        <v>15</v>
      </c>
      <c r="M17" s="26" t="s">
        <v>15</v>
      </c>
      <c r="N17" s="27"/>
      <c r="O17" s="10"/>
      <c r="P17" s="24" t="s">
        <v>11</v>
      </c>
      <c r="Q17" s="25">
        <v>660.56</v>
      </c>
      <c r="R17" s="25">
        <v>1.232146141114443</v>
      </c>
      <c r="S17" s="26" t="s">
        <v>15</v>
      </c>
      <c r="T17" s="26" t="s">
        <v>15</v>
      </c>
    </row>
    <row r="18" spans="1:20" s="28" customFormat="1" ht="9.75" customHeight="1" x14ac:dyDescent="0.2">
      <c r="A18" s="10"/>
      <c r="B18" s="24" t="s">
        <v>12</v>
      </c>
      <c r="C18" s="25">
        <v>713.32</v>
      </c>
      <c r="D18" s="26">
        <v>0.41103603603604988</v>
      </c>
      <c r="E18" s="26" t="s">
        <v>15</v>
      </c>
      <c r="F18" s="26" t="s">
        <v>15</v>
      </c>
      <c r="G18" s="27"/>
      <c r="H18" s="10"/>
      <c r="I18" s="24" t="s">
        <v>12</v>
      </c>
      <c r="J18" s="25">
        <v>685.18</v>
      </c>
      <c r="K18" s="25">
        <v>0.51638646832732338</v>
      </c>
      <c r="L18" s="26" t="s">
        <v>15</v>
      </c>
      <c r="M18" s="26" t="s">
        <v>15</v>
      </c>
      <c r="N18" s="27"/>
      <c r="O18" s="10"/>
      <c r="P18" s="24" t="s">
        <v>12</v>
      </c>
      <c r="Q18" s="25">
        <v>667.11</v>
      </c>
      <c r="R18" s="25">
        <v>0.99158289935812327</v>
      </c>
      <c r="S18" s="26" t="s">
        <v>15</v>
      </c>
      <c r="T18" s="26" t="s">
        <v>15</v>
      </c>
    </row>
    <row r="19" spans="1:20" s="27" customFormat="1" ht="9.75" customHeight="1" x14ac:dyDescent="0.2">
      <c r="A19" s="10"/>
      <c r="B19" s="24" t="s">
        <v>13</v>
      </c>
      <c r="C19" s="25">
        <v>717.01</v>
      </c>
      <c r="D19" s="26">
        <v>0.51729938877360659</v>
      </c>
      <c r="E19" s="26" t="s">
        <v>15</v>
      </c>
      <c r="F19" s="26" t="s">
        <v>15</v>
      </c>
      <c r="G19" s="11"/>
      <c r="H19" s="10"/>
      <c r="I19" s="24" t="s">
        <v>13</v>
      </c>
      <c r="J19" s="25">
        <v>688.16</v>
      </c>
      <c r="K19" s="25">
        <v>0.43492221022214395</v>
      </c>
      <c r="L19" s="26" t="s">
        <v>15</v>
      </c>
      <c r="M19" s="26" t="s">
        <v>15</v>
      </c>
      <c r="O19" s="10"/>
      <c r="P19" s="24" t="s">
        <v>13</v>
      </c>
      <c r="Q19" s="25">
        <v>667.79</v>
      </c>
      <c r="R19" s="25">
        <v>0.10193221507697192</v>
      </c>
      <c r="S19" s="26" t="s">
        <v>15</v>
      </c>
      <c r="T19" s="26" t="s">
        <v>15</v>
      </c>
    </row>
    <row r="20" spans="1:20" s="27" customFormat="1" ht="9.75" customHeight="1" x14ac:dyDescent="0.2">
      <c r="A20" s="12">
        <v>2008</v>
      </c>
      <c r="B20" s="29" t="s">
        <v>24</v>
      </c>
      <c r="C20" s="30">
        <v>719.15</v>
      </c>
      <c r="D20" s="31">
        <v>0.29846166720128853</v>
      </c>
      <c r="E20" s="31">
        <v>0.29846166720128853</v>
      </c>
      <c r="F20" s="31" t="s">
        <v>15</v>
      </c>
      <c r="H20" s="12">
        <v>2008</v>
      </c>
      <c r="I20" s="29" t="s">
        <v>24</v>
      </c>
      <c r="J20" s="30">
        <v>690.85</v>
      </c>
      <c r="K20" s="30">
        <v>0.39089746570566408</v>
      </c>
      <c r="L20" s="31">
        <v>0.39089746570566408</v>
      </c>
      <c r="M20" s="31" t="s">
        <v>15</v>
      </c>
      <c r="O20" s="12">
        <v>2008</v>
      </c>
      <c r="P20" s="29" t="s">
        <v>24</v>
      </c>
      <c r="Q20" s="30">
        <v>671.65</v>
      </c>
      <c r="R20" s="30">
        <v>0.57802602614593912</v>
      </c>
      <c r="S20" s="31">
        <v>0.57802602614593912</v>
      </c>
      <c r="T20" s="31" t="s">
        <v>15</v>
      </c>
    </row>
    <row r="21" spans="1:20" s="27" customFormat="1" ht="9.75" customHeight="1" x14ac:dyDescent="0.2">
      <c r="A21" s="10"/>
      <c r="B21" s="24" t="s">
        <v>3</v>
      </c>
      <c r="C21" s="25">
        <v>721.59</v>
      </c>
      <c r="D21" s="26">
        <v>0.33928943892096441</v>
      </c>
      <c r="E21" s="26">
        <v>0.6387637550382852</v>
      </c>
      <c r="F21" s="26">
        <v>6.8689740969476221</v>
      </c>
      <c r="H21" s="10"/>
      <c r="I21" s="24" t="s">
        <v>3</v>
      </c>
      <c r="J21" s="25">
        <v>687.85</v>
      </c>
      <c r="K21" s="25">
        <v>-0.4342476659187966</v>
      </c>
      <c r="L21" s="26">
        <v>-4.5047663334096821E-2</v>
      </c>
      <c r="M21" s="26">
        <v>6.4799764702240026</v>
      </c>
      <c r="O21" s="10"/>
      <c r="P21" s="24" t="s">
        <v>3</v>
      </c>
      <c r="Q21" s="25">
        <v>674.92</v>
      </c>
      <c r="R21" s="25">
        <v>0.48686071614680859</v>
      </c>
      <c r="S21" s="26">
        <v>1.067700923943149</v>
      </c>
      <c r="T21" s="26">
        <v>7.1216570113483035</v>
      </c>
    </row>
    <row r="22" spans="1:20" s="28" customFormat="1" ht="9.75" customHeight="1" x14ac:dyDescent="0.2">
      <c r="A22" s="10"/>
      <c r="B22" s="24" t="s">
        <v>4</v>
      </c>
      <c r="C22" s="25">
        <v>726.57</v>
      </c>
      <c r="D22" s="26">
        <v>0.69014260175446207</v>
      </c>
      <c r="E22" s="26">
        <v>1.3333147375908405</v>
      </c>
      <c r="F22" s="26">
        <v>7.1716203259827527</v>
      </c>
      <c r="G22" s="27"/>
      <c r="H22" s="10"/>
      <c r="I22" s="24" t="s">
        <v>4</v>
      </c>
      <c r="J22" s="25">
        <v>689.93</v>
      </c>
      <c r="K22" s="25">
        <v>0.30239150977682261</v>
      </c>
      <c r="L22" s="26">
        <v>0.25720762613345993</v>
      </c>
      <c r="M22" s="26">
        <v>6.9244478884153304</v>
      </c>
      <c r="N22" s="27"/>
      <c r="O22" s="10"/>
      <c r="P22" s="24" t="s">
        <v>4</v>
      </c>
      <c r="Q22" s="25">
        <v>681.38</v>
      </c>
      <c r="R22" s="25">
        <v>0.95715047709359347</v>
      </c>
      <c r="S22" s="26">
        <v>2.0350709055241945</v>
      </c>
      <c r="T22" s="26">
        <v>6.970391535056053</v>
      </c>
    </row>
    <row r="23" spans="1:20" s="28" customFormat="1" ht="9.75" customHeight="1" x14ac:dyDescent="0.2">
      <c r="A23" s="10"/>
      <c r="B23" s="24" t="s">
        <v>5</v>
      </c>
      <c r="C23" s="25">
        <v>728.19</v>
      </c>
      <c r="D23" s="26">
        <v>0.22296544035673715</v>
      </c>
      <c r="E23" s="26">
        <v>1.5592530090235979</v>
      </c>
      <c r="F23" s="26">
        <v>6.6273263731275733</v>
      </c>
      <c r="G23" s="27"/>
      <c r="H23" s="10"/>
      <c r="I23" s="24" t="s">
        <v>5</v>
      </c>
      <c r="J23" s="25">
        <v>692.43</v>
      </c>
      <c r="K23" s="25">
        <v>0.36235560129287414</v>
      </c>
      <c r="L23" s="26">
        <v>0.62049523366658477</v>
      </c>
      <c r="M23" s="26">
        <v>7.0117145241554102</v>
      </c>
      <c r="N23" s="27"/>
      <c r="O23" s="10"/>
      <c r="P23" s="24" t="s">
        <v>5</v>
      </c>
      <c r="Q23" s="25">
        <v>678.59</v>
      </c>
      <c r="R23" s="25">
        <v>-0.40946314831664665</v>
      </c>
      <c r="S23" s="26">
        <v>1.6172748918073188</v>
      </c>
      <c r="T23" s="26">
        <v>5.0448916408668776</v>
      </c>
    </row>
    <row r="24" spans="1:20" s="28" customFormat="1" ht="9.75" customHeight="1" x14ac:dyDescent="0.2">
      <c r="A24" s="10"/>
      <c r="B24" s="24" t="s">
        <v>6</v>
      </c>
      <c r="C24" s="25">
        <v>743.11</v>
      </c>
      <c r="D24" s="26">
        <v>2.0489158049410205</v>
      </c>
      <c r="E24" s="26">
        <v>3.6401165953054981</v>
      </c>
      <c r="F24" s="26">
        <v>7.79552344894614</v>
      </c>
      <c r="G24" s="27"/>
      <c r="H24" s="10"/>
      <c r="I24" s="24" t="s">
        <v>6</v>
      </c>
      <c r="J24" s="25">
        <v>716.84</v>
      </c>
      <c r="K24" s="25">
        <v>3.525266091879331</v>
      </c>
      <c r="L24" s="26">
        <v>4.1676354336200871</v>
      </c>
      <c r="M24" s="26">
        <v>8.4002480001209801</v>
      </c>
      <c r="N24" s="27"/>
      <c r="O24" s="10"/>
      <c r="P24" s="24" t="s">
        <v>6</v>
      </c>
      <c r="Q24" s="25">
        <v>687.03</v>
      </c>
      <c r="R24" s="25">
        <v>1.2437554340617885</v>
      </c>
      <c r="S24" s="26">
        <v>2.881145270219676</v>
      </c>
      <c r="T24" s="26">
        <v>5.7359640482639751</v>
      </c>
    </row>
    <row r="25" spans="1:20" s="28" customFormat="1" ht="9.75" customHeight="1" x14ac:dyDescent="0.2">
      <c r="A25" s="10"/>
      <c r="B25" s="24" t="s">
        <v>7</v>
      </c>
      <c r="C25" s="25">
        <v>758.6</v>
      </c>
      <c r="D25" s="26">
        <v>2.0844827818223388</v>
      </c>
      <c r="E25" s="26">
        <v>5.8004769807952439</v>
      </c>
      <c r="F25" s="26">
        <v>9.072609633357299</v>
      </c>
      <c r="G25" s="27"/>
      <c r="H25" s="10"/>
      <c r="I25" s="24" t="s">
        <v>7</v>
      </c>
      <c r="J25" s="25">
        <v>725.31</v>
      </c>
      <c r="K25" s="25">
        <v>1.1815746889124457</v>
      </c>
      <c r="L25" s="26">
        <v>5.3984538479423305</v>
      </c>
      <c r="M25" s="26">
        <v>9.097062406931089</v>
      </c>
      <c r="N25" s="27"/>
      <c r="O25" s="10"/>
      <c r="P25" s="24" t="s">
        <v>7</v>
      </c>
      <c r="Q25" s="25">
        <v>694.05</v>
      </c>
      <c r="R25" s="25">
        <v>1.0217894415091022</v>
      </c>
      <c r="S25" s="26">
        <v>3.9323739498944299</v>
      </c>
      <c r="T25" s="26">
        <v>6.2408155767817775</v>
      </c>
    </row>
    <row r="26" spans="1:20" s="28" customFormat="1" ht="9.75" customHeight="1" x14ac:dyDescent="0.2">
      <c r="A26" s="10"/>
      <c r="B26" s="24" t="s">
        <v>8</v>
      </c>
      <c r="C26" s="25">
        <v>765.87</v>
      </c>
      <c r="D26" s="26">
        <v>0.95834431848140778</v>
      </c>
      <c r="E26" s="26">
        <v>6.8144098408669418</v>
      </c>
      <c r="F26" s="26">
        <v>9.3521995516655529</v>
      </c>
      <c r="G26" s="27"/>
      <c r="H26" s="10"/>
      <c r="I26" s="24" t="s">
        <v>8</v>
      </c>
      <c r="J26" s="25">
        <v>735.79</v>
      </c>
      <c r="K26" s="25">
        <v>1.4448994223159817</v>
      </c>
      <c r="L26" s="26">
        <v>6.9213554987212378</v>
      </c>
      <c r="M26" s="26">
        <v>10.65509670045417</v>
      </c>
      <c r="N26" s="27"/>
      <c r="O26" s="10"/>
      <c r="P26" s="24" t="s">
        <v>8</v>
      </c>
      <c r="Q26" s="25">
        <v>695.78</v>
      </c>
      <c r="R26" s="25">
        <v>0.24926158057776426</v>
      </c>
      <c r="S26" s="26">
        <v>4.1914374279339306</v>
      </c>
      <c r="T26" s="26">
        <v>6.1190251044748845</v>
      </c>
    </row>
    <row r="27" spans="1:20" s="28" customFormat="1" ht="9.75" customHeight="1" x14ac:dyDescent="0.2">
      <c r="A27" s="10"/>
      <c r="B27" s="24" t="s">
        <v>9</v>
      </c>
      <c r="C27" s="25">
        <v>778.24</v>
      </c>
      <c r="D27" s="26">
        <v>1.6151566192695865</v>
      </c>
      <c r="E27" s="26">
        <v>8.5396298517454561</v>
      </c>
      <c r="F27" s="26">
        <v>10.808309484145617</v>
      </c>
      <c r="G27" s="27"/>
      <c r="H27" s="10"/>
      <c r="I27" s="24" t="s">
        <v>9</v>
      </c>
      <c r="J27" s="25">
        <v>755.89</v>
      </c>
      <c r="K27" s="25">
        <v>2.7317577026053641</v>
      </c>
      <c r="L27" s="26">
        <v>9.8421878632876094</v>
      </c>
      <c r="M27" s="26">
        <v>12.848036068853276</v>
      </c>
      <c r="N27" s="27"/>
      <c r="O27" s="10"/>
      <c r="P27" s="24" t="s">
        <v>9</v>
      </c>
      <c r="Q27" s="25">
        <v>705.79</v>
      </c>
      <c r="R27" s="25">
        <v>1.4386731438098321</v>
      </c>
      <c r="S27" s="26">
        <v>5.6904116563590401</v>
      </c>
      <c r="T27" s="26">
        <v>8.2583020170258425</v>
      </c>
    </row>
    <row r="28" spans="1:20" s="27" customFormat="1" ht="9.75" customHeight="1" x14ac:dyDescent="0.2">
      <c r="A28" s="10"/>
      <c r="B28" s="24" t="s">
        <v>10</v>
      </c>
      <c r="C28" s="25">
        <v>784.81</v>
      </c>
      <c r="D28" s="26">
        <v>0.84421258223683626</v>
      </c>
      <c r="E28" s="26">
        <v>9.4559350636671766</v>
      </c>
      <c r="F28" s="26">
        <v>11.404318139878189</v>
      </c>
      <c r="H28" s="10"/>
      <c r="I28" s="24" t="s">
        <v>10</v>
      </c>
      <c r="J28" s="25">
        <v>766.89</v>
      </c>
      <c r="K28" s="25">
        <v>1.4552381960338145</v>
      </c>
      <c r="L28" s="26">
        <v>11.440653336433382</v>
      </c>
      <c r="M28" s="26">
        <v>13.542684551834427</v>
      </c>
      <c r="O28" s="10"/>
      <c r="P28" s="24" t="s">
        <v>10</v>
      </c>
      <c r="Q28" s="25">
        <v>710.81</v>
      </c>
      <c r="R28" s="25">
        <v>0.71125972314711738</v>
      </c>
      <c r="S28" s="26">
        <v>6.4421449856991053</v>
      </c>
      <c r="T28" s="26">
        <v>8.9330595230797449</v>
      </c>
    </row>
    <row r="29" spans="1:20" s="28" customFormat="1" ht="9.75" customHeight="1" x14ac:dyDescent="0.2">
      <c r="A29" s="10"/>
      <c r="B29" s="24" t="s">
        <v>11</v>
      </c>
      <c r="C29" s="25">
        <v>792.94</v>
      </c>
      <c r="D29" s="26">
        <v>1.0359195219225237</v>
      </c>
      <c r="E29" s="26">
        <v>10.589810462894533</v>
      </c>
      <c r="F29" s="26">
        <v>11.618806306306318</v>
      </c>
      <c r="G29" s="27"/>
      <c r="H29" s="10"/>
      <c r="I29" s="24" t="s">
        <v>11</v>
      </c>
      <c r="J29" s="25">
        <v>776.26</v>
      </c>
      <c r="K29" s="25">
        <v>1.2218179921501093</v>
      </c>
      <c r="L29" s="26">
        <v>12.802255289467567</v>
      </c>
      <c r="M29" s="26">
        <v>13.877886336296697</v>
      </c>
      <c r="N29" s="27"/>
      <c r="O29" s="10"/>
      <c r="P29" s="24" t="s">
        <v>11</v>
      </c>
      <c r="Q29" s="25">
        <v>718.09</v>
      </c>
      <c r="R29" s="25">
        <v>1.0241836777760804</v>
      </c>
      <c r="S29" s="26">
        <v>7.5323080609173587</v>
      </c>
      <c r="T29" s="26">
        <v>8.7092769771103473</v>
      </c>
    </row>
    <row r="30" spans="1:20" s="28" customFormat="1" ht="9.75" customHeight="1" x14ac:dyDescent="0.2">
      <c r="A30" s="10"/>
      <c r="B30" s="24" t="s">
        <v>12</v>
      </c>
      <c r="C30" s="25">
        <v>795.99</v>
      </c>
      <c r="D30" s="26">
        <v>0.38464448760309189</v>
      </c>
      <c r="E30" s="26">
        <v>11.015188072690751</v>
      </c>
      <c r="F30" s="26">
        <v>11.589468962036676</v>
      </c>
      <c r="G30" s="27"/>
      <c r="H30" s="10"/>
      <c r="I30" s="24" t="s">
        <v>12</v>
      </c>
      <c r="J30" s="25">
        <v>781.09</v>
      </c>
      <c r="K30" s="25">
        <v>0.62221420658028492</v>
      </c>
      <c r="L30" s="26">
        <v>13.504126947221584</v>
      </c>
      <c r="M30" s="26">
        <v>13.997781604833781</v>
      </c>
      <c r="N30" s="27"/>
      <c r="O30" s="10"/>
      <c r="P30" s="24" t="s">
        <v>12</v>
      </c>
      <c r="Q30" s="25">
        <v>722.79</v>
      </c>
      <c r="R30" s="25">
        <v>0.65451405812639862</v>
      </c>
      <c r="S30" s="26">
        <v>8.2361221342038604</v>
      </c>
      <c r="T30" s="26">
        <v>8.3464496110086763</v>
      </c>
    </row>
    <row r="31" spans="1:20" s="28" customFormat="1" ht="9.75" customHeight="1" x14ac:dyDescent="0.2">
      <c r="A31" s="10"/>
      <c r="B31" s="24" t="s">
        <v>13</v>
      </c>
      <c r="C31" s="25">
        <v>797.77</v>
      </c>
      <c r="D31" s="26">
        <v>0.2236208997600464</v>
      </c>
      <c r="E31" s="26">
        <v>11.263441235129212</v>
      </c>
      <c r="F31" s="26">
        <v>11.263441235129212</v>
      </c>
      <c r="G31" s="11"/>
      <c r="H31" s="10"/>
      <c r="I31" s="24" t="s">
        <v>13</v>
      </c>
      <c r="J31" s="25">
        <v>783.5</v>
      </c>
      <c r="K31" s="25">
        <v>0.30854318964523841</v>
      </c>
      <c r="L31" s="26">
        <v>13.854336200883521</v>
      </c>
      <c r="M31" s="26">
        <v>13.854336200883521</v>
      </c>
      <c r="N31" s="27"/>
      <c r="O31" s="10"/>
      <c r="P31" s="24" t="s">
        <v>13</v>
      </c>
      <c r="Q31" s="25">
        <v>728.93</v>
      </c>
      <c r="R31" s="25">
        <v>0.84948601945240565</v>
      </c>
      <c r="S31" s="26">
        <v>9.1555728597313433</v>
      </c>
      <c r="T31" s="26">
        <v>9.1555728597313433</v>
      </c>
    </row>
    <row r="32" spans="1:20" s="27" customFormat="1" ht="9.75" customHeight="1" x14ac:dyDescent="0.2">
      <c r="A32" s="12">
        <v>2009</v>
      </c>
      <c r="B32" s="29" t="s">
        <v>24</v>
      </c>
      <c r="C32" s="30">
        <v>799.74</v>
      </c>
      <c r="D32" s="31">
        <v>0.24693834062450293</v>
      </c>
      <c r="E32" s="31">
        <v>0.24693834062450293</v>
      </c>
      <c r="F32" s="31">
        <v>11.206285197802956</v>
      </c>
      <c r="H32" s="12">
        <v>2009</v>
      </c>
      <c r="I32" s="29" t="s">
        <v>24</v>
      </c>
      <c r="J32" s="30">
        <v>782.01</v>
      </c>
      <c r="K32" s="31">
        <v>-0.19017230376515704</v>
      </c>
      <c r="L32" s="31">
        <v>-0.19017230376515704</v>
      </c>
      <c r="M32" s="31">
        <v>13.195339075052459</v>
      </c>
      <c r="O32" s="12">
        <v>2009</v>
      </c>
      <c r="P32" s="29" t="s">
        <v>24</v>
      </c>
      <c r="Q32" s="30">
        <v>728.43</v>
      </c>
      <c r="R32" s="31">
        <v>-6.8593692124074845E-2</v>
      </c>
      <c r="S32" s="31">
        <v>-6.8593692124074845E-2</v>
      </c>
      <c r="T32" s="31">
        <v>8.4538077867937211</v>
      </c>
    </row>
    <row r="33" spans="1:20" s="27" customFormat="1" ht="9.75" customHeight="1" x14ac:dyDescent="0.2">
      <c r="A33" s="10"/>
      <c r="B33" s="24" t="s">
        <v>3</v>
      </c>
      <c r="C33" s="25">
        <v>804.67</v>
      </c>
      <c r="D33" s="26">
        <v>0.61645034636255147</v>
      </c>
      <c r="E33" s="26">
        <v>0.86491093924314644</v>
      </c>
      <c r="F33" s="26">
        <v>11.513463324048278</v>
      </c>
      <c r="H33" s="10"/>
      <c r="I33" s="24" t="s">
        <v>3</v>
      </c>
      <c r="J33" s="25">
        <v>783.41</v>
      </c>
      <c r="K33" s="26">
        <v>0.1790258436592751</v>
      </c>
      <c r="L33" s="26">
        <v>-1.1486917677094866E-2</v>
      </c>
      <c r="M33" s="26">
        <v>13.89256378570909</v>
      </c>
      <c r="O33" s="10"/>
      <c r="P33" s="24" t="s">
        <v>3</v>
      </c>
      <c r="Q33" s="25">
        <v>736.62</v>
      </c>
      <c r="R33" s="26">
        <v>1.1243359004983411</v>
      </c>
      <c r="S33" s="26">
        <v>1.054970984868242</v>
      </c>
      <c r="T33" s="26">
        <v>9.1418242162034211</v>
      </c>
    </row>
    <row r="34" spans="1:20" s="28" customFormat="1" ht="9.75" customHeight="1" x14ac:dyDescent="0.2">
      <c r="A34" s="10"/>
      <c r="B34" s="24" t="s">
        <v>4</v>
      </c>
      <c r="C34" s="25">
        <v>805.53</v>
      </c>
      <c r="D34" s="26">
        <v>0.10687611070376857</v>
      </c>
      <c r="E34" s="26">
        <v>0.97271143311981056</v>
      </c>
      <c r="F34" s="26">
        <v>10.867500722573165</v>
      </c>
      <c r="G34" s="27"/>
      <c r="H34" s="10"/>
      <c r="I34" s="24" t="s">
        <v>4</v>
      </c>
      <c r="J34" s="25">
        <v>779.95</v>
      </c>
      <c r="K34" s="26">
        <v>-0.44165890146921072</v>
      </c>
      <c r="L34" s="26">
        <v>-0.45309508615187788</v>
      </c>
      <c r="M34" s="26">
        <v>13.04770049135422</v>
      </c>
      <c r="N34" s="27"/>
      <c r="O34" s="10"/>
      <c r="P34" s="24" t="s">
        <v>4</v>
      </c>
      <c r="Q34" s="25">
        <v>742.8</v>
      </c>
      <c r="R34" s="26">
        <v>0.83896717439113644</v>
      </c>
      <c r="S34" s="26">
        <v>1.9027890195217667</v>
      </c>
      <c r="T34" s="26">
        <v>9.0140597023687263</v>
      </c>
    </row>
    <row r="35" spans="1:20" s="28" customFormat="1" ht="9.75" customHeight="1" x14ac:dyDescent="0.2">
      <c r="A35" s="10"/>
      <c r="B35" s="24" t="s">
        <v>5</v>
      </c>
      <c r="C35" s="25">
        <v>803.81</v>
      </c>
      <c r="D35" s="26">
        <v>-0.21352401524462605</v>
      </c>
      <c r="E35" s="26">
        <v>0.75711044536646011</v>
      </c>
      <c r="F35" s="26">
        <v>10.384652357214442</v>
      </c>
      <c r="G35" s="27"/>
      <c r="H35" s="10"/>
      <c r="I35" s="24" t="s">
        <v>5</v>
      </c>
      <c r="J35" s="25">
        <v>774.65</v>
      </c>
      <c r="K35" s="26">
        <v>-0.67953073914995832</v>
      </c>
      <c r="L35" s="26">
        <v>-1.1295469049138473</v>
      </c>
      <c r="M35" s="26">
        <v>11.87412446023426</v>
      </c>
      <c r="N35" s="27"/>
      <c r="O35" s="10"/>
      <c r="P35" s="24" t="s">
        <v>5</v>
      </c>
      <c r="Q35" s="25">
        <v>746.83</v>
      </c>
      <c r="R35" s="26">
        <v>0.5425417339795402</v>
      </c>
      <c r="S35" s="26">
        <v>2.4556541780418106</v>
      </c>
      <c r="T35" s="26">
        <v>10.056145831798279</v>
      </c>
    </row>
    <row r="36" spans="1:20" s="28" customFormat="1" ht="9.75" customHeight="1" x14ac:dyDescent="0.2">
      <c r="A36" s="10"/>
      <c r="B36" s="24" t="s">
        <v>6</v>
      </c>
      <c r="C36" s="25">
        <v>809.61</v>
      </c>
      <c r="D36" s="26">
        <v>0.72156355357611002</v>
      </c>
      <c r="E36" s="26">
        <v>1.4841370319766289</v>
      </c>
      <c r="F36" s="26">
        <v>8.9488770168615783</v>
      </c>
      <c r="G36" s="27"/>
      <c r="H36" s="10"/>
      <c r="I36" s="24" t="s">
        <v>6</v>
      </c>
      <c r="J36" s="25">
        <v>787.57</v>
      </c>
      <c r="K36" s="26">
        <v>1.6678499967727412</v>
      </c>
      <c r="L36" s="26">
        <v>0.51946394384174699</v>
      </c>
      <c r="M36" s="26">
        <v>9.8669159087104497</v>
      </c>
      <c r="N36" s="27"/>
      <c r="O36" s="10"/>
      <c r="P36" s="24" t="s">
        <v>6</v>
      </c>
      <c r="Q36" s="25">
        <v>747.73</v>
      </c>
      <c r="R36" s="26">
        <v>0.12050935286476161</v>
      </c>
      <c r="S36" s="26">
        <v>2.5791228238651209</v>
      </c>
      <c r="T36" s="26">
        <v>8.8351309258693398</v>
      </c>
    </row>
    <row r="37" spans="1:20" s="28" customFormat="1" ht="9.75" customHeight="1" x14ac:dyDescent="0.2">
      <c r="A37" s="10"/>
      <c r="B37" s="24" t="s">
        <v>7</v>
      </c>
      <c r="C37" s="25">
        <v>813.19</v>
      </c>
      <c r="D37" s="26">
        <v>0.44218821407839837</v>
      </c>
      <c r="E37" s="26">
        <v>1.932887925091209</v>
      </c>
      <c r="F37" s="26">
        <v>7.1961508041128441</v>
      </c>
      <c r="G37" s="27"/>
      <c r="H37" s="10"/>
      <c r="I37" s="24" t="s">
        <v>7</v>
      </c>
      <c r="J37" s="25">
        <v>785.28</v>
      </c>
      <c r="K37" s="26">
        <v>-0.29076780476656738</v>
      </c>
      <c r="L37" s="26">
        <v>0.22718570516910841</v>
      </c>
      <c r="M37" s="26">
        <v>8.2681887744550551</v>
      </c>
      <c r="N37" s="27"/>
      <c r="O37" s="10"/>
      <c r="P37" s="24" t="s">
        <v>7</v>
      </c>
      <c r="Q37" s="25">
        <v>753.78</v>
      </c>
      <c r="R37" s="26">
        <v>0.80911558985194976</v>
      </c>
      <c r="S37" s="26">
        <v>3.4091064985664055</v>
      </c>
      <c r="T37" s="26">
        <v>8.6060082126647952</v>
      </c>
    </row>
    <row r="38" spans="1:20" s="28" customFormat="1" ht="9.75" customHeight="1" x14ac:dyDescent="0.2">
      <c r="A38" s="10"/>
      <c r="B38" s="24" t="s">
        <v>8</v>
      </c>
      <c r="C38" s="25">
        <v>816.58</v>
      </c>
      <c r="D38" s="26">
        <v>0.41687674467221214</v>
      </c>
      <c r="E38" s="26">
        <v>2.3578224300236927</v>
      </c>
      <c r="F38" s="26">
        <v>6.6212281457688649</v>
      </c>
      <c r="G38" s="27"/>
      <c r="H38" s="10"/>
      <c r="I38" s="24" t="s">
        <v>8</v>
      </c>
      <c r="J38" s="25">
        <v>785.72</v>
      </c>
      <c r="K38" s="26">
        <v>5.6030969845166645E-2</v>
      </c>
      <c r="L38" s="26">
        <v>0.28334396936822159</v>
      </c>
      <c r="M38" s="26">
        <v>6.7859035866211892</v>
      </c>
      <c r="N38" s="27"/>
      <c r="O38" s="10"/>
      <c r="P38" s="24" t="s">
        <v>8</v>
      </c>
      <c r="Q38" s="25">
        <v>751.01</v>
      </c>
      <c r="R38" s="26">
        <v>-0.36748122794448834</v>
      </c>
      <c r="S38" s="26">
        <v>3.0290974441990359</v>
      </c>
      <c r="T38" s="26">
        <v>7.9378539193423192</v>
      </c>
    </row>
    <row r="39" spans="1:20" s="28" customFormat="1" ht="9.75" customHeight="1" x14ac:dyDescent="0.2">
      <c r="A39" s="10"/>
      <c r="B39" s="24" t="s">
        <v>9</v>
      </c>
      <c r="C39" s="25">
        <v>816.22</v>
      </c>
      <c r="D39" s="26">
        <v>-4.4086311200375317E-2</v>
      </c>
      <c r="E39" s="26">
        <v>2.3126966418892669</v>
      </c>
      <c r="F39" s="26">
        <v>4.8802425986842035</v>
      </c>
      <c r="G39" s="27"/>
      <c r="H39" s="10"/>
      <c r="I39" s="24" t="s">
        <v>9</v>
      </c>
      <c r="J39" s="25">
        <v>785.94</v>
      </c>
      <c r="K39" s="26">
        <v>2.7999796365119067E-2</v>
      </c>
      <c r="L39" s="26">
        <v>0.31142310146778929</v>
      </c>
      <c r="M39" s="26">
        <v>3.975446162801477</v>
      </c>
      <c r="N39" s="27"/>
      <c r="O39" s="10"/>
      <c r="P39" s="24" t="s">
        <v>9</v>
      </c>
      <c r="Q39" s="25">
        <v>752.07</v>
      </c>
      <c r="R39" s="26">
        <v>0.14114326040932657</v>
      </c>
      <c r="S39" s="26">
        <v>3.1745160715020759</v>
      </c>
      <c r="T39" s="26">
        <v>6.5571912325196102</v>
      </c>
    </row>
    <row r="40" spans="1:20" s="28" customFormat="1" ht="9.75" customHeight="1" x14ac:dyDescent="0.2">
      <c r="A40" s="10"/>
      <c r="B40" s="24" t="s">
        <v>10</v>
      </c>
      <c r="C40" s="25">
        <v>817.64</v>
      </c>
      <c r="D40" s="26">
        <v>0.17397270343779692</v>
      </c>
      <c r="E40" s="26">
        <v>2.49069280619727</v>
      </c>
      <c r="F40" s="26">
        <v>4.1831780940609908</v>
      </c>
      <c r="G40" s="27"/>
      <c r="H40" s="10"/>
      <c r="I40" s="24" t="s">
        <v>10</v>
      </c>
      <c r="J40" s="25">
        <v>786.75</v>
      </c>
      <c r="K40" s="26">
        <v>0.10306130238948441</v>
      </c>
      <c r="L40" s="26">
        <v>0.41480536056157646</v>
      </c>
      <c r="M40" s="26">
        <v>2.5896803974494453</v>
      </c>
      <c r="N40" s="27"/>
      <c r="O40" s="10"/>
      <c r="P40" s="24" t="s">
        <v>10</v>
      </c>
      <c r="Q40" s="25">
        <v>747.79</v>
      </c>
      <c r="R40" s="26">
        <v>-0.56909596181207167</v>
      </c>
      <c r="S40" s="26">
        <v>2.5873540669200112</v>
      </c>
      <c r="T40" s="26">
        <v>5.2025154401316831</v>
      </c>
    </row>
    <row r="41" spans="1:20" s="28" customFormat="1" ht="9.75" customHeight="1" x14ac:dyDescent="0.2">
      <c r="A41" s="10"/>
      <c r="B41" s="24" t="s">
        <v>11</v>
      </c>
      <c r="C41" s="25">
        <v>818.65</v>
      </c>
      <c r="D41" s="26">
        <f>((C41/C40)-1)*100</f>
        <v>0.12352624626974507</v>
      </c>
      <c r="E41" s="26">
        <f>((C41/C$31)-1)*100</f>
        <v>2.61729571179663</v>
      </c>
      <c r="F41" s="26">
        <f>((C41/C29)-1)*100</f>
        <v>3.2423638610739713</v>
      </c>
      <c r="G41" s="27"/>
      <c r="H41" s="10"/>
      <c r="I41" s="24" t="str">
        <f>B41</f>
        <v>OUT</v>
      </c>
      <c r="J41" s="25">
        <v>787.68</v>
      </c>
      <c r="K41" s="26">
        <f>((J41/J40)-1)*100</f>
        <v>0.11820781696854077</v>
      </c>
      <c r="L41" s="26">
        <f>((J41/J$31)-1)*100</f>
        <v>0.53350350989149753</v>
      </c>
      <c r="M41" s="26">
        <f>((J41/J29)-1)*100</f>
        <v>1.471156571251897</v>
      </c>
      <c r="N41" s="27"/>
      <c r="O41" s="10"/>
      <c r="P41" s="24" t="str">
        <f>B41</f>
        <v>OUT</v>
      </c>
      <c r="Q41" s="25">
        <v>751.33</v>
      </c>
      <c r="R41" s="26">
        <f>((Q41/Q40)-1)*100</f>
        <v>0.47339493708127289</v>
      </c>
      <c r="S41" s="26">
        <f>((Q41/Q$31)-1)*100</f>
        <v>3.0729974071584509</v>
      </c>
      <c r="T41" s="26">
        <f>((Q41/Q29)-1)*100</f>
        <v>4.6289462323664265</v>
      </c>
    </row>
    <row r="42" spans="1:20" s="28" customFormat="1" ht="9.75" customHeight="1" x14ac:dyDescent="0.2">
      <c r="A42" s="10"/>
      <c r="B42" s="24" t="s">
        <v>12</v>
      </c>
      <c r="C42" s="25">
        <v>820.75</v>
      </c>
      <c r="D42" s="26">
        <f>((C42/C41)-1)*100</f>
        <v>0.25651988029071759</v>
      </c>
      <c r="E42" s="26">
        <f>((C42/C$31)-1)*100</f>
        <v>2.8805294759141065</v>
      </c>
      <c r="F42" s="26">
        <f>((C42/C30)-1)*100</f>
        <v>3.1105918416060474</v>
      </c>
      <c r="G42" s="27"/>
      <c r="H42" s="10"/>
      <c r="I42" s="24" t="str">
        <f>B42</f>
        <v>NOV</v>
      </c>
      <c r="J42" s="25">
        <v>793.38</v>
      </c>
      <c r="K42" s="26">
        <f>((J42/J41)-1)*100</f>
        <v>0.72364411943937057</v>
      </c>
      <c r="L42" s="26">
        <f>((J42/J$31)-1)*100</f>
        <v>1.2610082961072022</v>
      </c>
      <c r="M42" s="26">
        <f>((J42/J30)-1)*100</f>
        <v>1.573442240970957</v>
      </c>
      <c r="N42" s="27"/>
      <c r="O42" s="10"/>
      <c r="P42" s="24" t="str">
        <f>B42</f>
        <v>NOV</v>
      </c>
      <c r="Q42" s="25">
        <v>749.55</v>
      </c>
      <c r="R42" s="26">
        <f>((Q42/Q41)-1)*100</f>
        <v>-0.23691320724582576</v>
      </c>
      <c r="S42" s="26">
        <f>((Q42/Q$31)-1)*100</f>
        <v>2.8288038631967494</v>
      </c>
      <c r="T42" s="26">
        <f>((Q42/Q30)-1)*100</f>
        <v>3.7023201759847302</v>
      </c>
    </row>
    <row r="43" spans="1:20" s="28" customFormat="1" ht="9.75" customHeight="1" x14ac:dyDescent="0.2">
      <c r="A43" s="10"/>
      <c r="B43" s="24" t="s">
        <v>13</v>
      </c>
      <c r="C43" s="25">
        <v>822.07</v>
      </c>
      <c r="D43" s="26">
        <f>((C43/C42)-1)*100</f>
        <v>0.16082851050869262</v>
      </c>
      <c r="E43" s="26">
        <f>((C43/C$31)-1)*100</f>
        <v>3.0459906990736751</v>
      </c>
      <c r="F43" s="26">
        <f>((C43/C31)-1)*100</f>
        <v>3.0459906990736751</v>
      </c>
      <c r="G43" s="11"/>
      <c r="H43" s="10"/>
      <c r="I43" s="24" t="str">
        <f>B43</f>
        <v>DEZ</v>
      </c>
      <c r="J43" s="25">
        <v>793.51</v>
      </c>
      <c r="K43" s="26">
        <f>((J43/J42)-1)*100</f>
        <v>1.6385590763579039E-2</v>
      </c>
      <c r="L43" s="26">
        <f>((J43/J$31)-1)*100</f>
        <v>1.277600510529675</v>
      </c>
      <c r="M43" s="26">
        <f>((J43/J31)-1)*100</f>
        <v>1.277600510529675</v>
      </c>
      <c r="N43" s="27"/>
      <c r="O43" s="10"/>
      <c r="P43" s="24" t="str">
        <f>B43</f>
        <v>DEZ</v>
      </c>
      <c r="Q43" s="25">
        <v>748.31</v>
      </c>
      <c r="R43" s="26">
        <f>((Q43/Q42)-1)*100</f>
        <v>-0.16543259288906986</v>
      </c>
      <c r="S43" s="26">
        <f>((Q43/Q$31)-1)*100</f>
        <v>2.6586915067290384</v>
      </c>
      <c r="T43" s="26">
        <f>((Q43/Q31)-1)*100</f>
        <v>2.6586915067290384</v>
      </c>
    </row>
    <row r="44" spans="1:20" s="27" customFormat="1" ht="9.75" customHeight="1" x14ac:dyDescent="0.2">
      <c r="A44" s="12">
        <v>2010</v>
      </c>
      <c r="B44" s="29" t="s">
        <v>24</v>
      </c>
      <c r="C44" s="30">
        <v>824.85</v>
      </c>
      <c r="D44" s="31">
        <f>((C44/C43)-1)*100</f>
        <v>0.33817071538919663</v>
      </c>
      <c r="E44" s="31">
        <f>((C44/C$43)-1)*100</f>
        <v>0.33817071538919663</v>
      </c>
      <c r="F44" s="31">
        <f>((C44/C32)-1)*100</f>
        <v>3.1397704253882441</v>
      </c>
      <c r="H44" s="12">
        <v>2010</v>
      </c>
      <c r="I44" s="29" t="s">
        <v>24</v>
      </c>
      <c r="J44" s="30">
        <v>795.29</v>
      </c>
      <c r="K44" s="31">
        <f>((J44/J43)-1)*100</f>
        <v>0.22431979433150673</v>
      </c>
      <c r="L44" s="31">
        <f>((J44/J$43)-1)*100</f>
        <v>0.22431979433150673</v>
      </c>
      <c r="M44" s="31">
        <f>((J44/J32)-1)*100</f>
        <v>1.6981880027109542</v>
      </c>
      <c r="O44" s="12">
        <v>2010</v>
      </c>
      <c r="P44" s="29" t="s">
        <v>24</v>
      </c>
      <c r="Q44" s="30">
        <v>751.91</v>
      </c>
      <c r="R44" s="31">
        <f>((Q44/Q43)-1)*100</f>
        <v>0.48108404270956751</v>
      </c>
      <c r="S44" s="31">
        <f>((Q44/Q$43)-1)*100</f>
        <v>0.48108404270956751</v>
      </c>
      <c r="T44" s="31">
        <f>((Q44/Q32)-1)*100</f>
        <v>3.2233708111966797</v>
      </c>
    </row>
    <row r="45" spans="1:20" s="27" customFormat="1" ht="9.75" customHeight="1" x14ac:dyDescent="0.2">
      <c r="A45" s="10"/>
      <c r="B45" s="24" t="s">
        <v>3</v>
      </c>
      <c r="C45" s="25">
        <v>828.13</v>
      </c>
      <c r="D45" s="26">
        <f t="shared" ref="D45:D55" si="0">((C45/C44)-1)*100</f>
        <v>0.39764805722253271</v>
      </c>
      <c r="E45" s="26">
        <f t="shared" ref="E45:E55" si="1">((C45/C$43)-1)*100</f>
        <v>0.73716350189156898</v>
      </c>
      <c r="F45" s="26">
        <f t="shared" ref="F45:F55" si="2">((C45/C33)-1)*100</f>
        <v>2.9154808803608878</v>
      </c>
      <c r="H45" s="10"/>
      <c r="I45" s="24" t="s">
        <v>3</v>
      </c>
      <c r="J45" s="25">
        <v>798.74</v>
      </c>
      <c r="K45" s="26">
        <f t="shared" ref="K45:K55" si="3">((J45/J44)-1)*100</f>
        <v>0.43380402117467742</v>
      </c>
      <c r="L45" s="26">
        <f t="shared" ref="L45:L55" si="4">((J45/J$43)-1)*100</f>
        <v>0.65909692379428897</v>
      </c>
      <c r="M45" s="26">
        <f t="shared" ref="M45:M55" si="5">((J45/J33)-1)*100</f>
        <v>1.9568297570876192</v>
      </c>
      <c r="O45" s="10"/>
      <c r="P45" s="24" t="s">
        <v>3</v>
      </c>
      <c r="Q45" s="25">
        <v>756</v>
      </c>
      <c r="R45" s="26">
        <f t="shared" ref="R45:R55" si="6">((Q45/Q44)-1)*100</f>
        <v>0.54394807889242003</v>
      </c>
      <c r="S45" s="26">
        <f t="shared" ref="S45:S55" si="7">((Q45/Q$43)-1)*100</f>
        <v>1.0276489690101753</v>
      </c>
      <c r="T45" s="26">
        <f t="shared" ref="T45:T55" si="8">((Q45/Q33)-1)*100</f>
        <v>2.6309358963916285</v>
      </c>
    </row>
    <row r="46" spans="1:20" s="28" customFormat="1" ht="9.75" customHeight="1" x14ac:dyDescent="0.2">
      <c r="A46" s="10"/>
      <c r="B46" s="24" t="s">
        <v>4</v>
      </c>
      <c r="C46" s="25">
        <v>833.36</v>
      </c>
      <c r="D46" s="26">
        <f t="shared" si="0"/>
        <v>0.63154335671935513</v>
      </c>
      <c r="E46" s="26">
        <f t="shared" si="1"/>
        <v>1.3733623657352645</v>
      </c>
      <c r="F46" s="26">
        <f t="shared" si="2"/>
        <v>3.4548682234057049</v>
      </c>
      <c r="G46" s="27"/>
      <c r="H46" s="10"/>
      <c r="I46" s="24" t="s">
        <v>4</v>
      </c>
      <c r="J46" s="25">
        <v>800.58</v>
      </c>
      <c r="K46" s="26">
        <f t="shared" si="3"/>
        <v>0.23036282144377473</v>
      </c>
      <c r="L46" s="26">
        <f t="shared" si="4"/>
        <v>0.89097805950775211</v>
      </c>
      <c r="M46" s="26">
        <f t="shared" si="5"/>
        <v>2.6450413488044111</v>
      </c>
      <c r="N46" s="27"/>
      <c r="O46" s="10"/>
      <c r="P46" s="24" t="s">
        <v>4</v>
      </c>
      <c r="Q46" s="25">
        <v>759.28</v>
      </c>
      <c r="R46" s="26">
        <f t="shared" si="6"/>
        <v>0.43386243386243084</v>
      </c>
      <c r="S46" s="26">
        <f t="shared" si="7"/>
        <v>1.465969985701121</v>
      </c>
      <c r="T46" s="26">
        <f t="shared" si="8"/>
        <v>2.218632202477111</v>
      </c>
    </row>
    <row r="47" spans="1:20" s="28" customFormat="1" ht="9.75" customHeight="1" x14ac:dyDescent="0.2">
      <c r="A47" s="10"/>
      <c r="B47" s="24" t="s">
        <v>5</v>
      </c>
      <c r="C47" s="25">
        <v>836.38</v>
      </c>
      <c r="D47" s="26">
        <f t="shared" si="0"/>
        <v>0.36238840357107893</v>
      </c>
      <c r="E47" s="26">
        <f t="shared" si="1"/>
        <v>1.7407276752587908</v>
      </c>
      <c r="F47" s="26">
        <f t="shared" si="2"/>
        <v>4.051952575857487</v>
      </c>
      <c r="G47" s="27"/>
      <c r="H47" s="10"/>
      <c r="I47" s="24" t="s">
        <v>5</v>
      </c>
      <c r="J47" s="25">
        <v>806.69</v>
      </c>
      <c r="K47" s="26">
        <f t="shared" si="3"/>
        <v>0.76319668240525385</v>
      </c>
      <c r="L47" s="26">
        <f t="shared" si="4"/>
        <v>1.660974656904135</v>
      </c>
      <c r="M47" s="26">
        <f t="shared" si="5"/>
        <v>4.1360614471051438</v>
      </c>
      <c r="N47" s="27"/>
      <c r="O47" s="10"/>
      <c r="P47" s="24" t="s">
        <v>5</v>
      </c>
      <c r="Q47" s="25">
        <v>763.03</v>
      </c>
      <c r="R47" s="26">
        <f t="shared" si="6"/>
        <v>0.49388894742388167</v>
      </c>
      <c r="S47" s="26">
        <f t="shared" si="7"/>
        <v>1.967099196856914</v>
      </c>
      <c r="T47" s="26">
        <f t="shared" si="8"/>
        <v>2.1691683515659532</v>
      </c>
    </row>
    <row r="48" spans="1:20" s="28" customFormat="1" ht="9.75" customHeight="1" x14ac:dyDescent="0.2">
      <c r="A48" s="10"/>
      <c r="B48" s="24" t="s">
        <v>6</v>
      </c>
      <c r="C48" s="25">
        <v>849.77</v>
      </c>
      <c r="D48" s="26">
        <f t="shared" si="0"/>
        <v>1.600946937994685</v>
      </c>
      <c r="E48" s="26">
        <f t="shared" si="1"/>
        <v>3.3695427396693622</v>
      </c>
      <c r="F48" s="26">
        <f t="shared" si="2"/>
        <v>4.9604130383764877</v>
      </c>
      <c r="G48" s="27"/>
      <c r="H48" s="10"/>
      <c r="I48" s="24" t="s">
        <v>6</v>
      </c>
      <c r="J48" s="25">
        <v>826.64</v>
      </c>
      <c r="K48" s="26">
        <f t="shared" si="3"/>
        <v>2.4730689608151835</v>
      </c>
      <c r="L48" s="26">
        <f t="shared" si="4"/>
        <v>4.1751206664062179</v>
      </c>
      <c r="M48" s="26">
        <f t="shared" si="5"/>
        <v>4.9608288787028387</v>
      </c>
      <c r="N48" s="27"/>
      <c r="O48" s="10"/>
      <c r="P48" s="24" t="s">
        <v>6</v>
      </c>
      <c r="Q48" s="25">
        <v>774.37</v>
      </c>
      <c r="R48" s="26">
        <f t="shared" si="6"/>
        <v>1.4861800977681083</v>
      </c>
      <c r="S48" s="26">
        <f t="shared" si="7"/>
        <v>3.4825139313920728</v>
      </c>
      <c r="T48" s="26">
        <f t="shared" si="8"/>
        <v>3.5627833576290957</v>
      </c>
    </row>
    <row r="49" spans="1:20" s="28" customFormat="1" ht="9.75" customHeight="1" x14ac:dyDescent="0.2">
      <c r="A49" s="10"/>
      <c r="B49" s="24" t="s">
        <v>7</v>
      </c>
      <c r="C49" s="25">
        <v>860.14</v>
      </c>
      <c r="D49" s="26">
        <f t="shared" si="0"/>
        <v>1.2203302069971889</v>
      </c>
      <c r="E49" s="26">
        <f t="shared" si="1"/>
        <v>4.6309924945564074</v>
      </c>
      <c r="F49" s="26">
        <f t="shared" si="2"/>
        <v>5.7735584549736041</v>
      </c>
      <c r="G49" s="27"/>
      <c r="H49" s="10"/>
      <c r="I49" s="24" t="s">
        <v>7</v>
      </c>
      <c r="J49" s="25">
        <v>840.08</v>
      </c>
      <c r="K49" s="26">
        <f t="shared" si="3"/>
        <v>1.6258588986741485</v>
      </c>
      <c r="L49" s="26">
        <f t="shared" si="4"/>
        <v>5.8688611359655196</v>
      </c>
      <c r="M49" s="26">
        <f t="shared" si="5"/>
        <v>6.9784026079869665</v>
      </c>
      <c r="N49" s="27"/>
      <c r="O49" s="10"/>
      <c r="P49" s="24" t="s">
        <v>7</v>
      </c>
      <c r="Q49" s="25">
        <v>777.68</v>
      </c>
      <c r="R49" s="26">
        <f t="shared" si="6"/>
        <v>0.42744424499916445</v>
      </c>
      <c r="S49" s="26">
        <f t="shared" si="7"/>
        <v>3.9248439817722636</v>
      </c>
      <c r="T49" s="26">
        <f t="shared" si="8"/>
        <v>3.1706864071745056</v>
      </c>
    </row>
    <row r="50" spans="1:20" s="28" customFormat="1" ht="9.75" customHeight="1" x14ac:dyDescent="0.2">
      <c r="A50" s="10"/>
      <c r="B50" s="24" t="s">
        <v>8</v>
      </c>
      <c r="C50" s="25">
        <v>868.03</v>
      </c>
      <c r="D50" s="26">
        <f t="shared" si="0"/>
        <v>0.91729253377357267</v>
      </c>
      <c r="E50" s="26">
        <f t="shared" si="1"/>
        <v>5.5907647767221569</v>
      </c>
      <c r="F50" s="26">
        <f t="shared" si="2"/>
        <v>6.3006686423865199</v>
      </c>
      <c r="G50" s="27"/>
      <c r="H50" s="10"/>
      <c r="I50" s="24" t="s">
        <v>8</v>
      </c>
      <c r="J50" s="25">
        <v>846.26</v>
      </c>
      <c r="K50" s="26">
        <f t="shared" si="3"/>
        <v>0.73564422435958843</v>
      </c>
      <c r="L50" s="26">
        <f t="shared" si="4"/>
        <v>6.6476792983075184</v>
      </c>
      <c r="M50" s="26">
        <f t="shared" si="5"/>
        <v>7.7050348724736484</v>
      </c>
      <c r="N50" s="27"/>
      <c r="O50" s="10"/>
      <c r="P50" s="24" t="s">
        <v>8</v>
      </c>
      <c r="Q50" s="25">
        <v>782.32</v>
      </c>
      <c r="R50" s="26">
        <f t="shared" si="6"/>
        <v>0.59664643555190633</v>
      </c>
      <c r="S50" s="26">
        <f t="shared" si="7"/>
        <v>4.5449078590423797</v>
      </c>
      <c r="T50" s="26">
        <f t="shared" si="8"/>
        <v>4.1690523428449699</v>
      </c>
    </row>
    <row r="51" spans="1:20" s="28" customFormat="1" ht="9.75" customHeight="1" x14ac:dyDescent="0.2">
      <c r="A51" s="10"/>
      <c r="B51" s="24" t="s">
        <v>9</v>
      </c>
      <c r="C51" s="25">
        <v>869.43</v>
      </c>
      <c r="D51" s="26">
        <f t="shared" si="0"/>
        <v>0.16128474822298955</v>
      </c>
      <c r="E51" s="26">
        <f t="shared" si="1"/>
        <v>5.7610665758390356</v>
      </c>
      <c r="F51" s="26">
        <f t="shared" si="2"/>
        <v>6.5190757393839727</v>
      </c>
      <c r="G51" s="27"/>
      <c r="H51" s="10"/>
      <c r="I51" s="24" t="s">
        <v>9</v>
      </c>
      <c r="J51" s="25">
        <v>849.7</v>
      </c>
      <c r="K51" s="26">
        <f t="shared" si="3"/>
        <v>0.40649445796800965</v>
      </c>
      <c r="L51" s="26">
        <f t="shared" si="4"/>
        <v>7.0811962042066412</v>
      </c>
      <c r="M51" s="26">
        <f t="shared" si="5"/>
        <v>8.1125785683385576</v>
      </c>
      <c r="N51" s="27"/>
      <c r="O51" s="10"/>
      <c r="P51" s="24" t="s">
        <v>9</v>
      </c>
      <c r="Q51" s="25">
        <v>780.55</v>
      </c>
      <c r="R51" s="26">
        <f t="shared" si="6"/>
        <v>-0.22625012782494514</v>
      </c>
      <c r="S51" s="26">
        <f t="shared" si="7"/>
        <v>4.30837487137683</v>
      </c>
      <c r="T51" s="26">
        <f t="shared" si="8"/>
        <v>3.7868815402821498</v>
      </c>
    </row>
    <row r="52" spans="1:20" s="28" customFormat="1" ht="9.75" customHeight="1" x14ac:dyDescent="0.2">
      <c r="A52" s="10"/>
      <c r="B52" s="24" t="s">
        <v>10</v>
      </c>
      <c r="C52" s="25">
        <v>869.54</v>
      </c>
      <c r="D52" s="26">
        <f t="shared" si="0"/>
        <v>1.2651967380938878E-2</v>
      </c>
      <c r="E52" s="26">
        <f t="shared" si="1"/>
        <v>5.77444743148392</v>
      </c>
      <c r="F52" s="26">
        <f t="shared" si="2"/>
        <v>6.3475368132674514</v>
      </c>
      <c r="G52" s="27"/>
      <c r="H52" s="10"/>
      <c r="I52" s="24" t="s">
        <v>10</v>
      </c>
      <c r="J52" s="25">
        <v>849.05</v>
      </c>
      <c r="K52" s="26">
        <f t="shared" si="3"/>
        <v>-7.6497587383794752E-2</v>
      </c>
      <c r="L52" s="26">
        <f t="shared" si="4"/>
        <v>6.9992816725687135</v>
      </c>
      <c r="M52" s="26">
        <f t="shared" si="5"/>
        <v>7.9186526850969052</v>
      </c>
      <c r="N52" s="27"/>
      <c r="O52" s="10"/>
      <c r="P52" s="24" t="s">
        <v>10</v>
      </c>
      <c r="Q52" s="25">
        <v>779.86</v>
      </c>
      <c r="R52" s="26">
        <f t="shared" si="6"/>
        <v>-8.8399205688294291E-2</v>
      </c>
      <c r="S52" s="26">
        <f t="shared" si="7"/>
        <v>4.2161670965241704</v>
      </c>
      <c r="T52" s="26">
        <f t="shared" si="8"/>
        <v>4.2886371842362214</v>
      </c>
    </row>
    <row r="53" spans="1:20" s="28" customFormat="1" ht="9.75" customHeight="1" x14ac:dyDescent="0.2">
      <c r="A53" s="10"/>
      <c r="B53" s="24" t="s">
        <v>11</v>
      </c>
      <c r="C53" s="25">
        <v>871.4</v>
      </c>
      <c r="D53" s="26">
        <f t="shared" si="0"/>
        <v>0.21390620327990106</v>
      </c>
      <c r="E53" s="26">
        <f t="shared" si="1"/>
        <v>6.0007055360248973</v>
      </c>
      <c r="F53" s="26">
        <f t="shared" si="2"/>
        <v>6.4435350882550591</v>
      </c>
      <c r="G53" s="27"/>
      <c r="H53" s="10"/>
      <c r="I53" s="24" t="str">
        <f>B53</f>
        <v>OUT</v>
      </c>
      <c r="J53" s="25">
        <v>853.48</v>
      </c>
      <c r="K53" s="26">
        <f t="shared" si="3"/>
        <v>0.52175961368590151</v>
      </c>
      <c r="L53" s="26">
        <f t="shared" si="4"/>
        <v>7.5575607112701837</v>
      </c>
      <c r="M53" s="26">
        <f t="shared" si="5"/>
        <v>8.3536461507211168</v>
      </c>
      <c r="N53" s="27"/>
      <c r="O53" s="10"/>
      <c r="P53" s="24" t="str">
        <f>B53</f>
        <v>OUT</v>
      </c>
      <c r="Q53" s="25">
        <v>784.42</v>
      </c>
      <c r="R53" s="26">
        <f t="shared" si="6"/>
        <v>0.58472033441898663</v>
      </c>
      <c r="S53" s="26">
        <f t="shared" si="7"/>
        <v>4.8255402172896256</v>
      </c>
      <c r="T53" s="26">
        <f t="shared" si="8"/>
        <v>4.4041899032382537</v>
      </c>
    </row>
    <row r="54" spans="1:20" s="28" customFormat="1" ht="9.75" customHeight="1" x14ac:dyDescent="0.2">
      <c r="A54" s="10"/>
      <c r="B54" s="24" t="s">
        <v>12</v>
      </c>
      <c r="C54" s="25">
        <v>872.8</v>
      </c>
      <c r="D54" s="26">
        <f t="shared" si="0"/>
        <v>0.16066100527885041</v>
      </c>
      <c r="E54" s="26">
        <f t="shared" si="1"/>
        <v>6.1710073351417538</v>
      </c>
      <c r="F54" s="26">
        <f t="shared" si="2"/>
        <v>6.3417605848309355</v>
      </c>
      <c r="G54" s="27"/>
      <c r="H54" s="10"/>
      <c r="I54" s="24" t="str">
        <f>B54</f>
        <v>NOV</v>
      </c>
      <c r="J54" s="25">
        <v>855.22</v>
      </c>
      <c r="K54" s="26">
        <f t="shared" si="3"/>
        <v>0.20387120963585303</v>
      </c>
      <c r="L54" s="26">
        <f t="shared" si="4"/>
        <v>7.7768396113470528</v>
      </c>
      <c r="M54" s="26">
        <f t="shared" si="5"/>
        <v>7.7944994832236825</v>
      </c>
      <c r="N54" s="27"/>
      <c r="O54" s="10"/>
      <c r="P54" s="24" t="str">
        <f>B54</f>
        <v>NOV</v>
      </c>
      <c r="Q54" s="25">
        <v>789.16</v>
      </c>
      <c r="R54" s="26">
        <f t="shared" si="6"/>
        <v>0.6042681216695156</v>
      </c>
      <c r="S54" s="26">
        <f t="shared" si="7"/>
        <v>5.4589675401905735</v>
      </c>
      <c r="T54" s="26">
        <f t="shared" si="8"/>
        <v>5.2845040357547779</v>
      </c>
    </row>
    <row r="55" spans="1:20" s="28" customFormat="1" ht="9.75" customHeight="1" x14ac:dyDescent="0.2">
      <c r="A55" s="10"/>
      <c r="B55" s="24" t="s">
        <v>13</v>
      </c>
      <c r="C55" s="25">
        <v>876.22</v>
      </c>
      <c r="D55" s="26">
        <f t="shared" si="0"/>
        <v>0.39184234647113847</v>
      </c>
      <c r="E55" s="26">
        <f t="shared" si="1"/>
        <v>6.5870303015558296</v>
      </c>
      <c r="F55" s="26">
        <f t="shared" si="2"/>
        <v>6.5870303015558296</v>
      </c>
      <c r="G55" s="11"/>
      <c r="H55" s="10"/>
      <c r="I55" s="24" t="str">
        <f>B55</f>
        <v>DEZ</v>
      </c>
      <c r="J55" s="25">
        <v>853.83</v>
      </c>
      <c r="K55" s="26">
        <f t="shared" si="3"/>
        <v>-0.16253127850143212</v>
      </c>
      <c r="L55" s="26">
        <f t="shared" si="4"/>
        <v>7.601668535998285</v>
      </c>
      <c r="M55" s="26">
        <f t="shared" si="5"/>
        <v>7.601668535998285</v>
      </c>
      <c r="N55" s="27"/>
      <c r="O55" s="10"/>
      <c r="P55" s="24" t="str">
        <f>B55</f>
        <v>DEZ</v>
      </c>
      <c r="Q55" s="25">
        <v>790.92</v>
      </c>
      <c r="R55" s="26">
        <f t="shared" si="6"/>
        <v>0.22302194738710313</v>
      </c>
      <c r="S55" s="26">
        <f t="shared" si="7"/>
        <v>5.6941641832930268</v>
      </c>
      <c r="T55" s="26">
        <f t="shared" si="8"/>
        <v>5.6941641832930268</v>
      </c>
    </row>
    <row r="56" spans="1:20" s="27" customFormat="1" ht="9.75" customHeight="1" x14ac:dyDescent="0.2">
      <c r="A56" s="12">
        <v>2011</v>
      </c>
      <c r="B56" s="29" t="s">
        <v>24</v>
      </c>
      <c r="C56" s="30">
        <v>879.12</v>
      </c>
      <c r="D56" s="31">
        <f>((C56/C55)-1)*100</f>
        <v>0.33096710871698409</v>
      </c>
      <c r="E56" s="31">
        <f>((C56/C$55)-1)*100</f>
        <v>0.33096710871698409</v>
      </c>
      <c r="F56" s="31">
        <f>((C56/C44)-1)*100</f>
        <v>6.5793780687397607</v>
      </c>
      <c r="H56" s="12">
        <f>$A$56</f>
        <v>2011</v>
      </c>
      <c r="I56" s="29" t="s">
        <v>24</v>
      </c>
      <c r="J56" s="30">
        <v>858.64</v>
      </c>
      <c r="K56" s="31">
        <f>((J56/J55)-1)*100</f>
        <v>0.56334399119262191</v>
      </c>
      <c r="L56" s="31">
        <f>((J56/J$55)-1)*100</f>
        <v>0.56334399119262191</v>
      </c>
      <c r="M56" s="31">
        <f>((J56/J44)-1)*100</f>
        <v>7.9656477511348189</v>
      </c>
      <c r="O56" s="12">
        <f>$A$56</f>
        <v>2011</v>
      </c>
      <c r="P56" s="29" t="s">
        <v>24</v>
      </c>
      <c r="Q56" s="30">
        <v>795.77</v>
      </c>
      <c r="R56" s="31">
        <f>((Q56/Q55)-1)*100</f>
        <v>0.61320993273656921</v>
      </c>
      <c r="S56" s="31">
        <f>((Q56/Q$55)-1)*100</f>
        <v>0.61320993273656921</v>
      </c>
      <c r="T56" s="31">
        <f>((Q56/Q44)-1)*100</f>
        <v>5.8331449242595479</v>
      </c>
    </row>
    <row r="57" spans="1:20" s="27" customFormat="1" ht="9.75" customHeight="1" x14ac:dyDescent="0.2">
      <c r="A57" s="10"/>
      <c r="B57" s="24" t="s">
        <v>3</v>
      </c>
      <c r="C57" s="25">
        <v>884.05</v>
      </c>
      <c r="D57" s="26">
        <f t="shared" ref="D57:D67" si="9">((C57/C56)-1)*100</f>
        <v>0.56078806078805332</v>
      </c>
      <c r="E57" s="26">
        <f t="shared" ref="E57:E67" si="10">((C57/C$55)-1)*100</f>
        <v>0.89361119353585927</v>
      </c>
      <c r="F57" s="26">
        <f t="shared" ref="F57:F67" si="11">((C57/C45)-1)*100</f>
        <v>6.7525630033931749</v>
      </c>
      <c r="H57" s="10"/>
      <c r="I57" s="24" t="s">
        <v>3</v>
      </c>
      <c r="J57" s="25">
        <v>864.29</v>
      </c>
      <c r="K57" s="26">
        <f t="shared" ref="K57:K67" si="12">((J57/J56)-1)*100</f>
        <v>0.65801732973074234</v>
      </c>
      <c r="L57" s="26">
        <f t="shared" ref="L57:L67" si="13">((J57/J$55)-1)*100</f>
        <v>1.2250682220114051</v>
      </c>
      <c r="M57" s="26">
        <f t="shared" ref="M57:M67" si="14">((J57/J45)-1)*100</f>
        <v>8.2066755139344352</v>
      </c>
      <c r="O57" s="10"/>
      <c r="P57" s="24" t="s">
        <v>3</v>
      </c>
      <c r="Q57" s="25">
        <v>805.62</v>
      </c>
      <c r="R57" s="26">
        <f t="shared" ref="R57:R67" si="15">((Q57/Q56)-1)*100</f>
        <v>1.2377948402176431</v>
      </c>
      <c r="S57" s="26">
        <f t="shared" ref="S57:S67" si="16">((Q57/Q$55)-1)*100</f>
        <v>1.8585950538613227</v>
      </c>
      <c r="T57" s="26">
        <f t="shared" ref="T57:T67" si="17">((Q57/Q45)-1)*100</f>
        <v>6.5634920634920713</v>
      </c>
    </row>
    <row r="58" spans="1:20" s="28" customFormat="1" ht="9.75" customHeight="1" x14ac:dyDescent="0.2">
      <c r="A58" s="10"/>
      <c r="B58" s="24" t="s">
        <v>4</v>
      </c>
      <c r="C58" s="25">
        <v>890.61</v>
      </c>
      <c r="D58" s="26">
        <f t="shared" si="9"/>
        <v>0.74203947740512088</v>
      </c>
      <c r="E58" s="26">
        <f t="shared" si="10"/>
        <v>1.642281618771535</v>
      </c>
      <c r="F58" s="26">
        <f t="shared" si="11"/>
        <v>6.8697801670346559</v>
      </c>
      <c r="G58" s="27"/>
      <c r="H58" s="10"/>
      <c r="I58" s="24" t="s">
        <v>4</v>
      </c>
      <c r="J58" s="25">
        <v>867.16</v>
      </c>
      <c r="K58" s="26">
        <f t="shared" si="12"/>
        <v>0.33206446910181153</v>
      </c>
      <c r="L58" s="26">
        <f t="shared" si="13"/>
        <v>1.5612007074007561</v>
      </c>
      <c r="M58" s="26">
        <f t="shared" si="14"/>
        <v>8.3164705588448342</v>
      </c>
      <c r="N58" s="27"/>
      <c r="O58" s="10"/>
      <c r="P58" s="24" t="s">
        <v>4</v>
      </c>
      <c r="Q58" s="25">
        <v>818.74</v>
      </c>
      <c r="R58" s="26">
        <f t="shared" si="15"/>
        <v>1.6285593704227885</v>
      </c>
      <c r="S58" s="26">
        <f t="shared" si="16"/>
        <v>3.5174227481919784</v>
      </c>
      <c r="T58" s="26">
        <f t="shared" si="17"/>
        <v>7.8311031503529804</v>
      </c>
    </row>
    <row r="59" spans="1:20" s="28" customFormat="1" ht="9.75" customHeight="1" x14ac:dyDescent="0.2">
      <c r="A59" s="10"/>
      <c r="B59" s="24" t="s">
        <v>5</v>
      </c>
      <c r="C59" s="25">
        <v>894.23</v>
      </c>
      <c r="D59" s="26">
        <f t="shared" si="9"/>
        <v>0.40646298604327669</v>
      </c>
      <c r="E59" s="26">
        <f t="shared" si="10"/>
        <v>2.0554198717217087</v>
      </c>
      <c r="F59" s="26">
        <f t="shared" si="11"/>
        <v>6.9167124991032836</v>
      </c>
      <c r="G59" s="27"/>
      <c r="H59" s="10"/>
      <c r="I59" s="24" t="s">
        <v>5</v>
      </c>
      <c r="J59" s="25">
        <v>876.72</v>
      </c>
      <c r="K59" s="26">
        <f t="shared" si="12"/>
        <v>1.1024493749711706</v>
      </c>
      <c r="L59" s="26">
        <f t="shared" si="13"/>
        <v>2.6808615298127281</v>
      </c>
      <c r="M59" s="26">
        <f t="shared" si="14"/>
        <v>8.6811538509216746</v>
      </c>
      <c r="N59" s="27"/>
      <c r="O59" s="10"/>
      <c r="P59" s="24" t="s">
        <v>5</v>
      </c>
      <c r="Q59" s="25">
        <v>821.6</v>
      </c>
      <c r="R59" s="26">
        <f t="shared" si="15"/>
        <v>0.34931724356939142</v>
      </c>
      <c r="S59" s="26">
        <f t="shared" si="16"/>
        <v>3.8790269559500379</v>
      </c>
      <c r="T59" s="26">
        <f t="shared" si="17"/>
        <v>7.6759760428816826</v>
      </c>
    </row>
    <row r="60" spans="1:20" s="28" customFormat="1" ht="9.75" customHeight="1" x14ac:dyDescent="0.2">
      <c r="A60" s="10"/>
      <c r="B60" s="24" t="s">
        <v>6</v>
      </c>
      <c r="C60" s="25">
        <v>913.02</v>
      </c>
      <c r="D60" s="26">
        <f t="shared" si="9"/>
        <v>2.1012491193540761</v>
      </c>
      <c r="E60" s="26">
        <f t="shared" si="10"/>
        <v>4.1998584830293728</v>
      </c>
      <c r="F60" s="26">
        <f t="shared" si="11"/>
        <v>7.4431905103733875</v>
      </c>
      <c r="G60" s="27"/>
      <c r="H60" s="10"/>
      <c r="I60" s="24" t="s">
        <v>6</v>
      </c>
      <c r="J60" s="25">
        <v>900.8</v>
      </c>
      <c r="K60" s="26">
        <f t="shared" si="12"/>
        <v>2.7466009672415304</v>
      </c>
      <c r="L60" s="26">
        <f t="shared" si="13"/>
        <v>5.5010950657624846</v>
      </c>
      <c r="M60" s="26">
        <f t="shared" si="14"/>
        <v>8.9712571373270045</v>
      </c>
      <c r="N60" s="27"/>
      <c r="O60" s="10"/>
      <c r="P60" s="24" t="s">
        <v>6</v>
      </c>
      <c r="Q60" s="25">
        <v>835.29</v>
      </c>
      <c r="R60" s="26">
        <f t="shared" si="15"/>
        <v>1.6662609542356321</v>
      </c>
      <c r="S60" s="26">
        <f t="shared" si="16"/>
        <v>5.6099226217569464</v>
      </c>
      <c r="T60" s="26">
        <f t="shared" si="17"/>
        <v>7.8670403037307768</v>
      </c>
    </row>
    <row r="61" spans="1:20" s="28" customFormat="1" ht="9.75" customHeight="1" x14ac:dyDescent="0.2">
      <c r="A61" s="10"/>
      <c r="B61" s="24" t="s">
        <v>7</v>
      </c>
      <c r="C61" s="25">
        <v>921.41</v>
      </c>
      <c r="D61" s="26">
        <f t="shared" si="9"/>
        <v>0.91892839149196881</v>
      </c>
      <c r="E61" s="26">
        <f t="shared" si="10"/>
        <v>5.1573805665243722</v>
      </c>
      <c r="F61" s="26">
        <f t="shared" si="11"/>
        <v>7.123259004348137</v>
      </c>
      <c r="G61" s="27"/>
      <c r="H61" s="10"/>
      <c r="I61" s="24" t="s">
        <v>7</v>
      </c>
      <c r="J61" s="25">
        <v>909.78</v>
      </c>
      <c r="K61" s="26">
        <f t="shared" si="12"/>
        <v>0.99689165186500617</v>
      </c>
      <c r="L61" s="26">
        <f t="shared" si="13"/>
        <v>6.5528266750992437</v>
      </c>
      <c r="M61" s="26">
        <f t="shared" si="14"/>
        <v>8.2968288734406102</v>
      </c>
      <c r="N61" s="27"/>
      <c r="O61" s="10"/>
      <c r="P61" s="24" t="s">
        <v>7</v>
      </c>
      <c r="Q61" s="25">
        <v>840.91</v>
      </c>
      <c r="R61" s="26">
        <f t="shared" si="15"/>
        <v>0.67282021812784532</v>
      </c>
      <c r="S61" s="26">
        <f t="shared" si="16"/>
        <v>6.3204875335052924</v>
      </c>
      <c r="T61" s="26">
        <f t="shared" si="17"/>
        <v>8.1305935603332991</v>
      </c>
    </row>
    <row r="62" spans="1:20" s="28" customFormat="1" ht="9.75" customHeight="1" x14ac:dyDescent="0.2">
      <c r="A62" s="10"/>
      <c r="B62" s="24" t="s">
        <v>8</v>
      </c>
      <c r="C62" s="25">
        <v>927.94</v>
      </c>
      <c r="D62" s="26">
        <f t="shared" si="9"/>
        <v>0.70869645434714634</v>
      </c>
      <c r="E62" s="26">
        <f t="shared" si="10"/>
        <v>5.9026271940836761</v>
      </c>
      <c r="F62" s="26">
        <f t="shared" si="11"/>
        <v>6.9018351900280051</v>
      </c>
      <c r="G62" s="27"/>
      <c r="H62" s="10"/>
      <c r="I62" s="24" t="s">
        <v>8</v>
      </c>
      <c r="J62" s="25">
        <v>907.86</v>
      </c>
      <c r="K62" s="26">
        <f t="shared" si="12"/>
        <v>-0.21104003165599572</v>
      </c>
      <c r="L62" s="26">
        <f t="shared" si="13"/>
        <v>6.3279575559537671</v>
      </c>
      <c r="M62" s="26">
        <f t="shared" si="14"/>
        <v>7.2790868054734892</v>
      </c>
      <c r="N62" s="27"/>
      <c r="O62" s="10"/>
      <c r="P62" s="24" t="s">
        <v>8</v>
      </c>
      <c r="Q62" s="25">
        <v>841.25</v>
      </c>
      <c r="R62" s="26">
        <f t="shared" si="15"/>
        <v>4.0432388721756141E-2</v>
      </c>
      <c r="S62" s="26">
        <f t="shared" si="16"/>
        <v>6.3634754463156806</v>
      </c>
      <c r="T62" s="26">
        <f t="shared" si="17"/>
        <v>7.5327231823294705</v>
      </c>
    </row>
    <row r="63" spans="1:20" s="28" customFormat="1" ht="9.75" customHeight="1" x14ac:dyDescent="0.2">
      <c r="A63" s="10"/>
      <c r="B63" s="24" t="s">
        <v>9</v>
      </c>
      <c r="C63" s="25">
        <v>929.46</v>
      </c>
      <c r="D63" s="26">
        <f t="shared" si="9"/>
        <v>0.16380369420436747</v>
      </c>
      <c r="E63" s="26">
        <f t="shared" si="10"/>
        <v>6.076099609687069</v>
      </c>
      <c r="F63" s="26">
        <f t="shared" si="11"/>
        <v>6.9045236534281074</v>
      </c>
      <c r="G63" s="27"/>
      <c r="H63" s="10"/>
      <c r="I63" s="24" t="s">
        <v>9</v>
      </c>
      <c r="J63" s="25">
        <v>908.87</v>
      </c>
      <c r="K63" s="26">
        <f t="shared" si="12"/>
        <v>0.11125063335757357</v>
      </c>
      <c r="L63" s="26">
        <f t="shared" si="13"/>
        <v>6.4462480821709134</v>
      </c>
      <c r="M63" s="26">
        <f t="shared" si="14"/>
        <v>6.9636342238436955</v>
      </c>
      <c r="N63" s="27"/>
      <c r="O63" s="10"/>
      <c r="P63" s="24" t="s">
        <v>9</v>
      </c>
      <c r="Q63" s="25">
        <v>842.55</v>
      </c>
      <c r="R63" s="26">
        <f t="shared" si="15"/>
        <v>0.15453194650816293</v>
      </c>
      <c r="S63" s="26">
        <f t="shared" si="16"/>
        <v>6.5278409952966188</v>
      </c>
      <c r="T63" s="26">
        <f t="shared" si="17"/>
        <v>7.9431170328614353</v>
      </c>
    </row>
    <row r="64" spans="1:20" s="28" customFormat="1" ht="9.75" customHeight="1" x14ac:dyDescent="0.2">
      <c r="A64" s="10"/>
      <c r="B64" s="24" t="s">
        <v>10</v>
      </c>
      <c r="C64" s="25">
        <v>930.08</v>
      </c>
      <c r="D64" s="26">
        <f t="shared" si="9"/>
        <v>6.6705398833732943E-2</v>
      </c>
      <c r="E64" s="26">
        <f t="shared" si="10"/>
        <v>6.1468580949989748</v>
      </c>
      <c r="F64" s="26">
        <f t="shared" si="11"/>
        <v>6.9623019067553082</v>
      </c>
      <c r="G64" s="27"/>
      <c r="H64" s="10"/>
      <c r="I64" s="24" t="s">
        <v>10</v>
      </c>
      <c r="J64" s="25">
        <v>912.17</v>
      </c>
      <c r="K64" s="26">
        <f t="shared" si="12"/>
        <v>0.36308823044000071</v>
      </c>
      <c r="L64" s="26">
        <f t="shared" si="13"/>
        <v>6.8327418807022422</v>
      </c>
      <c r="M64" s="26">
        <f t="shared" si="14"/>
        <v>7.4341911548200912</v>
      </c>
      <c r="N64" s="27"/>
      <c r="O64" s="10"/>
      <c r="P64" s="24" t="s">
        <v>10</v>
      </c>
      <c r="Q64" s="25">
        <v>840.57</v>
      </c>
      <c r="R64" s="26">
        <f t="shared" si="15"/>
        <v>-0.23500089015487946</v>
      </c>
      <c r="S64" s="26">
        <f t="shared" si="16"/>
        <v>6.2774996206949041</v>
      </c>
      <c r="T64" s="26">
        <f t="shared" si="17"/>
        <v>7.7847305926704857</v>
      </c>
    </row>
    <row r="65" spans="1:20" s="28" customFormat="1" ht="9.75" customHeight="1" x14ac:dyDescent="0.2">
      <c r="A65" s="10"/>
      <c r="B65" s="24" t="s">
        <v>11</v>
      </c>
      <c r="C65" s="25">
        <v>933.37</v>
      </c>
      <c r="D65" s="26">
        <f t="shared" si="9"/>
        <v>0.353733012213997</v>
      </c>
      <c r="E65" s="26">
        <f t="shared" si="10"/>
        <v>6.5223345735089255</v>
      </c>
      <c r="F65" s="26">
        <f t="shared" si="11"/>
        <v>7.1115446408078986</v>
      </c>
      <c r="G65" s="27"/>
      <c r="H65" s="10"/>
      <c r="I65" s="24" t="str">
        <f>B65</f>
        <v>OUT</v>
      </c>
      <c r="J65" s="25">
        <v>917.06</v>
      </c>
      <c r="K65" s="26">
        <f t="shared" si="12"/>
        <v>0.53608428253504314</v>
      </c>
      <c r="L65" s="26">
        <f t="shared" si="13"/>
        <v>7.4054554185259303</v>
      </c>
      <c r="M65" s="26">
        <f t="shared" si="14"/>
        <v>7.449500867038461</v>
      </c>
      <c r="N65" s="27"/>
      <c r="O65" s="10"/>
      <c r="P65" s="24" t="str">
        <f>B65</f>
        <v>OUT</v>
      </c>
      <c r="Q65" s="25">
        <v>850.29</v>
      </c>
      <c r="R65" s="26">
        <f t="shared" si="15"/>
        <v>1.1563581855169591</v>
      </c>
      <c r="S65" s="26">
        <f t="shared" si="16"/>
        <v>7.506448186921566</v>
      </c>
      <c r="T65" s="26">
        <f t="shared" si="17"/>
        <v>8.3972871675887859</v>
      </c>
    </row>
    <row r="66" spans="1:20" s="28" customFormat="1" ht="9.75" customHeight="1" x14ac:dyDescent="0.2">
      <c r="A66" s="10"/>
      <c r="B66" s="24" t="s">
        <v>12</v>
      </c>
      <c r="C66" s="25">
        <v>934.69</v>
      </c>
      <c r="D66" s="26">
        <f t="shared" si="9"/>
        <v>0.14142301552440006</v>
      </c>
      <c r="E66" s="26">
        <f t="shared" si="10"/>
        <v>6.6729816712697732</v>
      </c>
      <c r="F66" s="26">
        <f t="shared" si="11"/>
        <v>7.0909715857012001</v>
      </c>
      <c r="G66" s="27"/>
      <c r="H66" s="10"/>
      <c r="I66" s="24" t="str">
        <f>B66</f>
        <v>NOV</v>
      </c>
      <c r="J66" s="25">
        <v>919.61</v>
      </c>
      <c r="K66" s="26">
        <f t="shared" si="12"/>
        <v>0.27806250408917155</v>
      </c>
      <c r="L66" s="26">
        <f t="shared" si="13"/>
        <v>7.7041097173910389</v>
      </c>
      <c r="M66" s="26">
        <f t="shared" si="14"/>
        <v>7.5290568508687761</v>
      </c>
      <c r="N66" s="27"/>
      <c r="O66" s="10"/>
      <c r="P66" s="24" t="str">
        <f>B66</f>
        <v>NOV</v>
      </c>
      <c r="Q66" s="25">
        <v>851.85</v>
      </c>
      <c r="R66" s="26">
        <f t="shared" si="15"/>
        <v>0.18346681720355917</v>
      </c>
      <c r="S66" s="26">
        <f t="shared" si="16"/>
        <v>7.7036868456986873</v>
      </c>
      <c r="T66" s="26">
        <f t="shared" si="17"/>
        <v>7.9438897055096547</v>
      </c>
    </row>
    <row r="67" spans="1:20" s="28" customFormat="1" ht="9.75" customHeight="1" x14ac:dyDescent="0.2">
      <c r="A67" s="10"/>
      <c r="B67" s="24" t="s">
        <v>13</v>
      </c>
      <c r="C67" s="25">
        <v>936.75</v>
      </c>
      <c r="D67" s="26">
        <f t="shared" si="9"/>
        <v>0.22039392739838792</v>
      </c>
      <c r="E67" s="26">
        <f t="shared" si="10"/>
        <v>6.908082445048036</v>
      </c>
      <c r="F67" s="26">
        <f t="shared" si="11"/>
        <v>6.908082445048036</v>
      </c>
      <c r="G67" s="11"/>
      <c r="H67" s="10"/>
      <c r="I67" s="24" t="str">
        <f>B67</f>
        <v>DEZ</v>
      </c>
      <c r="J67" s="25">
        <v>919.79</v>
      </c>
      <c r="K67" s="26">
        <f t="shared" si="12"/>
        <v>1.9573514859549945E-2</v>
      </c>
      <c r="L67" s="26">
        <f t="shared" si="13"/>
        <v>7.7251911973109211</v>
      </c>
      <c r="M67" s="26">
        <f t="shared" si="14"/>
        <v>7.7251911973109211</v>
      </c>
      <c r="N67" s="27"/>
      <c r="O67" s="10"/>
      <c r="P67" s="24" t="str">
        <f>B67</f>
        <v>DEZ</v>
      </c>
      <c r="Q67" s="25">
        <v>855.39</v>
      </c>
      <c r="R67" s="26">
        <f t="shared" si="15"/>
        <v>0.41556612079591826</v>
      </c>
      <c r="S67" s="26">
        <f t="shared" si="16"/>
        <v>8.1512668790775233</v>
      </c>
      <c r="T67" s="26">
        <f t="shared" si="17"/>
        <v>8.1512668790775233</v>
      </c>
    </row>
    <row r="68" spans="1:20" s="27" customFormat="1" ht="9.75" customHeight="1" x14ac:dyDescent="0.2">
      <c r="A68" s="12">
        <v>2012</v>
      </c>
      <c r="B68" s="29" t="s">
        <v>24</v>
      </c>
      <c r="C68" s="30">
        <v>943.91</v>
      </c>
      <c r="D68" s="31">
        <f>((C68/C67)-1)*100</f>
        <v>0.7643448091806837</v>
      </c>
      <c r="E68" s="31">
        <f>((C68/C$67)-1)*100</f>
        <v>0.7643448091806837</v>
      </c>
      <c r="F68" s="31">
        <f>((C68/C56)-1)*100</f>
        <v>7.3698698698698717</v>
      </c>
      <c r="H68" s="12">
        <v>2012</v>
      </c>
      <c r="I68" s="29" t="s">
        <v>24</v>
      </c>
      <c r="J68" s="30">
        <v>926.82</v>
      </c>
      <c r="K68" s="31">
        <f>((J68/J67)-1)*100</f>
        <v>0.76430489568271032</v>
      </c>
      <c r="L68" s="31">
        <f>((J68/J$67)-1)*100</f>
        <v>0.76430489568271032</v>
      </c>
      <c r="M68" s="31">
        <f>((J68/J56)-1)*100</f>
        <v>7.9404639895648943</v>
      </c>
      <c r="O68" s="12">
        <v>2012</v>
      </c>
      <c r="P68" s="29" t="s">
        <v>24</v>
      </c>
      <c r="Q68" s="30">
        <v>863.04</v>
      </c>
      <c r="R68" s="31">
        <f>((Q68/Q67)-1)*100</f>
        <v>0.89432890260583431</v>
      </c>
      <c r="S68" s="31">
        <f>((Q68/Q$67)-1)*100</f>
        <v>0.89432890260583431</v>
      </c>
      <c r="T68" s="31">
        <f>((Q68/Q56)-1)*100</f>
        <v>8.4534476042072537</v>
      </c>
    </row>
    <row r="69" spans="1:20" s="27" customFormat="1" ht="9.75" customHeight="1" x14ac:dyDescent="0.2">
      <c r="A69" s="10"/>
      <c r="B69" s="24" t="s">
        <v>3</v>
      </c>
      <c r="C69" s="25">
        <v>946.59</v>
      </c>
      <c r="D69" s="26">
        <f t="shared" ref="D69:D79" si="18">((C69/C68)-1)*100</f>
        <v>0.28392537424120068</v>
      </c>
      <c r="E69" s="26">
        <f t="shared" ref="E69:E79" si="19">((C69/C$67)-1)*100</f>
        <v>1.050440352281834</v>
      </c>
      <c r="F69" s="26">
        <f t="shared" ref="F69:F79" si="20">((C69/C57)-1)*100</f>
        <v>7.0742605056275165</v>
      </c>
      <c r="H69" s="10"/>
      <c r="I69" s="24" t="s">
        <v>3</v>
      </c>
      <c r="J69" s="25">
        <v>925.58</v>
      </c>
      <c r="K69" s="26">
        <f t="shared" ref="K69:K79" si="21">((J69/J68)-1)*100</f>
        <v>-0.13379081159232697</v>
      </c>
      <c r="L69" s="26">
        <f t="shared" ref="L69:L79" si="22">((J69/J$67)-1)*100</f>
        <v>0.62949151436741957</v>
      </c>
      <c r="M69" s="26">
        <f t="shared" ref="M69:M79" si="23">((J69/J57)-1)*100</f>
        <v>7.0913697948605359</v>
      </c>
      <c r="O69" s="10"/>
      <c r="P69" s="24" t="s">
        <v>3</v>
      </c>
      <c r="Q69" s="25">
        <v>864.25</v>
      </c>
      <c r="R69" s="26">
        <f t="shared" ref="R69:R79" si="24">((Q69/Q68)-1)*100</f>
        <v>0.14020207638116844</v>
      </c>
      <c r="S69" s="26">
        <f t="shared" ref="S69:S79" si="25">((Q69/Q$67)-1)*100</f>
        <v>1.0357848466781228</v>
      </c>
      <c r="T69" s="26">
        <f t="shared" ref="T69:T79" si="26">((Q69/Q57)-1)*100</f>
        <v>7.2776246865768002</v>
      </c>
    </row>
    <row r="70" spans="1:20" s="28" customFormat="1" ht="9.75" customHeight="1" x14ac:dyDescent="0.2">
      <c r="A70" s="10"/>
      <c r="B70" s="24" t="s">
        <v>4</v>
      </c>
      <c r="C70" s="25">
        <v>954.13</v>
      </c>
      <c r="D70" s="26">
        <f t="shared" si="18"/>
        <v>0.79654338203445363</v>
      </c>
      <c r="E70" s="26">
        <f t="shared" si="19"/>
        <v>1.8553509474246166</v>
      </c>
      <c r="F70" s="26">
        <f t="shared" si="20"/>
        <v>7.1321902965383321</v>
      </c>
      <c r="G70" s="27"/>
      <c r="H70" s="10"/>
      <c r="I70" s="24" t="s">
        <v>4</v>
      </c>
      <c r="J70" s="25">
        <v>927.22</v>
      </c>
      <c r="K70" s="26">
        <f t="shared" si="21"/>
        <v>0.17718619676310166</v>
      </c>
      <c r="L70" s="26">
        <f t="shared" si="22"/>
        <v>0.80779308320377829</v>
      </c>
      <c r="M70" s="26">
        <f t="shared" si="23"/>
        <v>6.9260574749757886</v>
      </c>
      <c r="N70" s="27"/>
      <c r="O70" s="10"/>
      <c r="P70" s="24" t="s">
        <v>4</v>
      </c>
      <c r="Q70" s="25">
        <v>878.18</v>
      </c>
      <c r="R70" s="26">
        <f t="shared" si="24"/>
        <v>1.6118021405843175</v>
      </c>
      <c r="S70" s="26">
        <f t="shared" si="25"/>
        <v>2.6642817895930371</v>
      </c>
      <c r="T70" s="26">
        <f t="shared" si="26"/>
        <v>7.2599359992183032</v>
      </c>
    </row>
    <row r="71" spans="1:20" s="28" customFormat="1" ht="9.75" customHeight="1" x14ac:dyDescent="0.2">
      <c r="A71" s="10"/>
      <c r="B71" s="24" t="s">
        <v>5</v>
      </c>
      <c r="C71" s="25">
        <v>957.98</v>
      </c>
      <c r="D71" s="26">
        <f t="shared" si="18"/>
        <v>0.40350895580267832</v>
      </c>
      <c r="E71" s="26">
        <f t="shared" si="19"/>
        <v>2.2663464104617059</v>
      </c>
      <c r="F71" s="26">
        <f t="shared" si="20"/>
        <v>7.1290383905706634</v>
      </c>
      <c r="G71" s="27"/>
      <c r="H71" s="10"/>
      <c r="I71" s="24" t="s">
        <v>5</v>
      </c>
      <c r="J71" s="25">
        <v>935.04</v>
      </c>
      <c r="K71" s="26">
        <f t="shared" si="21"/>
        <v>0.8433812903086535</v>
      </c>
      <c r="L71" s="26">
        <f t="shared" si="22"/>
        <v>1.6579871492405918</v>
      </c>
      <c r="M71" s="26">
        <f t="shared" si="23"/>
        <v>6.6520667944155454</v>
      </c>
      <c r="N71" s="27"/>
      <c r="O71" s="10"/>
      <c r="P71" s="24" t="s">
        <v>5</v>
      </c>
      <c r="Q71" s="25">
        <v>885.19</v>
      </c>
      <c r="R71" s="26">
        <f t="shared" si="24"/>
        <v>0.79824181830605578</v>
      </c>
      <c r="S71" s="26">
        <f t="shared" si="25"/>
        <v>3.4837910193011412</v>
      </c>
      <c r="T71" s="26">
        <f t="shared" si="26"/>
        <v>7.7397760467380783</v>
      </c>
    </row>
    <row r="72" spans="1:20" s="28" customFormat="1" ht="9.75" customHeight="1" x14ac:dyDescent="0.2">
      <c r="A72" s="10"/>
      <c r="B72" s="24" t="s">
        <v>6</v>
      </c>
      <c r="C72" s="25">
        <v>971.04</v>
      </c>
      <c r="D72" s="26">
        <f t="shared" si="18"/>
        <v>1.3632852460385259</v>
      </c>
      <c r="E72" s="26">
        <f t="shared" si="19"/>
        <v>3.6605284227381851</v>
      </c>
      <c r="F72" s="26">
        <f t="shared" si="20"/>
        <v>6.3547348360386335</v>
      </c>
      <c r="G72" s="27"/>
      <c r="H72" s="10"/>
      <c r="I72" s="24" t="s">
        <v>6</v>
      </c>
      <c r="J72" s="25">
        <v>937.8</v>
      </c>
      <c r="K72" s="26">
        <f t="shared" si="21"/>
        <v>0.29517453798768578</v>
      </c>
      <c r="L72" s="26">
        <f t="shared" si="22"/>
        <v>1.9580556431359364</v>
      </c>
      <c r="M72" s="26">
        <f t="shared" si="23"/>
        <v>4.1074600355239799</v>
      </c>
      <c r="N72" s="27"/>
      <c r="O72" s="10"/>
      <c r="P72" s="24" t="s">
        <v>6</v>
      </c>
      <c r="Q72" s="25">
        <v>894.53</v>
      </c>
      <c r="R72" s="26">
        <f t="shared" si="24"/>
        <v>1.0551407042555638</v>
      </c>
      <c r="S72" s="26">
        <f t="shared" si="25"/>
        <v>4.5756906206525727</v>
      </c>
      <c r="T72" s="26">
        <f t="shared" si="26"/>
        <v>7.0921476373475123</v>
      </c>
    </row>
    <row r="73" spans="1:20" s="28" customFormat="1" ht="9.75" customHeight="1" x14ac:dyDescent="0.2">
      <c r="A73" s="10"/>
      <c r="B73" s="24" t="s">
        <v>7</v>
      </c>
      <c r="C73" s="25">
        <v>981.08</v>
      </c>
      <c r="D73" s="26">
        <f t="shared" si="18"/>
        <v>1.0339429889602902</v>
      </c>
      <c r="E73" s="26">
        <f t="shared" si="19"/>
        <v>4.7323191886842864</v>
      </c>
      <c r="F73" s="26">
        <f t="shared" si="20"/>
        <v>6.4759444764002971</v>
      </c>
      <c r="G73" s="27"/>
      <c r="H73" s="10"/>
      <c r="I73" s="24" t="s">
        <v>7</v>
      </c>
      <c r="J73" s="25">
        <v>948.99</v>
      </c>
      <c r="K73" s="26">
        <f t="shared" si="21"/>
        <v>1.1932181701855393</v>
      </c>
      <c r="L73" s="26">
        <f t="shared" si="22"/>
        <v>3.1746376890377181</v>
      </c>
      <c r="M73" s="26">
        <f t="shared" si="23"/>
        <v>4.3098331464749728</v>
      </c>
      <c r="N73" s="27"/>
      <c r="O73" s="10"/>
      <c r="P73" s="24" t="s">
        <v>7</v>
      </c>
      <c r="Q73" s="25">
        <v>907.61</v>
      </c>
      <c r="R73" s="26">
        <f t="shared" si="24"/>
        <v>1.462220383888746</v>
      </c>
      <c r="S73" s="26">
        <f t="shared" si="25"/>
        <v>6.1048176855001746</v>
      </c>
      <c r="T73" s="26">
        <f t="shared" si="26"/>
        <v>7.9318833168829039</v>
      </c>
    </row>
    <row r="74" spans="1:20" s="28" customFormat="1" ht="9.75" customHeight="1" x14ac:dyDescent="0.2">
      <c r="A74" s="10"/>
      <c r="B74" s="24" t="s">
        <v>8</v>
      </c>
      <c r="C74" s="25">
        <v>994.31</v>
      </c>
      <c r="D74" s="26">
        <f t="shared" si="18"/>
        <v>1.3485138826599075</v>
      </c>
      <c r="E74" s="26">
        <f t="shared" si="19"/>
        <v>6.1446490525753905</v>
      </c>
      <c r="F74" s="26">
        <f t="shared" si="20"/>
        <v>7.1524020949630174</v>
      </c>
      <c r="G74" s="27"/>
      <c r="H74" s="10"/>
      <c r="I74" s="24" t="s">
        <v>8</v>
      </c>
      <c r="J74" s="25">
        <v>973.85</v>
      </c>
      <c r="K74" s="26">
        <f t="shared" si="21"/>
        <v>2.6196271825835948</v>
      </c>
      <c r="L74" s="26">
        <f t="shared" si="22"/>
        <v>5.8774285434718854</v>
      </c>
      <c r="M74" s="26">
        <f t="shared" si="23"/>
        <v>7.2687418765007727</v>
      </c>
      <c r="N74" s="27"/>
      <c r="O74" s="10"/>
      <c r="P74" s="24" t="s">
        <v>8</v>
      </c>
      <c r="Q74" s="25">
        <v>912.66</v>
      </c>
      <c r="R74" s="26">
        <f t="shared" si="24"/>
        <v>0.55640638600278347</v>
      </c>
      <c r="S74" s="26">
        <f t="shared" si="25"/>
        <v>6.6951916669589329</v>
      </c>
      <c r="T74" s="26">
        <f t="shared" si="26"/>
        <v>8.4885586924219769</v>
      </c>
    </row>
    <row r="75" spans="1:20" s="28" customFormat="1" ht="9.75" customHeight="1" x14ac:dyDescent="0.2">
      <c r="A75" s="10"/>
      <c r="B75" s="24" t="s">
        <v>9</v>
      </c>
      <c r="C75" s="25">
        <v>996.84</v>
      </c>
      <c r="D75" s="26">
        <f t="shared" si="18"/>
        <v>0.25444780802768019</v>
      </c>
      <c r="E75" s="26">
        <f t="shared" si="19"/>
        <v>6.4147317854283514</v>
      </c>
      <c r="F75" s="26">
        <f t="shared" si="20"/>
        <v>7.2493706022851878</v>
      </c>
      <c r="G75" s="27"/>
      <c r="H75" s="10"/>
      <c r="I75" s="24" t="s">
        <v>9</v>
      </c>
      <c r="J75" s="25">
        <v>980.43</v>
      </c>
      <c r="K75" s="26">
        <f t="shared" si="21"/>
        <v>0.67566873748523548</v>
      </c>
      <c r="L75" s="26">
        <f t="shared" si="22"/>
        <v>6.5928092281933859</v>
      </c>
      <c r="M75" s="26">
        <f t="shared" si="23"/>
        <v>7.8735132637230754</v>
      </c>
      <c r="N75" s="27"/>
      <c r="O75" s="10"/>
      <c r="P75" s="24" t="s">
        <v>9</v>
      </c>
      <c r="Q75" s="25">
        <v>913.21</v>
      </c>
      <c r="R75" s="26">
        <f t="shared" si="24"/>
        <v>6.0263405868576925E-2</v>
      </c>
      <c r="S75" s="26">
        <f t="shared" si="25"/>
        <v>6.7594898233554357</v>
      </c>
      <c r="T75" s="26">
        <f t="shared" si="26"/>
        <v>8.3864459082547036</v>
      </c>
    </row>
    <row r="76" spans="1:20" s="28" customFormat="1" ht="9.75" customHeight="1" x14ac:dyDescent="0.2">
      <c r="A76" s="10"/>
      <c r="B76" s="24" t="s">
        <v>10</v>
      </c>
      <c r="C76" s="25">
        <v>998.34</v>
      </c>
      <c r="D76" s="26">
        <f t="shared" si="18"/>
        <v>0.15047550258817655</v>
      </c>
      <c r="E76" s="26">
        <f t="shared" si="19"/>
        <v>6.5748598879103337</v>
      </c>
      <c r="F76" s="26">
        <f t="shared" si="20"/>
        <v>7.3391536211938835</v>
      </c>
      <c r="G76" s="27"/>
      <c r="H76" s="10"/>
      <c r="I76" s="24" t="s">
        <v>10</v>
      </c>
      <c r="J76" s="25">
        <v>982.45</v>
      </c>
      <c r="K76" s="26">
        <f t="shared" si="21"/>
        <v>0.20603204716298507</v>
      </c>
      <c r="L76" s="26">
        <f t="shared" si="22"/>
        <v>6.8124245751747692</v>
      </c>
      <c r="M76" s="26">
        <f t="shared" si="23"/>
        <v>7.7047041669864313</v>
      </c>
      <c r="N76" s="27"/>
      <c r="O76" s="10"/>
      <c r="P76" s="24" t="s">
        <v>10</v>
      </c>
      <c r="Q76" s="25">
        <v>914.02</v>
      </c>
      <c r="R76" s="26">
        <f t="shared" si="24"/>
        <v>8.8698108868712211E-2</v>
      </c>
      <c r="S76" s="26">
        <f t="shared" si="25"/>
        <v>6.8541834718666372</v>
      </c>
      <c r="T76" s="26">
        <f t="shared" si="26"/>
        <v>8.7381181817100195</v>
      </c>
    </row>
    <row r="77" spans="1:20" s="28" customFormat="1" ht="9.75" customHeight="1" x14ac:dyDescent="0.2">
      <c r="A77" s="10"/>
      <c r="B77" s="24" t="s">
        <v>11</v>
      </c>
      <c r="C77" s="25">
        <v>1001.47</v>
      </c>
      <c r="D77" s="26">
        <f t="shared" si="18"/>
        <v>0.31352044393693212</v>
      </c>
      <c r="E77" s="26">
        <f t="shared" si="19"/>
        <v>6.9089938617560742</v>
      </c>
      <c r="F77" s="26">
        <f t="shared" si="20"/>
        <v>7.296141937281031</v>
      </c>
      <c r="G77" s="27"/>
      <c r="H77" s="10"/>
      <c r="I77" s="24" t="str">
        <f>B77</f>
        <v>OUT</v>
      </c>
      <c r="J77" s="25">
        <v>982.79</v>
      </c>
      <c r="K77" s="26">
        <f t="shared" si="21"/>
        <v>3.4607359153127071E-2</v>
      </c>
      <c r="L77" s="26">
        <f t="shared" si="22"/>
        <v>6.8493895345676625</v>
      </c>
      <c r="M77" s="26">
        <f t="shared" si="23"/>
        <v>7.1674699583451407</v>
      </c>
      <c r="N77" s="27"/>
      <c r="O77" s="10"/>
      <c r="P77" s="24" t="str">
        <f>B77</f>
        <v>OUT</v>
      </c>
      <c r="Q77" s="25">
        <v>923.23</v>
      </c>
      <c r="R77" s="26">
        <f t="shared" si="24"/>
        <v>1.0076365943852528</v>
      </c>
      <c r="S77" s="26">
        <f t="shared" si="25"/>
        <v>7.9308853271607083</v>
      </c>
      <c r="T77" s="26">
        <f t="shared" si="26"/>
        <v>8.578249773606661</v>
      </c>
    </row>
    <row r="78" spans="1:20" s="28" customFormat="1" ht="9.75" customHeight="1" x14ac:dyDescent="0.2">
      <c r="A78" s="10"/>
      <c r="B78" s="24" t="s">
        <v>12</v>
      </c>
      <c r="C78" s="25">
        <v>1005.16</v>
      </c>
      <c r="D78" s="26">
        <f t="shared" si="18"/>
        <v>0.36845836620167383</v>
      </c>
      <c r="E78" s="26">
        <f t="shared" si="19"/>
        <v>7.3029089938617453</v>
      </c>
      <c r="F78" s="26">
        <f t="shared" si="20"/>
        <v>7.5393980892060286</v>
      </c>
      <c r="G78" s="27"/>
      <c r="H78" s="10"/>
      <c r="I78" s="24" t="str">
        <f>B78</f>
        <v>NOV</v>
      </c>
      <c r="J78" s="25">
        <v>984.18</v>
      </c>
      <c r="K78" s="26">
        <f t="shared" si="21"/>
        <v>0.14143408052584849</v>
      </c>
      <c r="L78" s="26">
        <f t="shared" si="22"/>
        <v>7.0005109862033787</v>
      </c>
      <c r="M78" s="26">
        <f t="shared" si="23"/>
        <v>7.0214547471210587</v>
      </c>
      <c r="N78" s="27"/>
      <c r="O78" s="10"/>
      <c r="P78" s="24" t="str">
        <f>B78</f>
        <v>NOV</v>
      </c>
      <c r="Q78" s="25">
        <v>927.94</v>
      </c>
      <c r="R78" s="26">
        <f t="shared" si="24"/>
        <v>0.51016539757158252</v>
      </c>
      <c r="S78" s="26">
        <f t="shared" si="25"/>
        <v>8.4815113573925451</v>
      </c>
      <c r="T78" s="26">
        <f t="shared" si="26"/>
        <v>8.932323765921236</v>
      </c>
    </row>
    <row r="79" spans="1:20" s="28" customFormat="1" ht="9.75" customHeight="1" x14ac:dyDescent="0.2">
      <c r="A79" s="10"/>
      <c r="B79" s="24" t="s">
        <v>13</v>
      </c>
      <c r="C79" s="25">
        <v>1006.13</v>
      </c>
      <c r="D79" s="26">
        <f t="shared" si="18"/>
        <v>9.6502049424973535E-2</v>
      </c>
      <c r="E79" s="26">
        <f t="shared" si="19"/>
        <v>7.4064585001334393</v>
      </c>
      <c r="F79" s="26">
        <f t="shared" si="20"/>
        <v>7.4064585001334393</v>
      </c>
      <c r="G79" s="11"/>
      <c r="H79" s="10"/>
      <c r="I79" s="24" t="str">
        <f>B79</f>
        <v>DEZ</v>
      </c>
      <c r="J79" s="25">
        <v>985.42</v>
      </c>
      <c r="K79" s="26">
        <f t="shared" si="21"/>
        <v>0.12599321262369845</v>
      </c>
      <c r="L79" s="26">
        <f t="shared" si="22"/>
        <v>7.1353243675186695</v>
      </c>
      <c r="M79" s="26">
        <f t="shared" si="23"/>
        <v>7.1353243675186695</v>
      </c>
      <c r="N79" s="27"/>
      <c r="O79" s="10"/>
      <c r="P79" s="24" t="str">
        <f>B79</f>
        <v>DEZ</v>
      </c>
      <c r="Q79" s="25">
        <v>928.7</v>
      </c>
      <c r="R79" s="26">
        <f t="shared" si="24"/>
        <v>8.1901847102172631E-2</v>
      </c>
      <c r="S79" s="26">
        <f t="shared" si="25"/>
        <v>8.5703597189586098</v>
      </c>
      <c r="T79" s="26">
        <f t="shared" si="26"/>
        <v>8.5703597189586098</v>
      </c>
    </row>
    <row r="80" spans="1:20" s="27" customFormat="1" ht="9.75" customHeight="1" x14ac:dyDescent="0.2">
      <c r="A80" s="12">
        <v>2013</v>
      </c>
      <c r="B80" s="29" t="s">
        <v>24</v>
      </c>
      <c r="C80" s="30">
        <v>1010.85</v>
      </c>
      <c r="D80" s="31">
        <f>((C80/C79)-1)*100</f>
        <v>0.46912426823570996</v>
      </c>
      <c r="E80" s="31">
        <f>((C80/C$79)-1)*100</f>
        <v>0.46912426823570996</v>
      </c>
      <c r="F80" s="31">
        <f>((C80/C68)-1)*100</f>
        <v>7.0917778178004376</v>
      </c>
      <c r="H80" s="12">
        <v>2013</v>
      </c>
      <c r="I80" s="29" t="s">
        <v>24</v>
      </c>
      <c r="J80" s="30">
        <v>988.21</v>
      </c>
      <c r="K80" s="31">
        <f>((J80/J79)-1)*100</f>
        <v>0.28312800633232271</v>
      </c>
      <c r="L80" s="31">
        <f>((J80/J$79)-1)*100</f>
        <v>0.28312800633232271</v>
      </c>
      <c r="M80" s="31">
        <f>((J80/J68)-1)*100</f>
        <v>6.6237241319781592</v>
      </c>
      <c r="O80" s="12">
        <v>2013</v>
      </c>
      <c r="P80" s="29" t="s">
        <v>24</v>
      </c>
      <c r="Q80" s="30">
        <v>931.8</v>
      </c>
      <c r="R80" s="31">
        <f>((Q80/Q79)-1)*100</f>
        <v>0.33379993539355279</v>
      </c>
      <c r="S80" s="31">
        <f>((Q80/Q$79)-1)*100</f>
        <v>0.33379993539355279</v>
      </c>
      <c r="T80" s="31">
        <f>((Q80/Q68)-1)*100</f>
        <v>7.9671857619577402</v>
      </c>
    </row>
    <row r="81" spans="1:20" s="27" customFormat="1" ht="9.75" customHeight="1" x14ac:dyDescent="0.2">
      <c r="A81" s="10"/>
      <c r="B81" s="24" t="s">
        <v>3</v>
      </c>
      <c r="C81" s="25">
        <v>1013.5</v>
      </c>
      <c r="D81" s="26">
        <f t="shared" ref="D81:D91" si="27">((C81/C80)-1)*100</f>
        <v>0.26215561161397893</v>
      </c>
      <c r="E81" s="26">
        <f t="shared" ref="E81:E91" si="28">((C81/C$79)-1)*100</f>
        <v>0.73250971544431831</v>
      </c>
      <c r="F81" s="26">
        <f t="shared" ref="F81:F91" si="29">((C81/C69)-1)*100</f>
        <v>7.0685301978681281</v>
      </c>
      <c r="H81" s="10"/>
      <c r="I81" s="24" t="s">
        <v>3</v>
      </c>
      <c r="J81" s="25">
        <v>989.17</v>
      </c>
      <c r="K81" s="26">
        <f t="shared" ref="K81:K91" si="30">((J81/J80)-1)*100</f>
        <v>9.7145343601057199E-2</v>
      </c>
      <c r="L81" s="26">
        <f t="shared" ref="L81:L91" si="31">((J81/J$79)-1)*100</f>
        <v>0.38054839560797138</v>
      </c>
      <c r="M81" s="26">
        <f t="shared" ref="M81:M91" si="32">((J81/J69)-1)*100</f>
        <v>6.8702867391257305</v>
      </c>
      <c r="O81" s="10"/>
      <c r="P81" s="24" t="s">
        <v>3</v>
      </c>
      <c r="Q81" s="25">
        <v>941.11</v>
      </c>
      <c r="R81" s="26">
        <f t="shared" ref="R81:R91" si="33">((Q81/Q80)-1)*100</f>
        <v>0.99914144666237714</v>
      </c>
      <c r="S81" s="26">
        <f t="shared" ref="S81:S91" si="34">((Q81/Q$79)-1)*100</f>
        <v>1.336276515559387</v>
      </c>
      <c r="T81" s="26">
        <f t="shared" ref="T81:T91" si="35">((Q81/Q69)-1)*100</f>
        <v>8.8932600520682747</v>
      </c>
    </row>
    <row r="82" spans="1:20" s="28" customFormat="1" ht="9.75" customHeight="1" x14ac:dyDescent="0.2">
      <c r="A82" s="10"/>
      <c r="B82" s="24" t="s">
        <v>4</v>
      </c>
      <c r="C82" s="25">
        <v>1020.59</v>
      </c>
      <c r="D82" s="26">
        <f t="shared" si="27"/>
        <v>0.69955599407991453</v>
      </c>
      <c r="E82" s="26">
        <f t="shared" si="28"/>
        <v>1.4371900251458625</v>
      </c>
      <c r="F82" s="26">
        <f t="shared" si="29"/>
        <v>6.9655078448429553</v>
      </c>
      <c r="G82" s="27"/>
      <c r="H82" s="10"/>
      <c r="I82" s="24" t="s">
        <v>4</v>
      </c>
      <c r="J82" s="25">
        <v>990.07</v>
      </c>
      <c r="K82" s="26">
        <f t="shared" si="30"/>
        <v>9.0985371574148211E-2</v>
      </c>
      <c r="L82" s="26">
        <f t="shared" si="31"/>
        <v>0.47188001055389339</v>
      </c>
      <c r="M82" s="26">
        <f t="shared" si="32"/>
        <v>6.7783266107288576</v>
      </c>
      <c r="N82" s="27"/>
      <c r="O82" s="10"/>
      <c r="P82" s="24" t="s">
        <v>4</v>
      </c>
      <c r="Q82" s="25">
        <v>948.46</v>
      </c>
      <c r="R82" s="26">
        <f t="shared" si="33"/>
        <v>0.78099265760644965</v>
      </c>
      <c r="S82" s="26">
        <f t="shared" si="34"/>
        <v>2.1277053946376689</v>
      </c>
      <c r="T82" s="26">
        <f t="shared" si="35"/>
        <v>8.0029151199070938</v>
      </c>
    </row>
    <row r="83" spans="1:20" s="28" customFormat="1" ht="9.75" customHeight="1" x14ac:dyDescent="0.2">
      <c r="A83" s="10"/>
      <c r="B83" s="24" t="s">
        <v>5</v>
      </c>
      <c r="C83" s="25">
        <v>1023.1</v>
      </c>
      <c r="D83" s="26">
        <f t="shared" si="27"/>
        <v>0.24593617417376645</v>
      </c>
      <c r="E83" s="26">
        <f t="shared" si="28"/>
        <v>1.6866607694830726</v>
      </c>
      <c r="F83" s="26">
        <f t="shared" si="29"/>
        <v>6.7976366938766963</v>
      </c>
      <c r="G83" s="27"/>
      <c r="H83" s="10"/>
      <c r="I83" s="24" t="s">
        <v>5</v>
      </c>
      <c r="J83" s="25">
        <v>989.05</v>
      </c>
      <c r="K83" s="26">
        <f t="shared" si="30"/>
        <v>-0.10302301857445517</v>
      </c>
      <c r="L83" s="26">
        <f t="shared" si="31"/>
        <v>0.36837084694851807</v>
      </c>
      <c r="M83" s="26">
        <f t="shared" si="32"/>
        <v>5.7762234770704968</v>
      </c>
      <c r="N83" s="27"/>
      <c r="O83" s="10"/>
      <c r="P83" s="24" t="s">
        <v>5</v>
      </c>
      <c r="Q83" s="25">
        <v>956.54</v>
      </c>
      <c r="R83" s="26">
        <f t="shared" si="33"/>
        <v>0.85190730236381906</v>
      </c>
      <c r="S83" s="26">
        <f t="shared" si="34"/>
        <v>2.9977387746311868</v>
      </c>
      <c r="T83" s="26">
        <f t="shared" si="35"/>
        <v>8.0604164077768594</v>
      </c>
    </row>
    <row r="84" spans="1:20" s="28" customFormat="1" ht="9.75" customHeight="1" x14ac:dyDescent="0.2">
      <c r="A84" s="10"/>
      <c r="B84" s="24" t="s">
        <v>6</v>
      </c>
      <c r="C84" s="25">
        <v>1041.82</v>
      </c>
      <c r="D84" s="26">
        <f t="shared" si="27"/>
        <v>1.8297331639135939</v>
      </c>
      <c r="E84" s="26">
        <f t="shared" si="28"/>
        <v>3.5472553248586003</v>
      </c>
      <c r="F84" s="26">
        <f t="shared" si="29"/>
        <v>7.2890921074312054</v>
      </c>
      <c r="G84" s="27"/>
      <c r="H84" s="10"/>
      <c r="I84" s="24" t="s">
        <v>6</v>
      </c>
      <c r="J84" s="25">
        <v>1001.67</v>
      </c>
      <c r="K84" s="26">
        <f t="shared" si="30"/>
        <v>1.2759718922198182</v>
      </c>
      <c r="L84" s="26">
        <f t="shared" si="31"/>
        <v>1.649043047634513</v>
      </c>
      <c r="M84" s="26">
        <f t="shared" si="32"/>
        <v>6.8106206014075577</v>
      </c>
      <c r="N84" s="27"/>
      <c r="O84" s="10"/>
      <c r="P84" s="24" t="s">
        <v>6</v>
      </c>
      <c r="Q84" s="25">
        <v>963.54</v>
      </c>
      <c r="R84" s="26">
        <f t="shared" si="33"/>
        <v>0.73180421101051163</v>
      </c>
      <c r="S84" s="26">
        <f t="shared" si="34"/>
        <v>3.751480564229559</v>
      </c>
      <c r="T84" s="26">
        <f t="shared" si="35"/>
        <v>7.7146658021530756</v>
      </c>
    </row>
    <row r="85" spans="1:20" s="28" customFormat="1" ht="9.75" customHeight="1" x14ac:dyDescent="0.2">
      <c r="A85" s="10"/>
      <c r="B85" s="24" t="s">
        <v>7</v>
      </c>
      <c r="C85" s="25">
        <v>1057.25</v>
      </c>
      <c r="D85" s="26">
        <f t="shared" si="27"/>
        <v>1.4810619876754139</v>
      </c>
      <c r="E85" s="26">
        <f t="shared" si="28"/>
        <v>5.0808543627563152</v>
      </c>
      <c r="F85" s="26">
        <f t="shared" si="29"/>
        <v>7.7638928527744788</v>
      </c>
      <c r="G85" s="27"/>
      <c r="H85" s="10"/>
      <c r="I85" s="24" t="s">
        <v>7</v>
      </c>
      <c r="J85" s="25">
        <v>1028.3900000000001</v>
      </c>
      <c r="K85" s="26">
        <f t="shared" si="30"/>
        <v>2.6675451995168187</v>
      </c>
      <c r="L85" s="26">
        <f t="shared" si="31"/>
        <v>4.3605772158064715</v>
      </c>
      <c r="M85" s="26">
        <f t="shared" si="32"/>
        <v>8.3667899556370671</v>
      </c>
      <c r="N85" s="27"/>
      <c r="O85" s="10"/>
      <c r="P85" s="24" t="s">
        <v>7</v>
      </c>
      <c r="Q85" s="25">
        <v>980.57</v>
      </c>
      <c r="R85" s="26">
        <f t="shared" si="33"/>
        <v>1.7674408950329124</v>
      </c>
      <c r="S85" s="26">
        <f t="shared" si="34"/>
        <v>5.5852266609238699</v>
      </c>
      <c r="T85" s="26">
        <f t="shared" si="35"/>
        <v>8.0386950342107291</v>
      </c>
    </row>
    <row r="86" spans="1:20" s="28" customFormat="1" ht="9.75" customHeight="1" x14ac:dyDescent="0.2">
      <c r="A86" s="10"/>
      <c r="B86" s="24" t="s">
        <v>8</v>
      </c>
      <c r="C86" s="25">
        <v>1064.08</v>
      </c>
      <c r="D86" s="26">
        <f t="shared" si="27"/>
        <v>0.64601560652635115</v>
      </c>
      <c r="E86" s="26">
        <f t="shared" si="28"/>
        <v>5.7596930814109548</v>
      </c>
      <c r="F86" s="26">
        <f t="shared" si="29"/>
        <v>7.0169263107079161</v>
      </c>
      <c r="G86" s="27"/>
      <c r="H86" s="10"/>
      <c r="I86" s="24" t="s">
        <v>8</v>
      </c>
      <c r="J86" s="25">
        <v>1033.48</v>
      </c>
      <c r="K86" s="26">
        <f t="shared" si="30"/>
        <v>0.49494841451198646</v>
      </c>
      <c r="L86" s="26">
        <f t="shared" si="31"/>
        <v>4.8771082381116715</v>
      </c>
      <c r="M86" s="26">
        <f t="shared" si="32"/>
        <v>6.1231195769368973</v>
      </c>
      <c r="N86" s="27"/>
      <c r="O86" s="10"/>
      <c r="P86" s="24" t="s">
        <v>8</v>
      </c>
      <c r="Q86" s="25">
        <v>980.84</v>
      </c>
      <c r="R86" s="26">
        <f t="shared" si="33"/>
        <v>2.7535005150070013E-2</v>
      </c>
      <c r="S86" s="26">
        <f t="shared" si="34"/>
        <v>5.6142995585226618</v>
      </c>
      <c r="T86" s="26">
        <f t="shared" si="35"/>
        <v>7.4704709311244066</v>
      </c>
    </row>
    <row r="87" spans="1:20" s="28" customFormat="1" ht="9.75" customHeight="1" x14ac:dyDescent="0.2">
      <c r="A87" s="10"/>
      <c r="B87" s="24" t="s">
        <v>9</v>
      </c>
      <c r="C87" s="25">
        <v>1067.9100000000001</v>
      </c>
      <c r="D87" s="26">
        <f t="shared" si="27"/>
        <v>0.35993534320728493</v>
      </c>
      <c r="E87" s="26">
        <f t="shared" si="28"/>
        <v>6.1403595956784907</v>
      </c>
      <c r="F87" s="26">
        <f t="shared" si="29"/>
        <v>7.1295293126279136</v>
      </c>
      <c r="G87" s="27"/>
      <c r="H87" s="10"/>
      <c r="I87" s="24" t="s">
        <v>9</v>
      </c>
      <c r="J87" s="25">
        <v>1039.95</v>
      </c>
      <c r="K87" s="26">
        <f t="shared" si="30"/>
        <v>0.62604017494292119</v>
      </c>
      <c r="L87" s="26">
        <f t="shared" si="31"/>
        <v>5.5336810700006289</v>
      </c>
      <c r="M87" s="26">
        <f t="shared" si="32"/>
        <v>6.0708056669012578</v>
      </c>
      <c r="N87" s="27"/>
      <c r="O87" s="10"/>
      <c r="P87" s="24" t="s">
        <v>9</v>
      </c>
      <c r="Q87" s="25">
        <v>986.62</v>
      </c>
      <c r="R87" s="26">
        <f t="shared" si="33"/>
        <v>0.58929081195708832</v>
      </c>
      <c r="S87" s="26">
        <f t="shared" si="34"/>
        <v>6.2366749219338713</v>
      </c>
      <c r="T87" s="26">
        <f t="shared" si="35"/>
        <v>8.0386767556202887</v>
      </c>
    </row>
    <row r="88" spans="1:20" s="28" customFormat="1" ht="9.75" customHeight="1" x14ac:dyDescent="0.2">
      <c r="A88" s="10"/>
      <c r="B88" s="24" t="s">
        <v>10</v>
      </c>
      <c r="C88" s="25">
        <v>1070.1500000000001</v>
      </c>
      <c r="D88" s="26">
        <f t="shared" si="27"/>
        <v>0.20975550374096041</v>
      </c>
      <c r="E88" s="26">
        <f t="shared" si="28"/>
        <v>6.3629948416208837</v>
      </c>
      <c r="F88" s="26">
        <f t="shared" si="29"/>
        <v>7.1929402808662335</v>
      </c>
      <c r="G88" s="27"/>
      <c r="H88" s="10"/>
      <c r="I88" s="24" t="s">
        <v>10</v>
      </c>
      <c r="J88" s="25">
        <v>1043.8699999999999</v>
      </c>
      <c r="K88" s="26">
        <f t="shared" si="30"/>
        <v>0.37694119909610357</v>
      </c>
      <c r="L88" s="26">
        <f t="shared" si="31"/>
        <v>5.9314809928761258</v>
      </c>
      <c r="M88" s="26">
        <f t="shared" si="32"/>
        <v>6.2517176446638345</v>
      </c>
      <c r="N88" s="27"/>
      <c r="O88" s="10"/>
      <c r="P88" s="24" t="s">
        <v>10</v>
      </c>
      <c r="Q88" s="25">
        <v>986.97</v>
      </c>
      <c r="R88" s="26">
        <f t="shared" si="33"/>
        <v>3.5474650828071219E-2</v>
      </c>
      <c r="S88" s="26">
        <f t="shared" si="34"/>
        <v>6.2743620114138032</v>
      </c>
      <c r="T88" s="26">
        <f t="shared" si="35"/>
        <v>7.981225793746316</v>
      </c>
    </row>
    <row r="89" spans="1:20" s="28" customFormat="1" ht="9.75" customHeight="1" x14ac:dyDescent="0.2">
      <c r="A89" s="10"/>
      <c r="B89" s="24" t="s">
        <v>11</v>
      </c>
      <c r="C89" s="25">
        <v>1074.5</v>
      </c>
      <c r="D89" s="26">
        <f t="shared" si="27"/>
        <v>0.40648507218612462</v>
      </c>
      <c r="E89" s="26">
        <f t="shared" si="28"/>
        <v>6.795344537982162</v>
      </c>
      <c r="F89" s="26">
        <f t="shared" si="29"/>
        <v>7.2922803478886022</v>
      </c>
      <c r="G89" s="27"/>
      <c r="H89" s="10"/>
      <c r="I89" s="24" t="str">
        <f>B89</f>
        <v>OUT</v>
      </c>
      <c r="J89" s="25">
        <v>1050.94</v>
      </c>
      <c r="K89" s="26">
        <f t="shared" si="30"/>
        <v>0.67728740168797597</v>
      </c>
      <c r="L89" s="26">
        <f t="shared" si="31"/>
        <v>6.6489415680623498</v>
      </c>
      <c r="M89" s="26">
        <f t="shared" si="32"/>
        <v>6.9343399912494164</v>
      </c>
      <c r="N89" s="27"/>
      <c r="O89" s="10"/>
      <c r="P89" s="24" t="str">
        <f>B89</f>
        <v>OUT</v>
      </c>
      <c r="Q89" s="25">
        <v>995.08</v>
      </c>
      <c r="R89" s="26">
        <f t="shared" si="33"/>
        <v>0.8217068401268568</v>
      </c>
      <c r="S89" s="26">
        <f t="shared" si="34"/>
        <v>7.1476257133627596</v>
      </c>
      <c r="T89" s="26">
        <f t="shared" si="35"/>
        <v>7.7824594088147014</v>
      </c>
    </row>
    <row r="90" spans="1:20" s="28" customFormat="1" ht="9.75" customHeight="1" x14ac:dyDescent="0.2">
      <c r="A90" s="10"/>
      <c r="B90" s="24" t="s">
        <v>12</v>
      </c>
      <c r="C90" s="25">
        <v>1078.31</v>
      </c>
      <c r="D90" s="26">
        <f t="shared" si="27"/>
        <v>0.35458352722195219</v>
      </c>
      <c r="E90" s="26">
        <f t="shared" si="28"/>
        <v>7.1740232375537838</v>
      </c>
      <c r="F90" s="26">
        <f t="shared" si="29"/>
        <v>7.2774483664292289</v>
      </c>
      <c r="G90" s="27"/>
      <c r="H90" s="10"/>
      <c r="I90" s="24" t="str">
        <f>B90</f>
        <v>NOV</v>
      </c>
      <c r="J90" s="25">
        <v>1063.3399999999999</v>
      </c>
      <c r="K90" s="26">
        <f t="shared" si="30"/>
        <v>1.1798960930214708</v>
      </c>
      <c r="L90" s="26">
        <f t="shared" si="31"/>
        <v>7.9072882628726804</v>
      </c>
      <c r="M90" s="26">
        <f t="shared" si="32"/>
        <v>8.0432441220102078</v>
      </c>
      <c r="N90" s="27"/>
      <c r="O90" s="10"/>
      <c r="P90" s="24" t="str">
        <f>B90</f>
        <v>NOV</v>
      </c>
      <c r="Q90" s="25">
        <v>998</v>
      </c>
      <c r="R90" s="26">
        <f t="shared" si="33"/>
        <v>0.29344374321662592</v>
      </c>
      <c r="S90" s="26">
        <f t="shared" si="34"/>
        <v>7.4620437170237919</v>
      </c>
      <c r="T90" s="26">
        <f t="shared" si="35"/>
        <v>7.5500571157617991</v>
      </c>
    </row>
    <row r="91" spans="1:20" s="28" customFormat="1" ht="9.75" customHeight="1" x14ac:dyDescent="0.2">
      <c r="A91" s="10"/>
      <c r="B91" s="24" t="s">
        <v>13</v>
      </c>
      <c r="C91" s="25">
        <v>1080.43</v>
      </c>
      <c r="D91" s="26">
        <f t="shared" si="27"/>
        <v>0.19660394506220147</v>
      </c>
      <c r="E91" s="26">
        <f t="shared" si="28"/>
        <v>7.3847315953206927</v>
      </c>
      <c r="F91" s="26">
        <f t="shared" si="29"/>
        <v>7.3847315953206927</v>
      </c>
      <c r="G91" s="11"/>
      <c r="H91" s="10"/>
      <c r="I91" s="24" t="str">
        <f>B91</f>
        <v>DEZ</v>
      </c>
      <c r="J91" s="25">
        <v>1065.45</v>
      </c>
      <c r="K91" s="26">
        <f t="shared" si="30"/>
        <v>0.19843135779713528</v>
      </c>
      <c r="L91" s="26">
        <f t="shared" si="31"/>
        <v>8.1214101601347686</v>
      </c>
      <c r="M91" s="26">
        <f t="shared" si="32"/>
        <v>8.1214101601347686</v>
      </c>
      <c r="N91" s="27"/>
      <c r="O91" s="10"/>
      <c r="P91" s="24" t="str">
        <f>B91</f>
        <v>DEZ</v>
      </c>
      <c r="Q91" s="25">
        <v>1001.63</v>
      </c>
      <c r="R91" s="26">
        <f t="shared" si="33"/>
        <v>0.3637274549098235</v>
      </c>
      <c r="S91" s="26">
        <f t="shared" si="34"/>
        <v>7.8529126736297972</v>
      </c>
      <c r="T91" s="26">
        <f t="shared" si="35"/>
        <v>7.8529126736297972</v>
      </c>
    </row>
    <row r="92" spans="1:20" ht="9.75" customHeight="1" x14ac:dyDescent="0.2">
      <c r="A92" s="12">
        <v>2014</v>
      </c>
      <c r="B92" s="29" t="s">
        <v>24</v>
      </c>
      <c r="C92" s="30">
        <v>1089</v>
      </c>
      <c r="D92" s="31">
        <f>((C92/C91)-1)*100</f>
        <v>0.79320270632987633</v>
      </c>
      <c r="E92" s="31">
        <f>((C92/C$91)-1)*100</f>
        <v>0.79320270632987633</v>
      </c>
      <c r="F92" s="31">
        <f>((C92/C80)-1)*100</f>
        <v>7.7311173764653462</v>
      </c>
      <c r="G92" s="27"/>
      <c r="H92" s="12">
        <f>A92</f>
        <v>2014</v>
      </c>
      <c r="I92" s="29" t="s">
        <v>24</v>
      </c>
      <c r="J92" s="30">
        <v>1069.19</v>
      </c>
      <c r="K92" s="31">
        <f>((J92/J91)-1)*100</f>
        <v>0.35102538833355901</v>
      </c>
      <c r="L92" s="31">
        <f>((J92/J$91)-1)*100</f>
        <v>0.35102538833355901</v>
      </c>
      <c r="M92" s="31">
        <f>((J92/J80)-1)*100</f>
        <v>8.1946145050141084</v>
      </c>
      <c r="N92" s="27"/>
      <c r="O92" s="12">
        <f>A92</f>
        <v>2014</v>
      </c>
      <c r="P92" s="29" t="s">
        <v>24</v>
      </c>
      <c r="Q92" s="30">
        <v>1018.34</v>
      </c>
      <c r="R92" s="31">
        <f>((Q92/Q91)-1)*100</f>
        <v>1.6682807024549939</v>
      </c>
      <c r="S92" s="31">
        <f>((Q92/Q$91)-1)*100</f>
        <v>1.6682807024549939</v>
      </c>
      <c r="T92" s="31">
        <f>((Q92/Q80)-1)*100</f>
        <v>9.2874007297703454</v>
      </c>
    </row>
    <row r="93" spans="1:20" x14ac:dyDescent="0.2">
      <c r="A93" s="10"/>
      <c r="B93" s="24" t="s">
        <v>3</v>
      </c>
      <c r="C93" s="25">
        <v>1092.3499999999999</v>
      </c>
      <c r="D93" s="26">
        <f t="shared" ref="D93:D103" si="36">((C93/C92)-1)*100</f>
        <v>0.3076216712580182</v>
      </c>
      <c r="E93" s="26">
        <f>((C93/C$91)-1)*100</f>
        <v>1.1032644410095882</v>
      </c>
      <c r="F93" s="26">
        <f t="shared" ref="F93:F103" si="37">((C93/C81)-1)*100</f>
        <v>7.7799703996053182</v>
      </c>
      <c r="G93" s="27"/>
      <c r="H93" s="10"/>
      <c r="I93" s="24" t="s">
        <v>3</v>
      </c>
      <c r="J93" s="25">
        <v>1070.93</v>
      </c>
      <c r="K93" s="26">
        <f t="shared" ref="K93:K103" si="38">((J93/J92)-1)*100</f>
        <v>0.16274001814458039</v>
      </c>
      <c r="L93" s="26">
        <f>((J93/J$91)-1)*100</f>
        <v>0.51433666525881883</v>
      </c>
      <c r="M93" s="26">
        <f t="shared" ref="M93:M103" si="39">((J93/J81)-1)*100</f>
        <v>8.265515533224832</v>
      </c>
      <c r="N93" s="27"/>
      <c r="O93" s="10"/>
      <c r="P93" s="24" t="s">
        <v>3</v>
      </c>
      <c r="Q93" s="25">
        <v>1025.07</v>
      </c>
      <c r="R93" s="26">
        <f t="shared" ref="R93:R103" si="40">((Q93/Q92)-1)*100</f>
        <v>0.6608794705108112</v>
      </c>
      <c r="S93" s="26">
        <f>((Q93/Q$91)-1)*100</f>
        <v>2.3401854976388359</v>
      </c>
      <c r="T93" s="26">
        <f t="shared" ref="T93:T103" si="41">((Q93/Q81)-1)*100</f>
        <v>8.9213800724676098</v>
      </c>
    </row>
    <row r="94" spans="1:20" ht="9.75" customHeight="1" x14ac:dyDescent="0.2">
      <c r="A94" s="10"/>
      <c r="B94" s="24" t="s">
        <v>4</v>
      </c>
      <c r="C94" s="25">
        <v>1098.3</v>
      </c>
      <c r="D94" s="26">
        <f t="shared" si="36"/>
        <v>0.54469721243191049</v>
      </c>
      <c r="E94" s="26">
        <f>((C94/C$91)-1)*100</f>
        <v>1.6539711040974403</v>
      </c>
      <c r="F94" s="26">
        <f t="shared" si="37"/>
        <v>7.6142231454354725</v>
      </c>
      <c r="G94" s="27"/>
      <c r="H94" s="10"/>
      <c r="I94" s="24" t="s">
        <v>4</v>
      </c>
      <c r="J94" s="25">
        <v>1073.8800000000001</v>
      </c>
      <c r="K94" s="26">
        <f t="shared" si="38"/>
        <v>0.2754615147582129</v>
      </c>
      <c r="L94" s="26">
        <f>((J94/J$91)-1)*100</f>
        <v>0.79121497958609677</v>
      </c>
      <c r="M94" s="26">
        <f t="shared" si="39"/>
        <v>8.4650580262001682</v>
      </c>
      <c r="N94" s="27"/>
      <c r="O94" s="10"/>
      <c r="P94" s="24" t="s">
        <v>4</v>
      </c>
      <c r="Q94" s="25">
        <v>1027.7</v>
      </c>
      <c r="R94" s="26">
        <f t="shared" si="40"/>
        <v>0.25656784414724854</v>
      </c>
      <c r="S94" s="26">
        <f>((Q94/Q$91)-1)*100</f>
        <v>2.6027575052664176</v>
      </c>
      <c r="T94" s="26">
        <f t="shared" si="41"/>
        <v>8.354595871201731</v>
      </c>
    </row>
    <row r="95" spans="1:20" ht="9.75" customHeight="1" x14ac:dyDescent="0.2">
      <c r="A95" s="10"/>
      <c r="B95" s="24" t="s">
        <v>5</v>
      </c>
      <c r="C95" s="25">
        <v>1103.24</v>
      </c>
      <c r="D95" s="26">
        <f t="shared" si="36"/>
        <v>0.44978603296004227</v>
      </c>
      <c r="E95" s="26">
        <f>((C95/C$91)-1)*100</f>
        <v>2.1111964680728956</v>
      </c>
      <c r="F95" s="26">
        <f t="shared" si="37"/>
        <v>7.8330563972241141</v>
      </c>
      <c r="G95" s="27"/>
      <c r="H95" s="10"/>
      <c r="I95" s="24" t="s">
        <v>5</v>
      </c>
      <c r="J95" s="25">
        <v>1074.9000000000001</v>
      </c>
      <c r="K95" s="26">
        <f t="shared" si="38"/>
        <v>9.4982679628996536E-2</v>
      </c>
      <c r="L95" s="26">
        <f>((J95/J$91)-1)*100</f>
        <v>0.88694917640435023</v>
      </c>
      <c r="M95" s="26">
        <f t="shared" si="39"/>
        <v>8.6800465092765844</v>
      </c>
      <c r="N95" s="27"/>
      <c r="O95" s="10"/>
      <c r="P95" s="24" t="s">
        <v>5</v>
      </c>
      <c r="Q95" s="25">
        <v>1044.8599999999999</v>
      </c>
      <c r="R95" s="26">
        <f t="shared" si="40"/>
        <v>1.6697479809282711</v>
      </c>
      <c r="S95" s="26">
        <f>((Q95/Q$91)-1)*100</f>
        <v>4.3159649770873276</v>
      </c>
      <c r="T95" s="26">
        <f t="shared" si="41"/>
        <v>9.2332782737783994</v>
      </c>
    </row>
    <row r="96" spans="1:20" ht="9.75" customHeight="1" x14ac:dyDescent="0.2">
      <c r="A96" s="10"/>
      <c r="B96" s="24" t="s">
        <v>6</v>
      </c>
      <c r="C96" s="25">
        <v>1112.9000000000001</v>
      </c>
      <c r="D96" s="26">
        <f t="shared" si="36"/>
        <v>0.87560277002285414</v>
      </c>
      <c r="E96" s="26">
        <f>((C96/C$91)-1)*100</f>
        <v>3.0052849328508158</v>
      </c>
      <c r="F96" s="26">
        <f t="shared" si="37"/>
        <v>6.8226757021366602</v>
      </c>
      <c r="G96" s="27"/>
      <c r="H96" s="10"/>
      <c r="I96" s="24" t="s">
        <v>6</v>
      </c>
      <c r="J96" s="25">
        <v>1081.9000000000001</v>
      </c>
      <c r="K96" s="26">
        <f t="shared" si="38"/>
        <v>0.6512233696157832</v>
      </c>
      <c r="L96" s="26">
        <f>((J96/J$91)-1)*100</f>
        <v>1.5439485663334862</v>
      </c>
      <c r="M96" s="26">
        <f t="shared" si="39"/>
        <v>8.0096239280401882</v>
      </c>
      <c r="N96" s="27"/>
      <c r="O96" s="10"/>
      <c r="P96" s="24" t="s">
        <v>6</v>
      </c>
      <c r="Q96" s="25">
        <v>1052.1500000000001</v>
      </c>
      <c r="R96" s="26">
        <f t="shared" si="40"/>
        <v>0.69770112742377766</v>
      </c>
      <c r="S96" s="26">
        <f>((Q96/Q$91)-1)*100</f>
        <v>5.0437786408154883</v>
      </c>
      <c r="T96" s="26">
        <f t="shared" si="41"/>
        <v>9.1962969881894008</v>
      </c>
    </row>
    <row r="97" spans="1:20" s="34" customFormat="1" ht="9.9499999999999993" customHeight="1" x14ac:dyDescent="0.2">
      <c r="A97" s="10"/>
      <c r="B97" s="24" t="s">
        <v>7</v>
      </c>
      <c r="C97" s="25">
        <v>1126.52</v>
      </c>
      <c r="D97" s="26">
        <f t="shared" si="36"/>
        <v>1.2238296342887756</v>
      </c>
      <c r="E97" s="26">
        <f t="shared" ref="E97:E103" si="42">((C97/C$91)-1)*100</f>
        <v>4.2658941347426316</v>
      </c>
      <c r="F97" s="26">
        <f t="shared" si="37"/>
        <v>6.5519035232915579</v>
      </c>
      <c r="G97" s="27"/>
      <c r="H97" s="10"/>
      <c r="I97" s="24" t="s">
        <v>7</v>
      </c>
      <c r="J97" s="25">
        <v>1088.55</v>
      </c>
      <c r="K97" s="26">
        <f t="shared" si="38"/>
        <v>0.61465939550788828</v>
      </c>
      <c r="L97" s="26">
        <f t="shared" ref="L97:L103" si="43">((J97/J$91)-1)*100</f>
        <v>2.1680979867661376</v>
      </c>
      <c r="M97" s="26">
        <f t="shared" si="39"/>
        <v>5.8499207499100425</v>
      </c>
      <c r="N97" s="27"/>
      <c r="O97" s="10"/>
      <c r="P97" s="24" t="s">
        <v>7</v>
      </c>
      <c r="Q97" s="25">
        <v>1052.3599999999999</v>
      </c>
      <c r="R97" s="26">
        <f t="shared" si="40"/>
        <v>1.9959131302549338E-2</v>
      </c>
      <c r="S97" s="26">
        <f t="shared" ref="S97:S103" si="44">((Q97/Q$91)-1)*100</f>
        <v>5.0647444665195662</v>
      </c>
      <c r="T97" s="26">
        <f t="shared" si="41"/>
        <v>7.3212519249008068</v>
      </c>
    </row>
    <row r="98" spans="1:20" ht="9.75" customHeight="1" x14ac:dyDescent="0.2">
      <c r="A98" s="10"/>
      <c r="B98" s="24" t="s">
        <v>8</v>
      </c>
      <c r="C98" s="25">
        <v>1137.2</v>
      </c>
      <c r="D98" s="26">
        <f t="shared" si="36"/>
        <v>0.9480524091893594</v>
      </c>
      <c r="E98" s="26">
        <f t="shared" si="42"/>
        <v>5.2543894560499016</v>
      </c>
      <c r="F98" s="26">
        <f t="shared" si="37"/>
        <v>6.8716637846778506</v>
      </c>
      <c r="G98" s="27"/>
      <c r="H98" s="10"/>
      <c r="I98" s="24" t="s">
        <v>8</v>
      </c>
      <c r="J98" s="25">
        <v>1111.05</v>
      </c>
      <c r="K98" s="26">
        <f t="shared" si="38"/>
        <v>2.0669698222405941</v>
      </c>
      <c r="L98" s="26">
        <f t="shared" si="43"/>
        <v>4.2798817401098033</v>
      </c>
      <c r="M98" s="26">
        <f t="shared" si="39"/>
        <v>7.5057088671285355</v>
      </c>
      <c r="N98" s="27"/>
      <c r="O98" s="10"/>
      <c r="P98" s="24" t="s">
        <v>8</v>
      </c>
      <c r="Q98" s="25">
        <v>1056.6600000000001</v>
      </c>
      <c r="R98" s="26">
        <f t="shared" si="40"/>
        <v>0.40860542019842683</v>
      </c>
      <c r="S98" s="26">
        <f t="shared" si="44"/>
        <v>5.494044707127399</v>
      </c>
      <c r="T98" s="26">
        <f t="shared" si="41"/>
        <v>7.7301088862607559</v>
      </c>
    </row>
    <row r="99" spans="1:20" ht="9.75" customHeight="1" x14ac:dyDescent="0.2">
      <c r="A99" s="10"/>
      <c r="B99" s="24" t="s">
        <v>9</v>
      </c>
      <c r="C99" s="25">
        <v>1140.2</v>
      </c>
      <c r="D99" s="26">
        <f t="shared" si="36"/>
        <v>0.26380583890257547</v>
      </c>
      <c r="E99" s="26">
        <f t="shared" si="42"/>
        <v>5.5320566811362104</v>
      </c>
      <c r="F99" s="26">
        <f t="shared" si="37"/>
        <v>6.7692970381399098</v>
      </c>
      <c r="G99" s="27"/>
      <c r="H99" s="10"/>
      <c r="I99" s="24" t="s">
        <v>9</v>
      </c>
      <c r="J99" s="25">
        <v>1114.05</v>
      </c>
      <c r="K99" s="26">
        <f t="shared" si="38"/>
        <v>0.270014850816791</v>
      </c>
      <c r="L99" s="26">
        <f t="shared" si="43"/>
        <v>4.5614529072222965</v>
      </c>
      <c r="M99" s="26">
        <f t="shared" si="39"/>
        <v>7.1253425645463553</v>
      </c>
      <c r="N99" s="27"/>
      <c r="O99" s="10"/>
      <c r="P99" s="24" t="s">
        <v>9</v>
      </c>
      <c r="Q99" s="25">
        <v>1057.47</v>
      </c>
      <c r="R99" s="26">
        <f t="shared" si="40"/>
        <v>7.6656635057625877E-2</v>
      </c>
      <c r="S99" s="26">
        <f t="shared" si="44"/>
        <v>5.5749128919860613</v>
      </c>
      <c r="T99" s="26">
        <f t="shared" si="41"/>
        <v>7.1810828890555678</v>
      </c>
    </row>
    <row r="100" spans="1:20" ht="9.75" customHeight="1" x14ac:dyDescent="0.2">
      <c r="A100" s="10"/>
      <c r="B100" s="24" t="s">
        <v>10</v>
      </c>
      <c r="C100" s="25">
        <v>1141.72</v>
      </c>
      <c r="D100" s="26">
        <f t="shared" si="36"/>
        <v>0.13330994562357201</v>
      </c>
      <c r="E100" s="26">
        <f t="shared" si="42"/>
        <v>5.6727414085132821</v>
      </c>
      <c r="F100" s="26">
        <f t="shared" si="37"/>
        <v>6.6878474980142988</v>
      </c>
      <c r="G100" s="27"/>
      <c r="H100" s="10"/>
      <c r="I100" s="24" t="s">
        <v>10</v>
      </c>
      <c r="J100" s="25">
        <v>1119.49</v>
      </c>
      <c r="K100" s="26">
        <f t="shared" si="38"/>
        <v>0.48830842421794252</v>
      </c>
      <c r="L100" s="26">
        <f t="shared" si="43"/>
        <v>5.072035290252952</v>
      </c>
      <c r="M100" s="26">
        <f t="shared" si="39"/>
        <v>7.2441970743483575</v>
      </c>
      <c r="N100" s="27"/>
      <c r="O100" s="10"/>
      <c r="P100" s="24" t="s">
        <v>10</v>
      </c>
      <c r="Q100" s="25">
        <v>1058.24</v>
      </c>
      <c r="R100" s="26">
        <f t="shared" si="40"/>
        <v>7.2815304453088814E-2</v>
      </c>
      <c r="S100" s="26">
        <f t="shared" si="44"/>
        <v>5.6517875862344358</v>
      </c>
      <c r="T100" s="26">
        <f t="shared" si="41"/>
        <v>7.2210908132972706</v>
      </c>
    </row>
    <row r="101" spans="1:20" ht="9.75" customHeight="1" x14ac:dyDescent="0.2">
      <c r="A101" s="10"/>
      <c r="B101" s="24" t="s">
        <v>11</v>
      </c>
      <c r="C101" s="25">
        <v>1143.19</v>
      </c>
      <c r="D101" s="26">
        <f t="shared" si="36"/>
        <v>0.12875310934379325</v>
      </c>
      <c r="E101" s="26">
        <f t="shared" si="42"/>
        <v>5.8087983488055661</v>
      </c>
      <c r="F101" s="26">
        <f t="shared" si="37"/>
        <v>6.3927408096789318</v>
      </c>
      <c r="G101" s="27"/>
      <c r="H101" s="10"/>
      <c r="I101" s="24" t="str">
        <f>B101</f>
        <v>OUT</v>
      </c>
      <c r="J101" s="25">
        <v>1121.18</v>
      </c>
      <c r="K101" s="26">
        <f t="shared" si="38"/>
        <v>0.15096159858507541</v>
      </c>
      <c r="L101" s="26">
        <f t="shared" si="43"/>
        <v>5.2306537143929743</v>
      </c>
      <c r="M101" s="26">
        <f t="shared" si="39"/>
        <v>6.6835404495023454</v>
      </c>
      <c r="N101" s="27"/>
      <c r="O101" s="10"/>
      <c r="P101" s="24" t="str">
        <f>B101</f>
        <v>OUT</v>
      </c>
      <c r="Q101" s="25">
        <v>1059.69</v>
      </c>
      <c r="R101" s="26">
        <f t="shared" si="40"/>
        <v>0.13701995766555175</v>
      </c>
      <c r="S101" s="26">
        <f t="shared" si="44"/>
        <v>5.7965516208580148</v>
      </c>
      <c r="T101" s="26">
        <f t="shared" si="41"/>
        <v>6.4929452908308871</v>
      </c>
    </row>
    <row r="102" spans="1:20" ht="9.75" customHeight="1" x14ac:dyDescent="0.2">
      <c r="A102" s="10"/>
      <c r="B102" s="24" t="s">
        <v>12</v>
      </c>
      <c r="C102" s="25">
        <v>1144.82</v>
      </c>
      <c r="D102" s="26">
        <f t="shared" si="36"/>
        <v>0.14258347256359549</v>
      </c>
      <c r="E102" s="26">
        <f t="shared" si="42"/>
        <v>5.959664207769122</v>
      </c>
      <c r="F102" s="26">
        <f t="shared" si="37"/>
        <v>6.167985087776251</v>
      </c>
      <c r="G102" s="27"/>
      <c r="H102" s="10"/>
      <c r="I102" s="24" t="str">
        <f>B102</f>
        <v>NOV</v>
      </c>
      <c r="J102" s="25">
        <v>1122.82</v>
      </c>
      <c r="K102" s="26">
        <f t="shared" si="38"/>
        <v>0.14627446083590456</v>
      </c>
      <c r="L102" s="26">
        <f t="shared" si="43"/>
        <v>5.3845792857478036</v>
      </c>
      <c r="M102" s="26">
        <f t="shared" si="39"/>
        <v>5.5936953373333154</v>
      </c>
      <c r="N102" s="27"/>
      <c r="O102" s="10"/>
      <c r="P102" s="24" t="str">
        <f>B102</f>
        <v>NOV</v>
      </c>
      <c r="Q102" s="25">
        <v>1063.76</v>
      </c>
      <c r="R102" s="26">
        <f t="shared" si="40"/>
        <v>0.38407458785116866</v>
      </c>
      <c r="S102" s="26">
        <f t="shared" si="44"/>
        <v>6.2028892904565591</v>
      </c>
      <c r="T102" s="26">
        <f t="shared" si="41"/>
        <v>6.589178356713421</v>
      </c>
    </row>
    <row r="103" spans="1:20" ht="9.75" customHeight="1" x14ac:dyDescent="0.2">
      <c r="A103" s="10"/>
      <c r="B103" s="24" t="s">
        <v>13</v>
      </c>
      <c r="C103" s="25">
        <v>1145.42</v>
      </c>
      <c r="D103" s="26">
        <f t="shared" si="36"/>
        <v>5.2409985849322105E-2</v>
      </c>
      <c r="E103" s="26">
        <f t="shared" si="42"/>
        <v>6.0151976527863971</v>
      </c>
      <c r="F103" s="26">
        <f t="shared" si="37"/>
        <v>6.0151976527863971</v>
      </c>
      <c r="G103" s="11"/>
      <c r="H103" s="10"/>
      <c r="I103" s="24" t="str">
        <f>B103</f>
        <v>DEZ</v>
      </c>
      <c r="J103" s="25">
        <v>1124.1300000000001</v>
      </c>
      <c r="K103" s="26">
        <f t="shared" si="38"/>
        <v>0.11667052599706462</v>
      </c>
      <c r="L103" s="26">
        <f t="shared" si="43"/>
        <v>5.5075320287202745</v>
      </c>
      <c r="M103" s="26">
        <f t="shared" si="39"/>
        <v>5.5075320287202745</v>
      </c>
      <c r="N103" s="27"/>
      <c r="O103" s="10"/>
      <c r="P103" s="24" t="str">
        <f>B103</f>
        <v>DEZ</v>
      </c>
      <c r="Q103" s="25">
        <v>1062.22</v>
      </c>
      <c r="R103" s="26">
        <f t="shared" si="40"/>
        <v>-0.14476949687899365</v>
      </c>
      <c r="S103" s="26">
        <f t="shared" si="44"/>
        <v>6.0491399019598102</v>
      </c>
      <c r="T103" s="26">
        <f t="shared" si="41"/>
        <v>6.0491399019598102</v>
      </c>
    </row>
    <row r="104" spans="1:20" ht="9.75" customHeight="1" x14ac:dyDescent="0.2">
      <c r="A104" s="12">
        <v>2015</v>
      </c>
      <c r="B104" s="29" t="s">
        <v>24</v>
      </c>
      <c r="C104" s="30">
        <v>1152</v>
      </c>
      <c r="D104" s="31">
        <f>((C104/C103)-1)*100</f>
        <v>0.57446176948192651</v>
      </c>
      <c r="E104" s="31">
        <f t="shared" ref="E104:E109" si="45">((C104/C$103)-1)*100</f>
        <v>0.57446176948192651</v>
      </c>
      <c r="F104" s="31">
        <f t="shared" ref="F104:F109" si="46">((C104/C92)-1)*100</f>
        <v>5.7851239669421517</v>
      </c>
      <c r="G104" s="11"/>
      <c r="H104" s="12">
        <v>2015</v>
      </c>
      <c r="I104" s="29" t="s">
        <v>24</v>
      </c>
      <c r="J104" s="30">
        <v>1125.72</v>
      </c>
      <c r="K104" s="31">
        <f>((J104/J103)-1)*100</f>
        <v>0.14144271570013522</v>
      </c>
      <c r="L104" s="31">
        <f t="shared" ref="L104:L109" si="47">((J104/J$103)-1)*100</f>
        <v>0.14144271570013522</v>
      </c>
      <c r="M104" s="31">
        <f>((J104/J92)-1)*100</f>
        <v>5.2871800147775483</v>
      </c>
      <c r="N104" s="27"/>
      <c r="O104" s="12">
        <v>2015</v>
      </c>
      <c r="P104" s="29" t="s">
        <v>24</v>
      </c>
      <c r="Q104" s="30">
        <v>1066.9000000000001</v>
      </c>
      <c r="R104" s="31">
        <f>((Q104/Q103)-1)*100</f>
        <v>0.44058669578808107</v>
      </c>
      <c r="S104" s="31">
        <f t="shared" ref="S104:S109" si="48">((Q104/Q$103)-1)*100</f>
        <v>0.44058669578808107</v>
      </c>
      <c r="T104" s="31">
        <f>((Q104/Q92)-1)*100</f>
        <v>4.7685448867765157</v>
      </c>
    </row>
    <row r="105" spans="1:20" ht="9.75" customHeight="1" x14ac:dyDescent="0.2">
      <c r="A105" s="10"/>
      <c r="B105" s="24" t="s">
        <v>3</v>
      </c>
      <c r="C105" s="25">
        <v>1154.51</v>
      </c>
      <c r="D105" s="26">
        <f>((C105/C104)-1)*100</f>
        <v>0.21788194444445352</v>
      </c>
      <c r="E105" s="26">
        <f t="shared" si="45"/>
        <v>0.79359536239980155</v>
      </c>
      <c r="F105" s="26">
        <f t="shared" si="46"/>
        <v>5.6904838192886942</v>
      </c>
      <c r="G105" s="11"/>
      <c r="H105" s="10"/>
      <c r="I105" s="24" t="s">
        <v>3</v>
      </c>
      <c r="J105" s="25">
        <v>1129.83</v>
      </c>
      <c r="K105" s="26">
        <f t="shared" ref="K105:K115" si="49">((J105/J104)-1)*100</f>
        <v>0.36509966954481055</v>
      </c>
      <c r="L105" s="26">
        <f t="shared" si="47"/>
        <v>0.50705879213257532</v>
      </c>
      <c r="M105" s="26">
        <f t="shared" ref="M105:M115" si="50">((J105/J93)-1)*100</f>
        <v>5.4998926166976325</v>
      </c>
      <c r="N105" s="27"/>
      <c r="O105" s="10"/>
      <c r="P105" s="24" t="s">
        <v>3</v>
      </c>
      <c r="Q105" s="25">
        <v>1069.2</v>
      </c>
      <c r="R105" s="26">
        <f t="shared" ref="R105:R115" si="51">((Q105/Q104)-1)*100</f>
        <v>0.21557784234698119</v>
      </c>
      <c r="S105" s="26">
        <f t="shared" si="48"/>
        <v>0.6571143454275008</v>
      </c>
      <c r="T105" s="26">
        <f t="shared" ref="T105:T115" si="52">((Q105/Q93)-1)*100</f>
        <v>4.3050718487517958</v>
      </c>
    </row>
    <row r="106" spans="1:20" ht="9.75" customHeight="1" x14ac:dyDescent="0.2">
      <c r="A106" s="10"/>
      <c r="B106" s="24" t="s">
        <v>4</v>
      </c>
      <c r="C106" s="25">
        <v>1156.33</v>
      </c>
      <c r="D106" s="26">
        <f>((C106/C105)-1)*100</f>
        <v>0.15764263626991681</v>
      </c>
      <c r="E106" s="26">
        <f t="shared" si="45"/>
        <v>0.95248904332034812</v>
      </c>
      <c r="F106" s="26">
        <f t="shared" si="46"/>
        <v>5.2836201402167049</v>
      </c>
      <c r="G106" s="11"/>
      <c r="H106" s="10"/>
      <c r="I106" s="24" t="s">
        <v>4</v>
      </c>
      <c r="J106" s="25">
        <v>1132.27</v>
      </c>
      <c r="K106" s="26">
        <f t="shared" si="49"/>
        <v>0.21596169335209581</v>
      </c>
      <c r="L106" s="26">
        <f t="shared" si="47"/>
        <v>0.72411553823845676</v>
      </c>
      <c r="M106" s="26">
        <f t="shared" si="50"/>
        <v>5.437292807390004</v>
      </c>
      <c r="N106" s="27"/>
      <c r="O106" s="10"/>
      <c r="P106" s="24" t="s">
        <v>4</v>
      </c>
      <c r="Q106" s="25">
        <v>1070.2</v>
      </c>
      <c r="R106" s="26">
        <f>((Q106/Q105)-1)*100</f>
        <v>9.3527871305654209E-2</v>
      </c>
      <c r="S106" s="26">
        <f t="shared" si="48"/>
        <v>0.7512568017924659</v>
      </c>
      <c r="T106" s="26">
        <f>((Q106/Q94)-1)*100</f>
        <v>4.1354480879634226</v>
      </c>
    </row>
    <row r="107" spans="1:20" ht="9.75" customHeight="1" x14ac:dyDescent="0.2">
      <c r="A107" s="10"/>
      <c r="B107" s="24" t="s">
        <v>5</v>
      </c>
      <c r="C107" s="25">
        <v>1165.96</v>
      </c>
      <c r="D107" s="26">
        <f>((C107/C106)-1)*100</f>
        <v>0.8328072436069478</v>
      </c>
      <c r="E107" s="26">
        <f t="shared" si="45"/>
        <v>1.7932286846746193</v>
      </c>
      <c r="F107" s="26">
        <f t="shared" si="46"/>
        <v>5.6850730575396025</v>
      </c>
      <c r="G107" s="11"/>
      <c r="H107" s="10"/>
      <c r="I107" s="24" t="s">
        <v>5</v>
      </c>
      <c r="J107" s="25">
        <v>1133.32</v>
      </c>
      <c r="K107" s="26">
        <f>((J107/J106)-1)*100</f>
        <v>9.2734065196453663E-2</v>
      </c>
      <c r="L107" s="26">
        <f t="shared" si="47"/>
        <v>0.81752110521022825</v>
      </c>
      <c r="M107" s="26">
        <f>((J107/J95)-1)*100</f>
        <v>5.4349241789933833</v>
      </c>
      <c r="N107" s="27"/>
      <c r="O107" s="10"/>
      <c r="P107" s="24" t="s">
        <v>5</v>
      </c>
      <c r="Q107" s="25">
        <v>1087.6099999999999</v>
      </c>
      <c r="R107" s="26">
        <f>((Q107/Q106)-1)*100</f>
        <v>1.6267987292094777</v>
      </c>
      <c r="S107" s="26">
        <f t="shared" si="48"/>
        <v>2.3902769671066082</v>
      </c>
      <c r="T107" s="26">
        <f>((Q107/Q95)-1)*100</f>
        <v>4.0914572287196416</v>
      </c>
    </row>
    <row r="108" spans="1:20" ht="9.75" customHeight="1" x14ac:dyDescent="0.2">
      <c r="A108" s="10"/>
      <c r="B108" s="24" t="s">
        <v>6</v>
      </c>
      <c r="C108" s="25">
        <v>1180.52</v>
      </c>
      <c r="D108" s="26">
        <f t="shared" ref="D108:D115" si="53">((C108/C107)-1)*100</f>
        <v>1.2487563895845488</v>
      </c>
      <c r="E108" s="26">
        <f t="shared" si="45"/>
        <v>3.064378132038903</v>
      </c>
      <c r="F108" s="26">
        <f t="shared" si="46"/>
        <v>6.0760176116452458</v>
      </c>
      <c r="G108" s="11"/>
      <c r="H108" s="10"/>
      <c r="I108" s="24" t="s">
        <v>6</v>
      </c>
      <c r="J108" s="25">
        <v>1146.0899999999999</v>
      </c>
      <c r="K108" s="26">
        <f t="shared" si="49"/>
        <v>1.1267779620936613</v>
      </c>
      <c r="L108" s="26">
        <f t="shared" si="47"/>
        <v>1.9535107149528885</v>
      </c>
      <c r="M108" s="26">
        <f t="shared" si="50"/>
        <v>5.9330806913762579</v>
      </c>
      <c r="N108" s="27"/>
      <c r="O108" s="10"/>
      <c r="P108" s="24" t="s">
        <v>6</v>
      </c>
      <c r="Q108" s="25">
        <v>1092.8399999999999</v>
      </c>
      <c r="R108" s="26">
        <f t="shared" si="51"/>
        <v>0.48087090041466496</v>
      </c>
      <c r="S108" s="26">
        <f t="shared" si="48"/>
        <v>2.882642013895409</v>
      </c>
      <c r="T108" s="26">
        <f t="shared" si="52"/>
        <v>3.8673192985790861</v>
      </c>
    </row>
    <row r="109" spans="1:20" ht="9.75" customHeight="1" x14ac:dyDescent="0.2">
      <c r="A109" s="10"/>
      <c r="B109" s="24" t="s">
        <v>7</v>
      </c>
      <c r="C109" s="25">
        <v>1187.98</v>
      </c>
      <c r="D109" s="26">
        <f>((C109/C108)-1)*100</f>
        <v>0.63192491444448162</v>
      </c>
      <c r="E109" s="26">
        <f t="shared" si="45"/>
        <v>3.7156676153725199</v>
      </c>
      <c r="F109" s="26">
        <f t="shared" si="46"/>
        <v>5.4557398004474011</v>
      </c>
      <c r="G109" s="11"/>
      <c r="H109" s="10"/>
      <c r="I109" s="24" t="s">
        <v>7</v>
      </c>
      <c r="J109" s="25">
        <v>1149.5</v>
      </c>
      <c r="K109" s="26">
        <f t="shared" si="49"/>
        <v>0.29753335252904467</v>
      </c>
      <c r="L109" s="26">
        <f t="shared" si="47"/>
        <v>2.2568564134041402</v>
      </c>
      <c r="M109" s="26">
        <f t="shared" si="50"/>
        <v>5.5991915851361984</v>
      </c>
      <c r="N109" s="27"/>
      <c r="O109" s="10"/>
      <c r="P109" s="24" t="s">
        <v>7</v>
      </c>
      <c r="Q109" s="25">
        <v>1096.8399999999999</v>
      </c>
      <c r="R109" s="26">
        <f t="shared" si="51"/>
        <v>0.36601881336699726</v>
      </c>
      <c r="S109" s="26">
        <f t="shared" si="48"/>
        <v>3.2592118393552916</v>
      </c>
      <c r="T109" s="26">
        <f t="shared" si="52"/>
        <v>4.2266904861454346</v>
      </c>
    </row>
    <row r="110" spans="1:20" ht="9.75" customHeight="1" x14ac:dyDescent="0.2">
      <c r="A110" s="10"/>
      <c r="B110" s="24" t="s">
        <v>8</v>
      </c>
      <c r="C110" s="25">
        <v>1205.54</v>
      </c>
      <c r="D110" s="26">
        <f>((C110/C109)-1)*100</f>
        <v>1.4781393626155381</v>
      </c>
      <c r="E110" s="26">
        <f>((C110/C$103)-1)*100</f>
        <v>5.2487297235948249</v>
      </c>
      <c r="F110" s="26">
        <f>((C110/C98)-1)*100</f>
        <v>6.0094970102004819</v>
      </c>
      <c r="G110" s="11"/>
      <c r="H110" s="10"/>
      <c r="I110" s="24" t="s">
        <v>8</v>
      </c>
      <c r="J110" s="25">
        <v>1185.45</v>
      </c>
      <c r="K110" s="26">
        <f>((J110/J109)-1)*100</f>
        <v>3.1274467159634556</v>
      </c>
      <c r="L110" s="26">
        <f>((J110/J$103)-1)*100</f>
        <v>5.4548851111526186</v>
      </c>
      <c r="M110" s="26">
        <f>((J110/J98)-1)*100</f>
        <v>6.6963683002565277</v>
      </c>
      <c r="N110" s="27"/>
      <c r="O110" s="10"/>
      <c r="P110" s="24" t="s">
        <v>8</v>
      </c>
      <c r="Q110" s="25">
        <v>1105.69</v>
      </c>
      <c r="R110" s="26">
        <f>((Q110/Q109)-1)*100</f>
        <v>0.80686335290471867</v>
      </c>
      <c r="S110" s="26">
        <f>((Q110/Q$103)-1)*100</f>
        <v>4.0923725781853104</v>
      </c>
      <c r="T110" s="26">
        <f>((Q110/Q98)-1)*100</f>
        <v>4.6400923665133487</v>
      </c>
    </row>
    <row r="111" spans="1:20" ht="9.75" customHeight="1" x14ac:dyDescent="0.2">
      <c r="A111" s="10"/>
      <c r="B111" s="24" t="s">
        <v>9</v>
      </c>
      <c r="C111" s="25">
        <v>1206.92</v>
      </c>
      <c r="D111" s="26">
        <f>((C111/C110)-1)*100</f>
        <v>0.11447152313486253</v>
      </c>
      <c r="E111" s="26">
        <f>((C111/C$103)-1)*100</f>
        <v>5.3692095475895263</v>
      </c>
      <c r="F111" s="26">
        <f>((C111/C99)-1)*100</f>
        <v>5.8516049815821702</v>
      </c>
      <c r="G111" s="11"/>
      <c r="H111" s="10"/>
      <c r="I111" s="24" t="s">
        <v>9</v>
      </c>
      <c r="J111" s="25">
        <v>1188.0899999999999</v>
      </c>
      <c r="K111" s="26">
        <f>((J111/J110)-1)*100</f>
        <v>0.22270024041501912</v>
      </c>
      <c r="L111" s="26">
        <f>((J111/J$103)-1)*100</f>
        <v>5.6897333938245476</v>
      </c>
      <c r="M111" s="26">
        <f>((J111/J99)-1)*100</f>
        <v>6.6460212737309732</v>
      </c>
      <c r="N111" s="27"/>
      <c r="O111" s="10"/>
      <c r="P111" s="24" t="s">
        <v>9</v>
      </c>
      <c r="Q111" s="25">
        <v>1107.5</v>
      </c>
      <c r="R111" s="26">
        <f>((Q111/Q110)-1)*100</f>
        <v>0.16369868588843595</v>
      </c>
      <c r="S111" s="26">
        <f>((Q111/Q$103)-1)*100</f>
        <v>4.2627704242059083</v>
      </c>
      <c r="T111" s="26">
        <f>((Q111/Q99)-1)*100</f>
        <v>4.7311034828411147</v>
      </c>
    </row>
    <row r="112" spans="1:20" ht="9.75" customHeight="1" x14ac:dyDescent="0.2">
      <c r="A112" s="10"/>
      <c r="B112" s="24" t="s">
        <v>10</v>
      </c>
      <c r="C112" s="25">
        <v>1211.06</v>
      </c>
      <c r="D112" s="26">
        <f>((C112/C111)-1)*100</f>
        <v>0.34302190700294943</v>
      </c>
      <c r="E112" s="26">
        <f>((C112/C$103)-1)*100</f>
        <v>5.730649019573586</v>
      </c>
      <c r="F112" s="26">
        <f>((C112/C100)-1)*100</f>
        <v>6.0732929264618152</v>
      </c>
      <c r="G112" s="11"/>
      <c r="H112" s="10"/>
      <c r="I112" s="24" t="s">
        <v>10</v>
      </c>
      <c r="J112" s="25">
        <v>1197.24</v>
      </c>
      <c r="K112" s="26">
        <f>((J112/J111)-1)*100</f>
        <v>0.77014367598415845</v>
      </c>
      <c r="L112" s="26">
        <f>((J112/J$103)-1)*100</f>
        <v>6.5036961917215974</v>
      </c>
      <c r="M112" s="26">
        <f>((J112/J100)-1)*100</f>
        <v>6.9451267988101639</v>
      </c>
      <c r="N112" s="27"/>
      <c r="O112" s="10"/>
      <c r="P112" s="24" t="s">
        <v>10</v>
      </c>
      <c r="Q112" s="25">
        <v>1114.05</v>
      </c>
      <c r="R112" s="26">
        <f t="shared" si="51"/>
        <v>0.59142212189615684</v>
      </c>
      <c r="S112" s="26">
        <f>((Q112/Q$103)-1)*100</f>
        <v>4.8794035133964631</v>
      </c>
      <c r="T112" s="26">
        <f>((Q112/Q100)-1)*100</f>
        <v>5.2738509222860497</v>
      </c>
    </row>
    <row r="113" spans="1:20" ht="9.75" hidden="1" customHeight="1" x14ac:dyDescent="0.2">
      <c r="A113" s="10"/>
      <c r="B113" s="24" t="s">
        <v>11</v>
      </c>
      <c r="C113" s="25"/>
      <c r="D113" s="26">
        <f t="shared" si="53"/>
        <v>-100</v>
      </c>
      <c r="E113" s="26">
        <f t="shared" ref="E113:E115" si="54">((C113/C$91)-1)*100</f>
        <v>-100</v>
      </c>
      <c r="F113" s="26">
        <f t="shared" ref="F113:F115" si="55">((C113/C101)-1)*100</f>
        <v>-100</v>
      </c>
      <c r="G113" s="11"/>
      <c r="H113" s="10"/>
      <c r="I113" s="24" t="s">
        <v>11</v>
      </c>
      <c r="J113" s="25"/>
      <c r="K113" s="26">
        <f t="shared" si="49"/>
        <v>-100</v>
      </c>
      <c r="L113" s="26">
        <f t="shared" ref="L113:L115" si="56">((J113/J$91)-1)*100</f>
        <v>-100</v>
      </c>
      <c r="M113" s="26">
        <f t="shared" si="50"/>
        <v>-100</v>
      </c>
      <c r="N113" s="27"/>
      <c r="O113" s="10"/>
      <c r="P113" s="24" t="s">
        <v>11</v>
      </c>
      <c r="Q113" s="25"/>
      <c r="R113" s="26">
        <f t="shared" si="51"/>
        <v>-100</v>
      </c>
      <c r="S113" s="26">
        <f t="shared" ref="S113:S115" si="57">((Q113/Q$91)-1)*100</f>
        <v>-100</v>
      </c>
      <c r="T113" s="26">
        <f t="shared" si="52"/>
        <v>-100</v>
      </c>
    </row>
    <row r="114" spans="1:20" ht="9.75" hidden="1" customHeight="1" x14ac:dyDescent="0.2">
      <c r="A114" s="10"/>
      <c r="B114" s="24" t="s">
        <v>12</v>
      </c>
      <c r="C114" s="25"/>
      <c r="D114" s="26" t="e">
        <f t="shared" si="53"/>
        <v>#DIV/0!</v>
      </c>
      <c r="E114" s="26">
        <f t="shared" si="54"/>
        <v>-100</v>
      </c>
      <c r="F114" s="26">
        <f t="shared" si="55"/>
        <v>-100</v>
      </c>
      <c r="G114" s="11"/>
      <c r="H114" s="10"/>
      <c r="I114" s="24" t="s">
        <v>12</v>
      </c>
      <c r="J114" s="25"/>
      <c r="K114" s="26" t="e">
        <f t="shared" si="49"/>
        <v>#DIV/0!</v>
      </c>
      <c r="L114" s="26">
        <f t="shared" si="56"/>
        <v>-100</v>
      </c>
      <c r="M114" s="26">
        <f t="shared" si="50"/>
        <v>-100</v>
      </c>
      <c r="N114" s="27"/>
      <c r="O114" s="10"/>
      <c r="P114" s="24" t="s">
        <v>12</v>
      </c>
      <c r="Q114" s="25"/>
      <c r="R114" s="26" t="e">
        <f t="shared" si="51"/>
        <v>#DIV/0!</v>
      </c>
      <c r="S114" s="26">
        <f t="shared" si="57"/>
        <v>-100</v>
      </c>
      <c r="T114" s="26">
        <f t="shared" si="52"/>
        <v>-100</v>
      </c>
    </row>
    <row r="115" spans="1:20" ht="9.75" hidden="1" customHeight="1" x14ac:dyDescent="0.2">
      <c r="A115" s="10"/>
      <c r="B115" s="24" t="s">
        <v>13</v>
      </c>
      <c r="C115" s="25"/>
      <c r="D115" s="26" t="e">
        <f t="shared" si="53"/>
        <v>#DIV/0!</v>
      </c>
      <c r="E115" s="26">
        <f t="shared" si="54"/>
        <v>-100</v>
      </c>
      <c r="F115" s="26">
        <f t="shared" si="55"/>
        <v>-100</v>
      </c>
      <c r="G115" s="11"/>
      <c r="H115" s="10"/>
      <c r="I115" s="24" t="s">
        <v>13</v>
      </c>
      <c r="J115" s="25"/>
      <c r="K115" s="26" t="e">
        <f t="shared" si="49"/>
        <v>#DIV/0!</v>
      </c>
      <c r="L115" s="26">
        <f t="shared" si="56"/>
        <v>-100</v>
      </c>
      <c r="M115" s="26">
        <f t="shared" si="50"/>
        <v>-100</v>
      </c>
      <c r="N115" s="27"/>
      <c r="O115" s="10"/>
      <c r="P115" s="24" t="s">
        <v>13</v>
      </c>
      <c r="Q115" s="25"/>
      <c r="R115" s="26" t="e">
        <f t="shared" si="51"/>
        <v>#DIV/0!</v>
      </c>
      <c r="S115" s="26">
        <f t="shared" si="57"/>
        <v>-100</v>
      </c>
      <c r="T115" s="26">
        <f t="shared" si="52"/>
        <v>-100</v>
      </c>
    </row>
    <row r="116" spans="1:20" ht="9.75" customHeight="1" x14ac:dyDescent="0.2">
      <c r="A116" s="2"/>
      <c r="B116" s="32"/>
      <c r="C116" s="33"/>
      <c r="D116" s="33"/>
      <c r="E116" s="33"/>
      <c r="F116" s="33"/>
      <c r="G116" s="34"/>
      <c r="H116" s="3"/>
      <c r="I116" s="32"/>
      <c r="J116" s="33"/>
      <c r="K116" s="33"/>
      <c r="L116" s="33"/>
      <c r="M116" s="35"/>
      <c r="N116" s="34"/>
      <c r="O116" s="3"/>
      <c r="P116" s="32"/>
      <c r="Q116" s="33"/>
      <c r="R116" s="33"/>
      <c r="S116" s="33"/>
      <c r="T116" s="35"/>
    </row>
    <row r="117" spans="1:20" ht="9.75" customHeight="1" x14ac:dyDescent="0.2">
      <c r="A117" s="41" t="s">
        <v>21</v>
      </c>
      <c r="B117" s="41"/>
      <c r="C117" s="41"/>
      <c r="D117" s="41"/>
      <c r="E117" s="41"/>
      <c r="F117" s="41"/>
      <c r="G117" s="19"/>
      <c r="H117" s="41" t="s">
        <v>20</v>
      </c>
      <c r="I117" s="41"/>
      <c r="J117" s="41"/>
      <c r="K117" s="41"/>
      <c r="L117" s="41"/>
      <c r="M117" s="41"/>
      <c r="N117" s="19"/>
      <c r="O117" s="41" t="s">
        <v>19</v>
      </c>
      <c r="P117" s="41"/>
      <c r="Q117" s="41"/>
      <c r="R117" s="41"/>
      <c r="S117" s="41"/>
      <c r="T117" s="41"/>
    </row>
    <row r="118" spans="1:20" ht="9.75" customHeight="1" x14ac:dyDescent="0.2">
      <c r="A118" s="17" t="s">
        <v>0</v>
      </c>
      <c r="B118" s="18"/>
      <c r="C118" s="42" t="s">
        <v>32</v>
      </c>
      <c r="D118" s="42" t="s">
        <v>27</v>
      </c>
      <c r="E118" s="42"/>
      <c r="F118" s="43"/>
      <c r="G118" s="19"/>
      <c r="H118" s="17" t="s">
        <v>0</v>
      </c>
      <c r="I118" s="18"/>
      <c r="J118" s="42" t="s">
        <v>32</v>
      </c>
      <c r="K118" s="42" t="s">
        <v>27</v>
      </c>
      <c r="L118" s="42"/>
      <c r="M118" s="43"/>
      <c r="N118" s="19"/>
      <c r="O118" s="17" t="s">
        <v>0</v>
      </c>
      <c r="P118" s="18"/>
      <c r="Q118" s="42" t="s">
        <v>32</v>
      </c>
      <c r="R118" s="42" t="s">
        <v>27</v>
      </c>
      <c r="S118" s="42"/>
      <c r="T118" s="43"/>
    </row>
    <row r="119" spans="1:20" ht="9.75" customHeight="1" x14ac:dyDescent="0.2">
      <c r="A119" s="20" t="s">
        <v>1</v>
      </c>
      <c r="B119" s="21"/>
      <c r="C119" s="42"/>
      <c r="D119" s="42" t="s">
        <v>28</v>
      </c>
      <c r="E119" s="42" t="s">
        <v>29</v>
      </c>
      <c r="F119" s="43"/>
      <c r="G119" s="19"/>
      <c r="H119" s="20" t="s">
        <v>1</v>
      </c>
      <c r="I119" s="21"/>
      <c r="J119" s="42"/>
      <c r="K119" s="42" t="s">
        <v>28</v>
      </c>
      <c r="L119" s="42" t="s">
        <v>29</v>
      </c>
      <c r="M119" s="43"/>
      <c r="N119" s="19"/>
      <c r="O119" s="20" t="s">
        <v>1</v>
      </c>
      <c r="P119" s="21"/>
      <c r="Q119" s="42"/>
      <c r="R119" s="42" t="s">
        <v>28</v>
      </c>
      <c r="S119" s="42" t="s">
        <v>29</v>
      </c>
      <c r="T119" s="43"/>
    </row>
    <row r="120" spans="1:20" s="34" customFormat="1" ht="9.75" customHeight="1" x14ac:dyDescent="0.2">
      <c r="A120" s="22" t="s">
        <v>2</v>
      </c>
      <c r="B120" s="23"/>
      <c r="C120" s="42"/>
      <c r="D120" s="42"/>
      <c r="E120" s="4" t="s">
        <v>30</v>
      </c>
      <c r="F120" s="5" t="s">
        <v>31</v>
      </c>
      <c r="G120" s="19"/>
      <c r="H120" s="22" t="s">
        <v>2</v>
      </c>
      <c r="I120" s="23"/>
      <c r="J120" s="42"/>
      <c r="K120" s="42"/>
      <c r="L120" s="4" t="s">
        <v>30</v>
      </c>
      <c r="M120" s="5" t="s">
        <v>31</v>
      </c>
      <c r="N120" s="19"/>
      <c r="O120" s="22" t="s">
        <v>2</v>
      </c>
      <c r="P120" s="23"/>
      <c r="Q120" s="42"/>
      <c r="R120" s="42"/>
      <c r="S120" s="4" t="s">
        <v>30</v>
      </c>
      <c r="T120" s="5" t="s">
        <v>31</v>
      </c>
    </row>
    <row r="121" spans="1:20" s="34" customFormat="1" ht="9.75" customHeight="1" x14ac:dyDescent="0.2">
      <c r="A121" s="10">
        <v>2007</v>
      </c>
      <c r="B121" s="24" t="s">
        <v>3</v>
      </c>
      <c r="C121" s="25">
        <v>723.99</v>
      </c>
      <c r="D121" s="26" t="s">
        <v>15</v>
      </c>
      <c r="E121" s="26" t="s">
        <v>15</v>
      </c>
      <c r="F121" s="26" t="s">
        <v>15</v>
      </c>
      <c r="G121" s="27"/>
      <c r="H121" s="10">
        <v>2007</v>
      </c>
      <c r="I121" s="24" t="s">
        <v>3</v>
      </c>
      <c r="J121" s="25">
        <v>693.46</v>
      </c>
      <c r="K121" s="25" t="s">
        <v>15</v>
      </c>
      <c r="L121" s="26" t="s">
        <v>15</v>
      </c>
      <c r="M121" s="26" t="s">
        <v>15</v>
      </c>
      <c r="N121" s="27"/>
      <c r="O121" s="10">
        <v>2007</v>
      </c>
      <c r="P121" s="24" t="s">
        <v>3</v>
      </c>
      <c r="Q121" s="25">
        <v>692.99</v>
      </c>
      <c r="R121" s="25" t="s">
        <v>15</v>
      </c>
      <c r="S121" s="26" t="s">
        <v>15</v>
      </c>
      <c r="T121" s="26" t="s">
        <v>15</v>
      </c>
    </row>
    <row r="122" spans="1:20" ht="9.75" customHeight="1" x14ac:dyDescent="0.2">
      <c r="A122" s="10"/>
      <c r="B122" s="24" t="s">
        <v>4</v>
      </c>
      <c r="C122" s="25">
        <v>719.28</v>
      </c>
      <c r="D122" s="26">
        <v>-0.65056147184353597</v>
      </c>
      <c r="E122" s="26" t="s">
        <v>15</v>
      </c>
      <c r="F122" s="26" t="s">
        <v>15</v>
      </c>
      <c r="G122" s="27"/>
      <c r="H122" s="10"/>
      <c r="I122" s="24" t="s">
        <v>4</v>
      </c>
      <c r="J122" s="25">
        <v>697.01</v>
      </c>
      <c r="K122" s="25">
        <v>0.51192570588065589</v>
      </c>
      <c r="L122" s="26" t="s">
        <v>15</v>
      </c>
      <c r="M122" s="26" t="s">
        <v>15</v>
      </c>
      <c r="N122" s="27"/>
      <c r="O122" s="10"/>
      <c r="P122" s="24" t="s">
        <v>4</v>
      </c>
      <c r="Q122" s="25">
        <v>694.6</v>
      </c>
      <c r="R122" s="25">
        <v>0.23232658479921398</v>
      </c>
      <c r="S122" s="26" t="s">
        <v>15</v>
      </c>
      <c r="T122" s="26" t="s">
        <v>15</v>
      </c>
    </row>
    <row r="123" spans="1:20" ht="9.75" customHeight="1" x14ac:dyDescent="0.2">
      <c r="A123" s="10"/>
      <c r="B123" s="24" t="s">
        <v>5</v>
      </c>
      <c r="C123" s="25">
        <v>733.24</v>
      </c>
      <c r="D123" s="26">
        <v>1.9408297186074952</v>
      </c>
      <c r="E123" s="26" t="s">
        <v>15</v>
      </c>
      <c r="F123" s="26" t="s">
        <v>15</v>
      </c>
      <c r="G123" s="27"/>
      <c r="H123" s="10"/>
      <c r="I123" s="24" t="s">
        <v>5</v>
      </c>
      <c r="J123" s="25">
        <v>700.78</v>
      </c>
      <c r="K123" s="25">
        <v>0.54088176640219032</v>
      </c>
      <c r="L123" s="26" t="s">
        <v>15</v>
      </c>
      <c r="M123" s="26" t="s">
        <v>15</v>
      </c>
      <c r="N123" s="27"/>
      <c r="O123" s="10"/>
      <c r="P123" s="24" t="s">
        <v>5</v>
      </c>
      <c r="Q123" s="25">
        <v>698.01</v>
      </c>
      <c r="R123" s="25">
        <v>0.49093003167290927</v>
      </c>
      <c r="S123" s="26" t="s">
        <v>15</v>
      </c>
      <c r="T123" s="26" t="s">
        <v>15</v>
      </c>
    </row>
    <row r="124" spans="1:20" ht="9.75" customHeight="1" x14ac:dyDescent="0.2">
      <c r="A124" s="10"/>
      <c r="B124" s="24" t="s">
        <v>6</v>
      </c>
      <c r="C124" s="25">
        <v>732.74</v>
      </c>
      <c r="D124" s="26">
        <v>-6.8190496972342363E-2</v>
      </c>
      <c r="E124" s="26" t="s">
        <v>15</v>
      </c>
      <c r="F124" s="26" t="s">
        <v>15</v>
      </c>
      <c r="G124" s="27"/>
      <c r="H124" s="10"/>
      <c r="I124" s="24" t="s">
        <v>6</v>
      </c>
      <c r="J124" s="25">
        <v>707.2</v>
      </c>
      <c r="K124" s="25">
        <v>0.91612203544622073</v>
      </c>
      <c r="L124" s="26" t="s">
        <v>15</v>
      </c>
      <c r="M124" s="26" t="s">
        <v>15</v>
      </c>
      <c r="N124" s="27"/>
      <c r="O124" s="10"/>
      <c r="P124" s="24" t="s">
        <v>6</v>
      </c>
      <c r="Q124" s="25">
        <v>702.56</v>
      </c>
      <c r="R124" s="25">
        <v>0.65185312531339523</v>
      </c>
      <c r="S124" s="26" t="s">
        <v>15</v>
      </c>
      <c r="T124" s="26" t="s">
        <v>15</v>
      </c>
    </row>
    <row r="125" spans="1:20" ht="9.75" customHeight="1" x14ac:dyDescent="0.2">
      <c r="A125" s="10"/>
      <c r="B125" s="24" t="s">
        <v>7</v>
      </c>
      <c r="C125" s="25">
        <v>742.57</v>
      </c>
      <c r="D125" s="26">
        <v>1.3415399732510824</v>
      </c>
      <c r="E125" s="26" t="s">
        <v>15</v>
      </c>
      <c r="F125" s="26" t="s">
        <v>15</v>
      </c>
      <c r="G125" s="27"/>
      <c r="H125" s="10"/>
      <c r="I125" s="24" t="s">
        <v>7</v>
      </c>
      <c r="J125" s="25">
        <v>714.71</v>
      </c>
      <c r="K125" s="25">
        <v>1.0619343891402622</v>
      </c>
      <c r="L125" s="26" t="s">
        <v>15</v>
      </c>
      <c r="M125" s="26" t="s">
        <v>15</v>
      </c>
      <c r="N125" s="27"/>
      <c r="O125" s="10"/>
      <c r="P125" s="24" t="s">
        <v>7</v>
      </c>
      <c r="Q125" s="25">
        <v>709.45</v>
      </c>
      <c r="R125" s="25">
        <v>0.98069915736735958</v>
      </c>
      <c r="S125" s="26" t="s">
        <v>15</v>
      </c>
      <c r="T125" s="26" t="s">
        <v>15</v>
      </c>
    </row>
    <row r="126" spans="1:20" s="19" customFormat="1" ht="9.75" customHeight="1" x14ac:dyDescent="0.2">
      <c r="A126" s="10"/>
      <c r="B126" s="24" t="s">
        <v>8</v>
      </c>
      <c r="C126" s="25">
        <v>764.62</v>
      </c>
      <c r="D126" s="26">
        <v>2.9694170246576057</v>
      </c>
      <c r="E126" s="26" t="s">
        <v>15</v>
      </c>
      <c r="F126" s="26" t="s">
        <v>15</v>
      </c>
      <c r="G126" s="27"/>
      <c r="H126" s="10"/>
      <c r="I126" s="24" t="s">
        <v>8</v>
      </c>
      <c r="J126" s="25">
        <v>717.9</v>
      </c>
      <c r="K126" s="25">
        <v>0.44633487708301001</v>
      </c>
      <c r="L126" s="26" t="s">
        <v>15</v>
      </c>
      <c r="M126" s="26" t="s">
        <v>15</v>
      </c>
      <c r="N126" s="27"/>
      <c r="O126" s="10"/>
      <c r="P126" s="24" t="s">
        <v>8</v>
      </c>
      <c r="Q126" s="25">
        <v>720.23</v>
      </c>
      <c r="R126" s="25">
        <v>1.5194869264923527</v>
      </c>
      <c r="S126" s="26" t="s">
        <v>15</v>
      </c>
      <c r="T126" s="26" t="s">
        <v>15</v>
      </c>
    </row>
    <row r="127" spans="1:20" s="19" customFormat="1" ht="9.75" customHeight="1" x14ac:dyDescent="0.2">
      <c r="A127" s="10"/>
      <c r="B127" s="24" t="s">
        <v>9</v>
      </c>
      <c r="C127" s="25">
        <v>772.18</v>
      </c>
      <c r="D127" s="26">
        <v>0.98872642619862727</v>
      </c>
      <c r="E127" s="26" t="s">
        <v>15</v>
      </c>
      <c r="F127" s="26" t="s">
        <v>15</v>
      </c>
      <c r="G127" s="27"/>
      <c r="H127" s="10"/>
      <c r="I127" s="24" t="s">
        <v>9</v>
      </c>
      <c r="J127" s="25">
        <v>720.92</v>
      </c>
      <c r="K127" s="25">
        <v>0.42067140270232173</v>
      </c>
      <c r="L127" s="26" t="s">
        <v>15</v>
      </c>
      <c r="M127" s="26" t="s">
        <v>15</v>
      </c>
      <c r="N127" s="27"/>
      <c r="O127" s="10"/>
      <c r="P127" s="24" t="s">
        <v>9</v>
      </c>
      <c r="Q127" s="25">
        <v>721.52</v>
      </c>
      <c r="R127" s="25">
        <v>0.17910945114754107</v>
      </c>
      <c r="S127" s="26" t="s">
        <v>15</v>
      </c>
      <c r="T127" s="26" t="s">
        <v>15</v>
      </c>
    </row>
    <row r="128" spans="1:20" s="34" customFormat="1" ht="9.75" customHeight="1" x14ac:dyDescent="0.2">
      <c r="A128" s="10"/>
      <c r="B128" s="24" t="s">
        <v>10</v>
      </c>
      <c r="C128" s="25">
        <v>771.52</v>
      </c>
      <c r="D128" s="26">
        <v>-8.5472299204847335E-2</v>
      </c>
      <c r="E128" s="26" t="s">
        <v>15</v>
      </c>
      <c r="F128" s="26" t="s">
        <v>15</v>
      </c>
      <c r="G128" s="27"/>
      <c r="H128" s="10"/>
      <c r="I128" s="24" t="s">
        <v>10</v>
      </c>
      <c r="J128" s="25">
        <v>722.87</v>
      </c>
      <c r="K128" s="25">
        <v>0.27048771014814843</v>
      </c>
      <c r="L128" s="26" t="s">
        <v>15</v>
      </c>
      <c r="M128" s="26" t="s">
        <v>15</v>
      </c>
      <c r="N128" s="27"/>
      <c r="O128" s="10"/>
      <c r="P128" s="24" t="s">
        <v>10</v>
      </c>
      <c r="Q128" s="25">
        <v>723.61</v>
      </c>
      <c r="R128" s="25">
        <v>0.28966626011752705</v>
      </c>
      <c r="S128" s="26" t="s">
        <v>15</v>
      </c>
      <c r="T128" s="26" t="s">
        <v>15</v>
      </c>
    </row>
    <row r="129" spans="1:20" s="19" customFormat="1" ht="9.75" customHeight="1" x14ac:dyDescent="0.2">
      <c r="A129" s="10"/>
      <c r="B129" s="24" t="s">
        <v>11</v>
      </c>
      <c r="C129" s="25">
        <v>781.42</v>
      </c>
      <c r="D129" s="26">
        <v>1.2831812525922803</v>
      </c>
      <c r="E129" s="26" t="s">
        <v>15</v>
      </c>
      <c r="F129" s="26" t="s">
        <v>15</v>
      </c>
      <c r="G129" s="27"/>
      <c r="H129" s="10"/>
      <c r="I129" s="24" t="s">
        <v>11</v>
      </c>
      <c r="J129" s="25">
        <v>728.21</v>
      </c>
      <c r="K129" s="25">
        <v>0.73872203854081775</v>
      </c>
      <c r="L129" s="26" t="s">
        <v>15</v>
      </c>
      <c r="M129" s="26" t="s">
        <v>15</v>
      </c>
      <c r="N129" s="27"/>
      <c r="O129" s="10"/>
      <c r="P129" s="24" t="s">
        <v>11</v>
      </c>
      <c r="Q129" s="25">
        <v>727.05</v>
      </c>
      <c r="R129" s="25">
        <v>0.47539420406019772</v>
      </c>
      <c r="S129" s="26" t="s">
        <v>15</v>
      </c>
      <c r="T129" s="26" t="s">
        <v>15</v>
      </c>
    </row>
    <row r="130" spans="1:20" s="19" customFormat="1" ht="9.75" customHeight="1" x14ac:dyDescent="0.2">
      <c r="A130" s="10"/>
      <c r="B130" s="24" t="s">
        <v>12</v>
      </c>
      <c r="C130" s="25">
        <v>761.92</v>
      </c>
      <c r="D130" s="26">
        <v>-2.4954569885592859</v>
      </c>
      <c r="E130" s="26" t="s">
        <v>15</v>
      </c>
      <c r="F130" s="26" t="s">
        <v>15</v>
      </c>
      <c r="G130" s="27"/>
      <c r="H130" s="10"/>
      <c r="I130" s="24" t="s">
        <v>12</v>
      </c>
      <c r="J130" s="25">
        <v>732.39</v>
      </c>
      <c r="K130" s="25">
        <v>0.57401024429766245</v>
      </c>
      <c r="L130" s="26" t="s">
        <v>15</v>
      </c>
      <c r="M130" s="26" t="s">
        <v>15</v>
      </c>
      <c r="N130" s="27"/>
      <c r="O130" s="10"/>
      <c r="P130" s="24" t="s">
        <v>12</v>
      </c>
      <c r="Q130" s="25">
        <v>729.35</v>
      </c>
      <c r="R130" s="25">
        <v>0.31634688123238774</v>
      </c>
      <c r="S130" s="26" t="s">
        <v>15</v>
      </c>
      <c r="T130" s="26" t="s">
        <v>15</v>
      </c>
    </row>
    <row r="131" spans="1:20" ht="9.75" customHeight="1" x14ac:dyDescent="0.2">
      <c r="A131" s="10"/>
      <c r="B131" s="36" t="s">
        <v>13</v>
      </c>
      <c r="C131" s="37">
        <v>750.6</v>
      </c>
      <c r="D131" s="38">
        <v>-1.485720285594283</v>
      </c>
      <c r="E131" s="38" t="s">
        <v>15</v>
      </c>
      <c r="F131" s="38" t="s">
        <v>15</v>
      </c>
      <c r="G131" s="11"/>
      <c r="H131" s="10"/>
      <c r="I131" s="36" t="s">
        <v>13</v>
      </c>
      <c r="J131" s="37">
        <v>740.36</v>
      </c>
      <c r="K131" s="37">
        <v>1.0882180259151664</v>
      </c>
      <c r="L131" s="38" t="s">
        <v>15</v>
      </c>
      <c r="M131" s="38" t="s">
        <v>15</v>
      </c>
      <c r="N131" s="27"/>
      <c r="O131" s="10"/>
      <c r="P131" s="36" t="s">
        <v>13</v>
      </c>
      <c r="Q131" s="37">
        <v>731.34</v>
      </c>
      <c r="R131" s="37">
        <v>0.27284568451360069</v>
      </c>
      <c r="S131" s="38" t="s">
        <v>15</v>
      </c>
      <c r="T131" s="38" t="s">
        <v>15</v>
      </c>
    </row>
    <row r="132" spans="1:20" s="27" customFormat="1" ht="9.75" customHeight="1" x14ac:dyDescent="0.2">
      <c r="A132" s="12">
        <v>2008</v>
      </c>
      <c r="B132" s="29" t="s">
        <v>24</v>
      </c>
      <c r="C132" s="30">
        <v>750.41</v>
      </c>
      <c r="D132" s="31">
        <v>-2.531308286705114E-2</v>
      </c>
      <c r="E132" s="31">
        <v>-2.531308286705114E-2</v>
      </c>
      <c r="F132" s="31" t="s">
        <v>15</v>
      </c>
      <c r="H132" s="12">
        <v>2008</v>
      </c>
      <c r="I132" s="29" t="s">
        <v>24</v>
      </c>
      <c r="J132" s="30">
        <v>742.03</v>
      </c>
      <c r="K132" s="30">
        <v>0.22556594089362392</v>
      </c>
      <c r="L132" s="31">
        <v>0.22556594089362392</v>
      </c>
      <c r="M132" s="31" t="s">
        <v>15</v>
      </c>
      <c r="O132" s="12">
        <v>2008</v>
      </c>
      <c r="P132" s="29" t="s">
        <v>24</v>
      </c>
      <c r="Q132" s="30">
        <v>732.9</v>
      </c>
      <c r="R132" s="30">
        <v>0.21330708015423472</v>
      </c>
      <c r="S132" s="31">
        <v>0.21330708015423472</v>
      </c>
      <c r="T132" s="31" t="s">
        <v>15</v>
      </c>
    </row>
    <row r="133" spans="1:20" s="27" customFormat="1" ht="9.75" customHeight="1" x14ac:dyDescent="0.2">
      <c r="A133" s="10"/>
      <c r="B133" s="24" t="s">
        <v>3</v>
      </c>
      <c r="C133" s="25">
        <v>755.88</v>
      </c>
      <c r="D133" s="26">
        <v>0.72893484894924754</v>
      </c>
      <c r="E133" s="26">
        <v>0.70343725019983427</v>
      </c>
      <c r="F133" s="26">
        <v>4.4047569717813762</v>
      </c>
      <c r="H133" s="10"/>
      <c r="I133" s="24" t="s">
        <v>3</v>
      </c>
      <c r="J133" s="25">
        <v>745.4</v>
      </c>
      <c r="K133" s="25">
        <v>0.45415953532876863</v>
      </c>
      <c r="L133" s="26">
        <v>0.68074990545139435</v>
      </c>
      <c r="M133" s="26">
        <v>7.4899777925186761</v>
      </c>
      <c r="O133" s="10"/>
      <c r="P133" s="24" t="s">
        <v>3</v>
      </c>
      <c r="Q133" s="25">
        <v>736.16</v>
      </c>
      <c r="R133" s="25">
        <v>0.44480829581114989</v>
      </c>
      <c r="S133" s="26">
        <v>0.65906418355345942</v>
      </c>
      <c r="T133" s="26">
        <v>6.2295271216034731</v>
      </c>
    </row>
    <row r="134" spans="1:20" s="28" customFormat="1" ht="9.75" customHeight="1" x14ac:dyDescent="0.2">
      <c r="A134" s="10"/>
      <c r="B134" s="24" t="s">
        <v>4</v>
      </c>
      <c r="C134" s="25">
        <v>754.86</v>
      </c>
      <c r="D134" s="26">
        <v>-0.13494205429432915</v>
      </c>
      <c r="E134" s="26">
        <v>0.56754596322940998</v>
      </c>
      <c r="F134" s="26">
        <v>4.94661327994661</v>
      </c>
      <c r="G134" s="27"/>
      <c r="H134" s="10"/>
      <c r="I134" s="24" t="s">
        <v>4</v>
      </c>
      <c r="J134" s="25">
        <v>752.27</v>
      </c>
      <c r="K134" s="25">
        <v>0.92165280386369286</v>
      </c>
      <c r="L134" s="26">
        <v>1.6086768599059775</v>
      </c>
      <c r="M134" s="26">
        <v>7.9281502417468896</v>
      </c>
      <c r="N134" s="27"/>
      <c r="O134" s="10"/>
      <c r="P134" s="24" t="s">
        <v>4</v>
      </c>
      <c r="Q134" s="25">
        <v>739.4</v>
      </c>
      <c r="R134" s="25">
        <v>0.44012171267115985</v>
      </c>
      <c r="S134" s="26">
        <v>1.1020865807968905</v>
      </c>
      <c r="T134" s="26">
        <v>6.4497552548229198</v>
      </c>
    </row>
    <row r="135" spans="1:20" s="28" customFormat="1" ht="9.75" customHeight="1" x14ac:dyDescent="0.2">
      <c r="A135" s="10"/>
      <c r="B135" s="24" t="s">
        <v>5</v>
      </c>
      <c r="C135" s="25">
        <v>757.83</v>
      </c>
      <c r="D135" s="26">
        <v>0.39345044114140748</v>
      </c>
      <c r="E135" s="26">
        <v>0.96322941646682647</v>
      </c>
      <c r="F135" s="26">
        <v>3.3536086410997701</v>
      </c>
      <c r="G135" s="27"/>
      <c r="H135" s="10"/>
      <c r="I135" s="24" t="s">
        <v>5</v>
      </c>
      <c r="J135" s="25">
        <v>755.1</v>
      </c>
      <c r="K135" s="25">
        <v>0.37619471732224241</v>
      </c>
      <c r="L135" s="26">
        <v>1.9909233345939858</v>
      </c>
      <c r="M135" s="26">
        <v>7.7513627672022745</v>
      </c>
      <c r="N135" s="27"/>
      <c r="O135" s="10"/>
      <c r="P135" s="24" t="s">
        <v>5</v>
      </c>
      <c r="Q135" s="25">
        <v>741.82</v>
      </c>
      <c r="R135" s="25">
        <v>0.3272923992426291</v>
      </c>
      <c r="S135" s="26">
        <v>1.4329860256515392</v>
      </c>
      <c r="T135" s="26">
        <v>6.2764143780175141</v>
      </c>
    </row>
    <row r="136" spans="1:20" s="28" customFormat="1" ht="9.75" customHeight="1" x14ac:dyDescent="0.2">
      <c r="A136" s="10"/>
      <c r="B136" s="24" t="s">
        <v>6</v>
      </c>
      <c r="C136" s="25">
        <v>770.97</v>
      </c>
      <c r="D136" s="26">
        <v>1.7338981037963608</v>
      </c>
      <c r="E136" s="26">
        <v>2.7138289368505264</v>
      </c>
      <c r="F136" s="26">
        <v>5.2174031716570646</v>
      </c>
      <c r="G136" s="27"/>
      <c r="H136" s="10"/>
      <c r="I136" s="24" t="s">
        <v>6</v>
      </c>
      <c r="J136" s="25">
        <v>770.44</v>
      </c>
      <c r="K136" s="25">
        <v>2.031519004105431</v>
      </c>
      <c r="L136" s="26">
        <v>4.0628883245988456</v>
      </c>
      <c r="M136" s="26">
        <v>8.9423076923076827</v>
      </c>
      <c r="N136" s="27"/>
      <c r="O136" s="10"/>
      <c r="P136" s="24" t="s">
        <v>6</v>
      </c>
      <c r="Q136" s="25">
        <v>754.85</v>
      </c>
      <c r="R136" s="25">
        <v>1.7564907929147111</v>
      </c>
      <c r="S136" s="26">
        <v>3.2146470861705856</v>
      </c>
      <c r="T136" s="26">
        <v>7.442780687770445</v>
      </c>
    </row>
    <row r="137" spans="1:20" s="28" customFormat="1" ht="9.75" customHeight="1" x14ac:dyDescent="0.2">
      <c r="A137" s="10"/>
      <c r="B137" s="24" t="s">
        <v>7</v>
      </c>
      <c r="C137" s="25">
        <v>791.18</v>
      </c>
      <c r="D137" s="26">
        <v>2.6213730754763409</v>
      </c>
      <c r="E137" s="26">
        <v>5.4063415933919501</v>
      </c>
      <c r="F137" s="26">
        <v>6.5461841981227176</v>
      </c>
      <c r="G137" s="27"/>
      <c r="H137" s="10"/>
      <c r="I137" s="24" t="s">
        <v>7</v>
      </c>
      <c r="J137" s="25">
        <v>784.52</v>
      </c>
      <c r="K137" s="25">
        <v>1.827527127355788</v>
      </c>
      <c r="L137" s="26">
        <v>5.9646658382408457</v>
      </c>
      <c r="M137" s="26">
        <v>9.7675980467602166</v>
      </c>
      <c r="N137" s="27"/>
      <c r="O137" s="10"/>
      <c r="P137" s="24" t="s">
        <v>7</v>
      </c>
      <c r="Q137" s="25">
        <v>788.56</v>
      </c>
      <c r="R137" s="25">
        <v>4.4657879048817462</v>
      </c>
      <c r="S137" s="26">
        <v>7.8239943118111777</v>
      </c>
      <c r="T137" s="26">
        <v>11.150891535696662</v>
      </c>
    </row>
    <row r="138" spans="1:20" s="28" customFormat="1" ht="9.75" customHeight="1" x14ac:dyDescent="0.2">
      <c r="A138" s="10"/>
      <c r="B138" s="24" t="s">
        <v>8</v>
      </c>
      <c r="C138" s="25">
        <v>817.11</v>
      </c>
      <c r="D138" s="26">
        <v>3.2773831492201699</v>
      </c>
      <c r="E138" s="26">
        <v>8.8609112709832072</v>
      </c>
      <c r="F138" s="26">
        <v>6.8648478983024175</v>
      </c>
      <c r="G138" s="27"/>
      <c r="H138" s="10"/>
      <c r="I138" s="24" t="s">
        <v>8</v>
      </c>
      <c r="J138" s="25">
        <v>789.76</v>
      </c>
      <c r="K138" s="25">
        <v>0.66792433589966116</v>
      </c>
      <c r="L138" s="26">
        <v>6.6724296288292129</v>
      </c>
      <c r="M138" s="26">
        <v>10.009750661652038</v>
      </c>
      <c r="N138" s="27"/>
      <c r="O138" s="10"/>
      <c r="P138" s="24" t="s">
        <v>8</v>
      </c>
      <c r="Q138" s="25">
        <v>798.2</v>
      </c>
      <c r="R138" s="25">
        <v>1.2224814852389354</v>
      </c>
      <c r="S138" s="26">
        <v>9.1421226789181418</v>
      </c>
      <c r="T138" s="26">
        <v>10.825708454243777</v>
      </c>
    </row>
    <row r="139" spans="1:20" s="28" customFormat="1" ht="9.75" customHeight="1" x14ac:dyDescent="0.2">
      <c r="A139" s="10"/>
      <c r="B139" s="24" t="s">
        <v>9</v>
      </c>
      <c r="C139" s="25">
        <v>823.69</v>
      </c>
      <c r="D139" s="26">
        <v>0.80527713526943323</v>
      </c>
      <c r="E139" s="26">
        <v>9.7375432986943835</v>
      </c>
      <c r="F139" s="26">
        <v>6.6707244424875078</v>
      </c>
      <c r="G139" s="27"/>
      <c r="H139" s="10"/>
      <c r="I139" s="24" t="s">
        <v>9</v>
      </c>
      <c r="J139" s="25">
        <v>801.96</v>
      </c>
      <c r="K139" s="25">
        <v>1.5447730956239969</v>
      </c>
      <c r="L139" s="26">
        <v>8.3202766221837976</v>
      </c>
      <c r="M139" s="26">
        <v>11.241191810464413</v>
      </c>
      <c r="N139" s="27"/>
      <c r="O139" s="10"/>
      <c r="P139" s="24" t="s">
        <v>9</v>
      </c>
      <c r="Q139" s="25">
        <v>808.42</v>
      </c>
      <c r="R139" s="25">
        <v>1.2803808569280761</v>
      </c>
      <c r="S139" s="26">
        <v>10.539557524543985</v>
      </c>
      <c r="T139" s="26">
        <v>12.044018183834115</v>
      </c>
    </row>
    <row r="140" spans="1:20" s="28" customFormat="1" ht="9.75" customHeight="1" x14ac:dyDescent="0.2">
      <c r="A140" s="10"/>
      <c r="B140" s="24" t="s">
        <v>10</v>
      </c>
      <c r="C140" s="25">
        <v>832.06</v>
      </c>
      <c r="D140" s="26">
        <v>1.0161589918537217</v>
      </c>
      <c r="E140" s="26">
        <v>10.85265121236343</v>
      </c>
      <c r="F140" s="26">
        <v>7.8468477810037296</v>
      </c>
      <c r="G140" s="27"/>
      <c r="H140" s="10"/>
      <c r="I140" s="24" t="s">
        <v>10</v>
      </c>
      <c r="J140" s="25">
        <v>808.07</v>
      </c>
      <c r="K140" s="25">
        <v>0.76188338570502001</v>
      </c>
      <c r="L140" s="26">
        <v>9.1455508131179428</v>
      </c>
      <c r="M140" s="26">
        <v>11.786351626156844</v>
      </c>
      <c r="N140" s="27"/>
      <c r="O140" s="10"/>
      <c r="P140" s="24" t="s">
        <v>10</v>
      </c>
      <c r="Q140" s="25">
        <v>813.2</v>
      </c>
      <c r="R140" s="25">
        <v>0.59127681155834999</v>
      </c>
      <c r="S140" s="26">
        <v>11.193152295785813</v>
      </c>
      <c r="T140" s="26">
        <v>12.380978703998014</v>
      </c>
    </row>
    <row r="141" spans="1:20" s="28" customFormat="1" ht="9.75" customHeight="1" x14ac:dyDescent="0.2">
      <c r="A141" s="10"/>
      <c r="B141" s="24" t="s">
        <v>11</v>
      </c>
      <c r="C141" s="25">
        <v>828.68</v>
      </c>
      <c r="D141" s="26">
        <v>-0.40622070523760323</v>
      </c>
      <c r="E141" s="26">
        <v>10.402344790833995</v>
      </c>
      <c r="F141" s="26">
        <v>6.047963963041636</v>
      </c>
      <c r="G141" s="27"/>
      <c r="H141" s="10"/>
      <c r="I141" s="24" t="s">
        <v>11</v>
      </c>
      <c r="J141" s="25">
        <v>819.28</v>
      </c>
      <c r="K141" s="25">
        <v>1.3872560545497237</v>
      </c>
      <c r="L141" s="26">
        <v>10.65967907504457</v>
      </c>
      <c r="M141" s="26">
        <v>12.506007882341619</v>
      </c>
      <c r="N141" s="27"/>
      <c r="O141" s="10"/>
      <c r="P141" s="24" t="s">
        <v>11</v>
      </c>
      <c r="Q141" s="25">
        <v>817.21</v>
      </c>
      <c r="R141" s="25">
        <v>0.49311362518444923</v>
      </c>
      <c r="S141" s="26">
        <v>11.741460880028431</v>
      </c>
      <c r="T141" s="26">
        <v>12.4007977443092</v>
      </c>
    </row>
    <row r="142" spans="1:20" s="28" customFormat="1" ht="9.75" customHeight="1" x14ac:dyDescent="0.2">
      <c r="A142" s="10"/>
      <c r="B142" s="24" t="s">
        <v>12</v>
      </c>
      <c r="C142" s="25">
        <v>827.55</v>
      </c>
      <c r="D142" s="26">
        <v>-0.13636144229376423</v>
      </c>
      <c r="E142" s="26">
        <v>10.251798561151059</v>
      </c>
      <c r="F142" s="26">
        <v>8.6137652246955021</v>
      </c>
      <c r="G142" s="27"/>
      <c r="H142" s="10"/>
      <c r="I142" s="24" t="s">
        <v>12</v>
      </c>
      <c r="J142" s="25">
        <v>821.52</v>
      </c>
      <c r="K142" s="25">
        <v>0.27341079972658111</v>
      </c>
      <c r="L142" s="26">
        <v>10.962234588578523</v>
      </c>
      <c r="M142" s="26">
        <v>12.169745627329709</v>
      </c>
      <c r="N142" s="27"/>
      <c r="O142" s="10"/>
      <c r="P142" s="24" t="s">
        <v>12</v>
      </c>
      <c r="Q142" s="25">
        <v>820.08</v>
      </c>
      <c r="R142" s="25">
        <v>0.35119491929858082</v>
      </c>
      <c r="S142" s="26">
        <v>12.133891213389125</v>
      </c>
      <c r="T142" s="26">
        <v>12.439843696442043</v>
      </c>
    </row>
    <row r="143" spans="1:20" s="28" customFormat="1" ht="9.75" customHeight="1" x14ac:dyDescent="0.2">
      <c r="A143" s="10"/>
      <c r="B143" s="24" t="s">
        <v>13</v>
      </c>
      <c r="C143" s="25">
        <v>817.29</v>
      </c>
      <c r="D143" s="26">
        <v>-1.2398042414355603</v>
      </c>
      <c r="E143" s="26">
        <v>8.88489208633092</v>
      </c>
      <c r="F143" s="26">
        <v>8.88489208633092</v>
      </c>
      <c r="G143" s="11"/>
      <c r="H143" s="10"/>
      <c r="I143" s="24" t="s">
        <v>13</v>
      </c>
      <c r="J143" s="25">
        <v>822.33</v>
      </c>
      <c r="K143" s="25">
        <v>9.8597721297122298E-2</v>
      </c>
      <c r="L143" s="26">
        <v>11.071640823383234</v>
      </c>
      <c r="M143" s="26">
        <v>11.071640823383234</v>
      </c>
      <c r="N143" s="27"/>
      <c r="O143" s="10"/>
      <c r="P143" s="24" t="s">
        <v>13</v>
      </c>
      <c r="Q143" s="25">
        <v>822.52</v>
      </c>
      <c r="R143" s="25">
        <v>0.29753194810262507</v>
      </c>
      <c r="S143" s="26">
        <v>12.46752536439959</v>
      </c>
      <c r="T143" s="26">
        <v>12.46752536439959</v>
      </c>
    </row>
    <row r="144" spans="1:20" s="27" customFormat="1" ht="9.75" customHeight="1" x14ac:dyDescent="0.2">
      <c r="A144" s="12">
        <v>2009</v>
      </c>
      <c r="B144" s="29" t="s">
        <v>24</v>
      </c>
      <c r="C144" s="30">
        <v>814.83</v>
      </c>
      <c r="D144" s="31">
        <v>-0.30099475094518269</v>
      </c>
      <c r="E144" s="31">
        <v>-0.30099475094518269</v>
      </c>
      <c r="F144" s="31">
        <v>8.5846403965832216</v>
      </c>
      <c r="H144" s="12">
        <v>2009</v>
      </c>
      <c r="I144" s="29" t="s">
        <v>24</v>
      </c>
      <c r="J144" s="30">
        <v>827.5</v>
      </c>
      <c r="K144" s="31">
        <v>0.6287013729281421</v>
      </c>
      <c r="L144" s="31">
        <v>0.6287013729281421</v>
      </c>
      <c r="M144" s="31">
        <v>11.518402220934476</v>
      </c>
      <c r="O144" s="12">
        <v>2009</v>
      </c>
      <c r="P144" s="29" t="s">
        <v>24</v>
      </c>
      <c r="Q144" s="30">
        <v>824.07</v>
      </c>
      <c r="R144" s="31">
        <v>0.18844526576862197</v>
      </c>
      <c r="S144" s="31">
        <v>0.18844526576862197</v>
      </c>
      <c r="T144" s="31">
        <v>12.439623413835466</v>
      </c>
    </row>
    <row r="145" spans="1:20" s="27" customFormat="1" ht="9.75" customHeight="1" x14ac:dyDescent="0.2">
      <c r="A145" s="10"/>
      <c r="B145" s="24" t="s">
        <v>3</v>
      </c>
      <c r="C145" s="25">
        <v>840.5</v>
      </c>
      <c r="D145" s="26">
        <v>3.1503503798338217</v>
      </c>
      <c r="E145" s="26">
        <v>2.8398732396089477</v>
      </c>
      <c r="F145" s="26">
        <v>11.194898661163144</v>
      </c>
      <c r="H145" s="10"/>
      <c r="I145" s="24" t="s">
        <v>3</v>
      </c>
      <c r="J145" s="25">
        <v>830.68</v>
      </c>
      <c r="K145" s="26">
        <v>0.38429003021147601</v>
      </c>
      <c r="L145" s="26">
        <v>1.0154074398355695</v>
      </c>
      <c r="M145" s="26">
        <v>11.440837134424475</v>
      </c>
      <c r="O145" s="10"/>
      <c r="P145" s="24" t="s">
        <v>3</v>
      </c>
      <c r="Q145" s="25">
        <v>826.15</v>
      </c>
      <c r="R145" s="26">
        <v>0.2524057422306214</v>
      </c>
      <c r="S145" s="26">
        <v>0.44132665467100374</v>
      </c>
      <c r="T145" s="26">
        <v>12.224244729406642</v>
      </c>
    </row>
    <row r="146" spans="1:20" s="28" customFormat="1" ht="9.75" customHeight="1" x14ac:dyDescent="0.2">
      <c r="A146" s="10"/>
      <c r="B146" s="24" t="s">
        <v>4</v>
      </c>
      <c r="C146" s="25">
        <v>815.95</v>
      </c>
      <c r="D146" s="26">
        <v>-2.9208804283164747</v>
      </c>
      <c r="E146" s="26">
        <v>-0.16395649035225723</v>
      </c>
      <c r="F146" s="26">
        <v>8.0928913970802476</v>
      </c>
      <c r="G146" s="27"/>
      <c r="H146" s="10"/>
      <c r="I146" s="24" t="s">
        <v>4</v>
      </c>
      <c r="J146" s="25">
        <v>835</v>
      </c>
      <c r="K146" s="26">
        <v>0.52005585785139807</v>
      </c>
      <c r="L146" s="26">
        <v>1.540743983558901</v>
      </c>
      <c r="M146" s="26">
        <v>10.99738125938825</v>
      </c>
      <c r="N146" s="27"/>
      <c r="O146" s="10"/>
      <c r="P146" s="24" t="s">
        <v>4</v>
      </c>
      <c r="Q146" s="25">
        <v>824.58</v>
      </c>
      <c r="R146" s="26">
        <v>-0.19003812866912329</v>
      </c>
      <c r="S146" s="26">
        <v>0.25044983708604196</v>
      </c>
      <c r="T146" s="26">
        <v>11.52015147416825</v>
      </c>
    </row>
    <row r="147" spans="1:20" s="28" customFormat="1" ht="9.75" customHeight="1" x14ac:dyDescent="0.2">
      <c r="A147" s="10"/>
      <c r="B147" s="24" t="s">
        <v>5</v>
      </c>
      <c r="C147" s="25">
        <v>808.06</v>
      </c>
      <c r="D147" s="26">
        <v>-0.9669710153808575</v>
      </c>
      <c r="E147" s="26">
        <v>-1.1293420939935683</v>
      </c>
      <c r="F147" s="26">
        <v>6.6281355976933964</v>
      </c>
      <c r="G147" s="27"/>
      <c r="H147" s="10"/>
      <c r="I147" s="24" t="s">
        <v>5</v>
      </c>
      <c r="J147" s="25">
        <v>833.03</v>
      </c>
      <c r="K147" s="26">
        <v>-0.23592814371258264</v>
      </c>
      <c r="L147" s="26">
        <v>1.3011807911665452</v>
      </c>
      <c r="M147" s="26">
        <v>10.320487352668506</v>
      </c>
      <c r="N147" s="27"/>
      <c r="O147" s="10"/>
      <c r="P147" s="24" t="s">
        <v>5</v>
      </c>
      <c r="Q147" s="25">
        <v>822.21</v>
      </c>
      <c r="R147" s="26">
        <v>-0.28741904969802334</v>
      </c>
      <c r="S147" s="26">
        <v>-3.7689053153711072E-2</v>
      </c>
      <c r="T147" s="26">
        <v>10.836860693968875</v>
      </c>
    </row>
    <row r="148" spans="1:20" s="28" customFormat="1" ht="9.75" customHeight="1" x14ac:dyDescent="0.2">
      <c r="A148" s="10"/>
      <c r="B148" s="24" t="s">
        <v>6</v>
      </c>
      <c r="C148" s="25">
        <v>800.08</v>
      </c>
      <c r="D148" s="26">
        <v>-0.98755042942354487</v>
      </c>
      <c r="E148" s="26">
        <v>-2.1057397007182233</v>
      </c>
      <c r="F148" s="26">
        <v>3.775762999857335</v>
      </c>
      <c r="G148" s="27"/>
      <c r="H148" s="10"/>
      <c r="I148" s="24" t="s">
        <v>6</v>
      </c>
      <c r="J148" s="25">
        <v>841.5</v>
      </c>
      <c r="K148" s="26">
        <v>1.0167701043179767</v>
      </c>
      <c r="L148" s="26">
        <v>2.331180912772246</v>
      </c>
      <c r="M148" s="26">
        <v>9.2233009708737832</v>
      </c>
      <c r="N148" s="27"/>
      <c r="O148" s="10"/>
      <c r="P148" s="24" t="s">
        <v>6</v>
      </c>
      <c r="Q148" s="25">
        <v>824.81</v>
      </c>
      <c r="R148" s="26">
        <v>0.31622091679739395</v>
      </c>
      <c r="S148" s="26">
        <v>0.27841268297426058</v>
      </c>
      <c r="T148" s="26">
        <v>9.2680665032787815</v>
      </c>
    </row>
    <row r="149" spans="1:20" s="28" customFormat="1" ht="9.75" customHeight="1" x14ac:dyDescent="0.2">
      <c r="A149" s="10"/>
      <c r="B149" s="24" t="s">
        <v>7</v>
      </c>
      <c r="C149" s="25">
        <v>786</v>
      </c>
      <c r="D149" s="26">
        <v>-1.7598240175982438</v>
      </c>
      <c r="E149" s="26">
        <v>-3.8285064053151241</v>
      </c>
      <c r="F149" s="26">
        <v>-0.65471826891477791</v>
      </c>
      <c r="G149" s="27"/>
      <c r="H149" s="10"/>
      <c r="I149" s="24" t="s">
        <v>7</v>
      </c>
      <c r="J149" s="25">
        <v>846.75</v>
      </c>
      <c r="K149" s="26">
        <v>0.62388591800357496</v>
      </c>
      <c r="L149" s="26">
        <v>2.9696107402137795</v>
      </c>
      <c r="M149" s="26">
        <v>7.9322388211900297</v>
      </c>
      <c r="N149" s="27"/>
      <c r="O149" s="10"/>
      <c r="P149" s="24" t="s">
        <v>7</v>
      </c>
      <c r="Q149" s="25">
        <v>832.53</v>
      </c>
      <c r="R149" s="26">
        <v>0.93597313320643583</v>
      </c>
      <c r="S149" s="26">
        <v>1.2169916840927941</v>
      </c>
      <c r="T149" s="26">
        <v>5.5759866085015819</v>
      </c>
    </row>
    <row r="150" spans="1:20" s="28" customFormat="1" ht="9.75" customHeight="1" x14ac:dyDescent="0.2">
      <c r="A150" s="10"/>
      <c r="B150" s="24" t="s">
        <v>8</v>
      </c>
      <c r="C150" s="25">
        <v>796.73</v>
      </c>
      <c r="D150" s="26">
        <v>1.3651399491094063</v>
      </c>
      <c r="E150" s="26">
        <v>-2.5156309265988774</v>
      </c>
      <c r="F150" s="26">
        <v>-2.4941562335548451</v>
      </c>
      <c r="G150" s="27"/>
      <c r="H150" s="10"/>
      <c r="I150" s="24" t="s">
        <v>8</v>
      </c>
      <c r="J150" s="25">
        <v>848.64</v>
      </c>
      <c r="K150" s="26">
        <v>0.22320637732506921</v>
      </c>
      <c r="L150" s="26">
        <v>3.1994454780927217</v>
      </c>
      <c r="M150" s="26">
        <v>7.4554294975688773</v>
      </c>
      <c r="N150" s="27"/>
      <c r="O150" s="10"/>
      <c r="P150" s="24" t="s">
        <v>8</v>
      </c>
      <c r="Q150" s="25">
        <v>847.08</v>
      </c>
      <c r="R150" s="26">
        <v>1.7476847681164642</v>
      </c>
      <c r="S150" s="26">
        <v>2.9859456305013854</v>
      </c>
      <c r="T150" s="26">
        <v>6.1237785016286628</v>
      </c>
    </row>
    <row r="151" spans="1:20" s="28" customFormat="1" ht="9.75" customHeight="1" x14ac:dyDescent="0.2">
      <c r="A151" s="10"/>
      <c r="B151" s="24" t="s">
        <v>9</v>
      </c>
      <c r="C151" s="25">
        <v>794</v>
      </c>
      <c r="D151" s="26">
        <v>-0.34265058426318218</v>
      </c>
      <c r="E151" s="26">
        <v>-2.8496616867941582</v>
      </c>
      <c r="F151" s="26">
        <v>-3.6045114059901295</v>
      </c>
      <c r="G151" s="27"/>
      <c r="H151" s="10"/>
      <c r="I151" s="24" t="s">
        <v>9</v>
      </c>
      <c r="J151" s="25">
        <v>848.27</v>
      </c>
      <c r="K151" s="26">
        <v>-4.3599170437402801E-2</v>
      </c>
      <c r="L151" s="26">
        <v>3.1544513759682813</v>
      </c>
      <c r="M151" s="26">
        <v>5.7746022245498407</v>
      </c>
      <c r="N151" s="27"/>
      <c r="O151" s="10"/>
      <c r="P151" s="24" t="s">
        <v>9</v>
      </c>
      <c r="Q151" s="25">
        <v>845.36</v>
      </c>
      <c r="R151" s="26">
        <v>-0.20305047929357611</v>
      </c>
      <c r="S151" s="26">
        <v>2.7768321742936308</v>
      </c>
      <c r="T151" s="26">
        <v>4.5694069914153701</v>
      </c>
    </row>
    <row r="152" spans="1:20" s="28" customFormat="1" ht="9.75" customHeight="1" x14ac:dyDescent="0.2">
      <c r="A152" s="10"/>
      <c r="B152" s="24" t="s">
        <v>10</v>
      </c>
      <c r="C152" s="25">
        <v>815.21</v>
      </c>
      <c r="D152" s="26">
        <v>2.6712846347607178</v>
      </c>
      <c r="E152" s="26">
        <v>-0.25449962681544092</v>
      </c>
      <c r="F152" s="26">
        <v>-2.0250943441578628</v>
      </c>
      <c r="G152" s="27"/>
      <c r="H152" s="10"/>
      <c r="I152" s="24" t="s">
        <v>10</v>
      </c>
      <c r="J152" s="25">
        <v>849.51</v>
      </c>
      <c r="K152" s="26">
        <v>0.14617987197471649</v>
      </c>
      <c r="L152" s="26">
        <v>3.3052424209258913</v>
      </c>
      <c r="M152" s="26">
        <v>5.1282685905923886</v>
      </c>
      <c r="N152" s="27"/>
      <c r="O152" s="10"/>
      <c r="P152" s="24" t="s">
        <v>10</v>
      </c>
      <c r="Q152" s="25">
        <v>847.94</v>
      </c>
      <c r="R152" s="26">
        <v>0.3051954197028639</v>
      </c>
      <c r="S152" s="26">
        <v>3.0905023586052627</v>
      </c>
      <c r="T152" s="26">
        <v>4.2720118052139711</v>
      </c>
    </row>
    <row r="153" spans="1:20" s="28" customFormat="1" ht="9.75" customHeight="1" x14ac:dyDescent="0.2">
      <c r="A153" s="10"/>
      <c r="B153" s="24" t="s">
        <v>11</v>
      </c>
      <c r="C153" s="25">
        <v>816.32</v>
      </c>
      <c r="D153" s="26">
        <f>((C153/C152)-1)*100</f>
        <v>0.13616123452853124</v>
      </c>
      <c r="E153" s="26">
        <f>((C153/C$143)-1)*100</f>
        <v>-0.11868492212065984</v>
      </c>
      <c r="F153" s="26">
        <f>((C153/C141)-1)*100</f>
        <v>-1.4915286962397856</v>
      </c>
      <c r="G153" s="27"/>
      <c r="H153" s="10"/>
      <c r="I153" s="24" t="str">
        <f>B153</f>
        <v>OUT</v>
      </c>
      <c r="J153" s="25">
        <v>849.59</v>
      </c>
      <c r="K153" s="26">
        <f>((J153/J152)-1)*100</f>
        <v>9.4171934409192914E-3</v>
      </c>
      <c r="L153" s="26">
        <f>((J153/J$143)-1)*100</f>
        <v>3.3149708754393048</v>
      </c>
      <c r="M153" s="26">
        <f>((J153/J141)-1)*100</f>
        <v>3.6995898838004138</v>
      </c>
      <c r="N153" s="27"/>
      <c r="O153" s="10"/>
      <c r="P153" s="24" t="str">
        <f>B153</f>
        <v>OUT</v>
      </c>
      <c r="Q153" s="25">
        <v>848.4</v>
      </c>
      <c r="R153" s="26">
        <f>((Q153/Q152)-1)*100</f>
        <v>5.4249121400085087E-2</v>
      </c>
      <c r="S153" s="26">
        <f>((Q153/Q$143)-1)*100</f>
        <v>3.1464280503817443</v>
      </c>
      <c r="T153" s="26">
        <f>((Q153/Q141)-1)*100</f>
        <v>3.8166444365585361</v>
      </c>
    </row>
    <row r="154" spans="1:20" s="28" customFormat="1" ht="9.75" customHeight="1" x14ac:dyDescent="0.2">
      <c r="A154" s="10"/>
      <c r="B154" s="24" t="s">
        <v>12</v>
      </c>
      <c r="C154" s="25">
        <v>835.83</v>
      </c>
      <c r="D154" s="26">
        <f>((C154/C153)-1)*100</f>
        <v>2.389994119952954</v>
      </c>
      <c r="E154" s="26">
        <f>((C154/C$143)-1)*100</f>
        <v>2.2684726351723583</v>
      </c>
      <c r="F154" s="26">
        <f>((C154/C142)-1)*100</f>
        <v>1.0005437737901079</v>
      </c>
      <c r="G154" s="27"/>
      <c r="H154" s="10"/>
      <c r="I154" s="24" t="str">
        <f>B154</f>
        <v>NOV</v>
      </c>
      <c r="J154" s="25">
        <v>850.21</v>
      </c>
      <c r="K154" s="26">
        <f>((J154/J153)-1)*100</f>
        <v>7.2976376840583335E-2</v>
      </c>
      <c r="L154" s="26">
        <f>((J154/J$143)-1)*100</f>
        <v>3.3903663979181209</v>
      </c>
      <c r="M154" s="26">
        <f>((J154/J142)-1)*100</f>
        <v>3.4923069432271969</v>
      </c>
      <c r="N154" s="27"/>
      <c r="O154" s="10"/>
      <c r="P154" s="24" t="str">
        <f>B154</f>
        <v>NOV</v>
      </c>
      <c r="Q154" s="25">
        <v>849.71</v>
      </c>
      <c r="R154" s="26">
        <f>((Q154/Q153)-1)*100</f>
        <v>0.15440829797266353</v>
      </c>
      <c r="S154" s="26">
        <f>((Q154/Q$143)-1)*100</f>
        <v>3.3056946943539334</v>
      </c>
      <c r="T154" s="26">
        <f>((Q154/Q142)-1)*100</f>
        <v>3.6130621402789886</v>
      </c>
    </row>
    <row r="155" spans="1:20" s="28" customFormat="1" ht="9.75" customHeight="1" x14ac:dyDescent="0.2">
      <c r="A155" s="10"/>
      <c r="B155" s="24" t="s">
        <v>13</v>
      </c>
      <c r="C155" s="25">
        <v>828.1</v>
      </c>
      <c r="D155" s="26">
        <f>((C155/C154)-1)*100</f>
        <v>-0.9248292116817991</v>
      </c>
      <c r="E155" s="26">
        <f>((C155/C$143)-1)*100</f>
        <v>1.3226639259014572</v>
      </c>
      <c r="F155" s="26">
        <f>((C155/C143)-1)*100</f>
        <v>1.3226639259014572</v>
      </c>
      <c r="G155" s="11"/>
      <c r="H155" s="10"/>
      <c r="I155" s="24" t="str">
        <f>B155</f>
        <v>DEZ</v>
      </c>
      <c r="J155" s="25">
        <v>855.02</v>
      </c>
      <c r="K155" s="26">
        <f>((J155/J154)-1)*100</f>
        <v>0.56574258124462151</v>
      </c>
      <c r="L155" s="26">
        <f>((J155/J$143)-1)*100</f>
        <v>3.9752897255359798</v>
      </c>
      <c r="M155" s="26">
        <f>((J155/J143)-1)*100</f>
        <v>3.9752897255359798</v>
      </c>
      <c r="N155" s="27"/>
      <c r="O155" s="10"/>
      <c r="P155" s="24" t="str">
        <f>B155</f>
        <v>DEZ</v>
      </c>
      <c r="Q155" s="25">
        <v>849.3</v>
      </c>
      <c r="R155" s="26">
        <f>((Q155/Q154)-1)*100</f>
        <v>-4.8251756481632047E-2</v>
      </c>
      <c r="S155" s="26">
        <f>((Q155/Q$143)-1)*100</f>
        <v>3.2558478821183678</v>
      </c>
      <c r="T155" s="26">
        <f>((Q155/Q143)-1)*100</f>
        <v>3.2558478821183678</v>
      </c>
    </row>
    <row r="156" spans="1:20" s="27" customFormat="1" ht="9.75" customHeight="1" x14ac:dyDescent="0.2">
      <c r="A156" s="12">
        <v>2010</v>
      </c>
      <c r="B156" s="29" t="s">
        <v>24</v>
      </c>
      <c r="C156" s="30">
        <v>850.28</v>
      </c>
      <c r="D156" s="31">
        <f>((C156/C155)-1)*100</f>
        <v>2.6784204806182821</v>
      </c>
      <c r="E156" s="31">
        <f>((C156/C$155)-1)*100</f>
        <v>2.6784204806182821</v>
      </c>
      <c r="F156" s="31">
        <f>((C156/C144)-1)*100</f>
        <v>4.3506007388043999</v>
      </c>
      <c r="H156" s="12">
        <v>2010</v>
      </c>
      <c r="I156" s="29" t="s">
        <v>24</v>
      </c>
      <c r="J156" s="30">
        <v>856.14</v>
      </c>
      <c r="K156" s="31">
        <f>((J156/J155)-1)*100</f>
        <v>0.13099108792777869</v>
      </c>
      <c r="L156" s="31">
        <f>((J156/J$155)-1)*100</f>
        <v>0.13099108792777869</v>
      </c>
      <c r="M156" s="31">
        <f>((J156/J144)-1)*100</f>
        <v>3.461027190332322</v>
      </c>
      <c r="O156" s="12">
        <v>2010</v>
      </c>
      <c r="P156" s="29" t="s">
        <v>24</v>
      </c>
      <c r="Q156" s="30">
        <v>849.92</v>
      </c>
      <c r="R156" s="31">
        <f>((Q156/Q155)-1)*100</f>
        <v>7.3001295184260684E-2</v>
      </c>
      <c r="S156" s="31">
        <f>((Q156/Q$155)-1)*100</f>
        <v>7.3001295184260684E-2</v>
      </c>
      <c r="T156" s="31">
        <f>((Q156/Q144)-1)*100</f>
        <v>3.1368694407028386</v>
      </c>
    </row>
    <row r="157" spans="1:20" s="27" customFormat="1" ht="9.75" customHeight="1" x14ac:dyDescent="0.2">
      <c r="A157" s="10"/>
      <c r="B157" s="24" t="s">
        <v>3</v>
      </c>
      <c r="C157" s="25">
        <v>852.4</v>
      </c>
      <c r="D157" s="26">
        <f t="shared" ref="D157:D167" si="58">((C157/C156)-1)*100</f>
        <v>0.24932963259161056</v>
      </c>
      <c r="E157" s="26">
        <f t="shared" ref="E157:E167" si="59">((C157/C$155)-1)*100</f>
        <v>2.9344282091534835</v>
      </c>
      <c r="F157" s="26">
        <f t="shared" ref="F157:F167" si="60">((C157/C145)-1)*100</f>
        <v>1.4158239143367002</v>
      </c>
      <c r="H157" s="10"/>
      <c r="I157" s="24" t="s">
        <v>3</v>
      </c>
      <c r="J157" s="25">
        <v>857.29</v>
      </c>
      <c r="K157" s="26">
        <f t="shared" ref="K157:K167" si="61">((J157/J156)-1)*100</f>
        <v>0.13432382554254829</v>
      </c>
      <c r="L157" s="26">
        <f t="shared" ref="L157:L167" si="62">((J157/J$155)-1)*100</f>
        <v>0.26549086571074909</v>
      </c>
      <c r="M157" s="26">
        <f t="shared" ref="M157:M167" si="63">((J157/J145)-1)*100</f>
        <v>3.2033996244041019</v>
      </c>
      <c r="O157" s="10"/>
      <c r="P157" s="24" t="s">
        <v>3</v>
      </c>
      <c r="Q157" s="25">
        <v>857.78</v>
      </c>
      <c r="R157" s="26">
        <f t="shared" ref="R157:R167" si="64">((Q157/Q156)-1)*100</f>
        <v>0.92479292168674565</v>
      </c>
      <c r="S157" s="26">
        <f t="shared" ref="S157:S167" si="65">((Q157/Q$155)-1)*100</f>
        <v>0.998469327681617</v>
      </c>
      <c r="T157" s="26">
        <f t="shared" ref="T157:T167" si="66">((Q157/Q145)-1)*100</f>
        <v>3.8286025540156032</v>
      </c>
    </row>
    <row r="158" spans="1:20" s="28" customFormat="1" ht="9.75" customHeight="1" x14ac:dyDescent="0.2">
      <c r="A158" s="10"/>
      <c r="B158" s="24" t="s">
        <v>4</v>
      </c>
      <c r="C158" s="25">
        <v>860.3</v>
      </c>
      <c r="D158" s="26">
        <f t="shared" si="58"/>
        <v>0.92679493195682028</v>
      </c>
      <c r="E158" s="26">
        <f t="shared" si="59"/>
        <v>3.888419273034649</v>
      </c>
      <c r="F158" s="26">
        <f t="shared" si="60"/>
        <v>5.4353820699797772</v>
      </c>
      <c r="G158" s="27"/>
      <c r="H158" s="10"/>
      <c r="I158" s="24" t="s">
        <v>4</v>
      </c>
      <c r="J158" s="25">
        <v>864.62</v>
      </c>
      <c r="K158" s="26">
        <f t="shared" si="61"/>
        <v>0.85501988825251729</v>
      </c>
      <c r="L158" s="26">
        <f t="shared" si="62"/>
        <v>1.1227807536665857</v>
      </c>
      <c r="M158" s="26">
        <f t="shared" si="63"/>
        <v>3.5473053892215667</v>
      </c>
      <c r="N158" s="27"/>
      <c r="O158" s="10"/>
      <c r="P158" s="24" t="s">
        <v>4</v>
      </c>
      <c r="Q158" s="25">
        <v>862.3</v>
      </c>
      <c r="R158" s="26">
        <f t="shared" si="64"/>
        <v>0.52694164004756239</v>
      </c>
      <c r="S158" s="26">
        <f t="shared" si="65"/>
        <v>1.5306723183798443</v>
      </c>
      <c r="T158" s="26">
        <f t="shared" si="66"/>
        <v>4.5744500230420204</v>
      </c>
    </row>
    <row r="159" spans="1:20" s="28" customFormat="1" ht="9.75" customHeight="1" x14ac:dyDescent="0.2">
      <c r="A159" s="10"/>
      <c r="B159" s="24" t="s">
        <v>5</v>
      </c>
      <c r="C159" s="25">
        <v>865.41</v>
      </c>
      <c r="D159" s="26">
        <f t="shared" si="58"/>
        <v>0.59397884458909367</v>
      </c>
      <c r="E159" s="26">
        <f t="shared" si="59"/>
        <v>4.5054945054944895</v>
      </c>
      <c r="F159" s="26">
        <f t="shared" si="60"/>
        <v>7.0972452540652986</v>
      </c>
      <c r="G159" s="27"/>
      <c r="H159" s="10"/>
      <c r="I159" s="24" t="s">
        <v>5</v>
      </c>
      <c r="J159" s="25">
        <v>866.23</v>
      </c>
      <c r="K159" s="26">
        <f t="shared" si="61"/>
        <v>0.18620897041474738</v>
      </c>
      <c r="L159" s="26">
        <f t="shared" si="62"/>
        <v>1.311080442562762</v>
      </c>
      <c r="M159" s="26">
        <f t="shared" si="63"/>
        <v>3.9854507040562925</v>
      </c>
      <c r="N159" s="27"/>
      <c r="O159" s="10"/>
      <c r="P159" s="24" t="s">
        <v>5</v>
      </c>
      <c r="Q159" s="25">
        <v>864.48</v>
      </c>
      <c r="R159" s="26">
        <f t="shared" si="64"/>
        <v>0.25281224631799049</v>
      </c>
      <c r="S159" s="26">
        <f t="shared" si="65"/>
        <v>1.787354291769705</v>
      </c>
      <c r="T159" s="26">
        <f t="shared" si="66"/>
        <v>5.1410223665486976</v>
      </c>
    </row>
    <row r="160" spans="1:20" s="28" customFormat="1" ht="9.75" customHeight="1" x14ac:dyDescent="0.2">
      <c r="A160" s="10"/>
      <c r="B160" s="24" t="s">
        <v>6</v>
      </c>
      <c r="C160" s="25">
        <v>876.06</v>
      </c>
      <c r="D160" s="26">
        <f t="shared" si="58"/>
        <v>1.2306305681699881</v>
      </c>
      <c r="E160" s="26">
        <f t="shared" si="59"/>
        <v>5.7915710662963305</v>
      </c>
      <c r="F160" s="26">
        <f t="shared" si="60"/>
        <v>9.4965503449654811</v>
      </c>
      <c r="G160" s="27"/>
      <c r="H160" s="10"/>
      <c r="I160" s="24" t="s">
        <v>6</v>
      </c>
      <c r="J160" s="25">
        <v>881.11</v>
      </c>
      <c r="K160" s="26">
        <f t="shared" si="61"/>
        <v>1.7177885780912616</v>
      </c>
      <c r="L160" s="26">
        <f t="shared" si="62"/>
        <v>3.0513906107459521</v>
      </c>
      <c r="M160" s="26">
        <f t="shared" si="63"/>
        <v>4.7070707070707041</v>
      </c>
      <c r="N160" s="27"/>
      <c r="O160" s="10"/>
      <c r="P160" s="24" t="s">
        <v>6</v>
      </c>
      <c r="Q160" s="25">
        <v>871.27</v>
      </c>
      <c r="R160" s="26">
        <f t="shared" si="64"/>
        <v>0.78544327225615884</v>
      </c>
      <c r="S160" s="26">
        <f t="shared" si="65"/>
        <v>2.5868362180619275</v>
      </c>
      <c r="T160" s="26">
        <f t="shared" si="66"/>
        <v>5.6328124052812178</v>
      </c>
    </row>
    <row r="161" spans="1:20" s="28" customFormat="1" ht="9.75" customHeight="1" x14ac:dyDescent="0.2">
      <c r="A161" s="10"/>
      <c r="B161" s="24" t="s">
        <v>7</v>
      </c>
      <c r="C161" s="25">
        <v>880.08</v>
      </c>
      <c r="D161" s="26">
        <f t="shared" si="58"/>
        <v>0.45887267995343706</v>
      </c>
      <c r="E161" s="26">
        <f t="shared" si="59"/>
        <v>6.2770196836130943</v>
      </c>
      <c r="F161" s="26">
        <f t="shared" si="60"/>
        <v>11.969465648854971</v>
      </c>
      <c r="G161" s="27"/>
      <c r="H161" s="10"/>
      <c r="I161" s="24" t="s">
        <v>7</v>
      </c>
      <c r="J161" s="25">
        <v>893.84</v>
      </c>
      <c r="K161" s="26">
        <f t="shared" si="61"/>
        <v>1.4447685306034463</v>
      </c>
      <c r="L161" s="26">
        <f t="shared" si="62"/>
        <v>4.5402446726392487</v>
      </c>
      <c r="M161" s="26">
        <f t="shared" si="63"/>
        <v>5.56126365515206</v>
      </c>
      <c r="N161" s="27"/>
      <c r="O161" s="10"/>
      <c r="P161" s="24" t="s">
        <v>7</v>
      </c>
      <c r="Q161" s="25">
        <v>883.07</v>
      </c>
      <c r="R161" s="26">
        <f t="shared" si="64"/>
        <v>1.3543448070058695</v>
      </c>
      <c r="S161" s="26">
        <f t="shared" si="65"/>
        <v>3.9762157070528881</v>
      </c>
      <c r="T161" s="26">
        <f t="shared" si="66"/>
        <v>6.0706521086327347</v>
      </c>
    </row>
    <row r="162" spans="1:20" s="28" customFormat="1" ht="9.75" customHeight="1" x14ac:dyDescent="0.2">
      <c r="A162" s="10"/>
      <c r="B162" s="24" t="s">
        <v>8</v>
      </c>
      <c r="C162" s="25">
        <v>884.58</v>
      </c>
      <c r="D162" s="26">
        <f t="shared" si="58"/>
        <v>0.51131715298609048</v>
      </c>
      <c r="E162" s="26">
        <f t="shared" si="59"/>
        <v>6.8204323149378077</v>
      </c>
      <c r="F162" s="26">
        <f t="shared" si="60"/>
        <v>11.026320083340657</v>
      </c>
      <c r="G162" s="27"/>
      <c r="H162" s="10"/>
      <c r="I162" s="24" t="s">
        <v>8</v>
      </c>
      <c r="J162" s="25">
        <v>897.54</v>
      </c>
      <c r="K162" s="26">
        <f t="shared" si="61"/>
        <v>0.41394433008143938</v>
      </c>
      <c r="L162" s="26">
        <f t="shared" si="62"/>
        <v>4.9729830881148906</v>
      </c>
      <c r="M162" s="26">
        <f t="shared" si="63"/>
        <v>5.7621606334841591</v>
      </c>
      <c r="N162" s="27"/>
      <c r="O162" s="10"/>
      <c r="P162" s="24" t="s">
        <v>8</v>
      </c>
      <c r="Q162" s="25">
        <v>907.78</v>
      </c>
      <c r="R162" s="26">
        <f t="shared" si="64"/>
        <v>2.7981926687578484</v>
      </c>
      <c r="S162" s="26">
        <f t="shared" si="65"/>
        <v>6.8856705522194694</v>
      </c>
      <c r="T162" s="26">
        <f t="shared" si="66"/>
        <v>7.1657930773952883</v>
      </c>
    </row>
    <row r="163" spans="1:20" s="28" customFormat="1" ht="9.75" customHeight="1" x14ac:dyDescent="0.2">
      <c r="A163" s="10"/>
      <c r="B163" s="24" t="s">
        <v>9</v>
      </c>
      <c r="C163" s="25">
        <v>887.08</v>
      </c>
      <c r="D163" s="26">
        <f t="shared" si="58"/>
        <v>0.28262000045218283</v>
      </c>
      <c r="E163" s="26">
        <f t="shared" si="59"/>
        <v>7.1223282212293126</v>
      </c>
      <c r="F163" s="26">
        <f t="shared" si="60"/>
        <v>11.722921914357688</v>
      </c>
      <c r="G163" s="27"/>
      <c r="H163" s="10"/>
      <c r="I163" s="24" t="s">
        <v>9</v>
      </c>
      <c r="J163" s="25">
        <v>899.1</v>
      </c>
      <c r="K163" s="26">
        <f t="shared" si="61"/>
        <v>0.17380840965306454</v>
      </c>
      <c r="L163" s="26">
        <f t="shared" si="62"/>
        <v>5.1554349605857253</v>
      </c>
      <c r="M163" s="26">
        <f t="shared" si="63"/>
        <v>5.9921958810284615</v>
      </c>
      <c r="N163" s="27"/>
      <c r="O163" s="10"/>
      <c r="P163" s="24" t="s">
        <v>9</v>
      </c>
      <c r="Q163" s="25">
        <v>910.17</v>
      </c>
      <c r="R163" s="26">
        <f t="shared" si="64"/>
        <v>0.26327964925423331</v>
      </c>
      <c r="S163" s="26">
        <f t="shared" si="65"/>
        <v>7.1670787707523775</v>
      </c>
      <c r="T163" s="26">
        <f t="shared" si="66"/>
        <v>7.6665562600548798</v>
      </c>
    </row>
    <row r="164" spans="1:20" s="28" customFormat="1" ht="9.75" customHeight="1" x14ac:dyDescent="0.2">
      <c r="A164" s="10"/>
      <c r="B164" s="24" t="s">
        <v>10</v>
      </c>
      <c r="C164" s="25">
        <v>893.85</v>
      </c>
      <c r="D164" s="26">
        <f t="shared" si="58"/>
        <v>0.76317806736709848</v>
      </c>
      <c r="E164" s="26">
        <f t="shared" si="59"/>
        <v>7.9398623354667297</v>
      </c>
      <c r="F164" s="26">
        <f t="shared" si="60"/>
        <v>9.6465941291200998</v>
      </c>
      <c r="G164" s="27"/>
      <c r="H164" s="10"/>
      <c r="I164" s="24" t="s">
        <v>10</v>
      </c>
      <c r="J164" s="25">
        <v>898.49</v>
      </c>
      <c r="K164" s="26">
        <f t="shared" si="61"/>
        <v>-6.7845623401185939E-2</v>
      </c>
      <c r="L164" s="26">
        <f t="shared" si="62"/>
        <v>5.0840916001964942</v>
      </c>
      <c r="M164" s="26">
        <f t="shared" si="63"/>
        <v>5.7656766842062002</v>
      </c>
      <c r="N164" s="27"/>
      <c r="O164" s="10"/>
      <c r="P164" s="24" t="s">
        <v>10</v>
      </c>
      <c r="Q164" s="25">
        <v>911.51</v>
      </c>
      <c r="R164" s="26">
        <f t="shared" si="64"/>
        <v>0.1472252436358179</v>
      </c>
      <c r="S164" s="26">
        <f t="shared" si="65"/>
        <v>7.324855763570004</v>
      </c>
      <c r="T164" s="26">
        <f t="shared" si="66"/>
        <v>7.4969927117484625</v>
      </c>
    </row>
    <row r="165" spans="1:20" s="28" customFormat="1" ht="9.75" customHeight="1" x14ac:dyDescent="0.2">
      <c r="A165" s="10"/>
      <c r="B165" s="24" t="s">
        <v>11</v>
      </c>
      <c r="C165" s="25">
        <v>901.98</v>
      </c>
      <c r="D165" s="26">
        <f t="shared" si="58"/>
        <v>0.90954858197684896</v>
      </c>
      <c r="E165" s="26">
        <f t="shared" si="59"/>
        <v>8.9216278227267196</v>
      </c>
      <c r="F165" s="26">
        <f t="shared" si="60"/>
        <v>10.493433947471576</v>
      </c>
      <c r="G165" s="27"/>
      <c r="H165" s="10"/>
      <c r="I165" s="24" t="str">
        <f>B165</f>
        <v>OUT</v>
      </c>
      <c r="J165" s="25">
        <v>897.86</v>
      </c>
      <c r="K165" s="26">
        <f t="shared" si="61"/>
        <v>-7.0117641821276777E-2</v>
      </c>
      <c r="L165" s="26">
        <f t="shared" si="62"/>
        <v>5.0104091132371131</v>
      </c>
      <c r="M165" s="26">
        <f t="shared" si="63"/>
        <v>5.6815640485410546</v>
      </c>
      <c r="N165" s="27"/>
      <c r="O165" s="10"/>
      <c r="P165" s="24" t="str">
        <f>B165</f>
        <v>OUT</v>
      </c>
      <c r="Q165" s="25">
        <v>912.11</v>
      </c>
      <c r="R165" s="26">
        <f t="shared" si="64"/>
        <v>6.5824840100492388E-2</v>
      </c>
      <c r="S165" s="26">
        <f t="shared" si="65"/>
        <v>7.395502178264457</v>
      </c>
      <c r="T165" s="26">
        <f t="shared" si="66"/>
        <v>7.5094295143800061</v>
      </c>
    </row>
    <row r="166" spans="1:20" s="28" customFormat="1" ht="9.75" customHeight="1" x14ac:dyDescent="0.2">
      <c r="A166" s="10"/>
      <c r="B166" s="24" t="s">
        <v>12</v>
      </c>
      <c r="C166" s="25">
        <v>909.1</v>
      </c>
      <c r="D166" s="26">
        <f t="shared" si="58"/>
        <v>0.78937448723919168</v>
      </c>
      <c r="E166" s="26">
        <f t="shared" si="59"/>
        <v>9.7814273638449514</v>
      </c>
      <c r="F166" s="26">
        <f t="shared" si="60"/>
        <v>8.7661366545828567</v>
      </c>
      <c r="G166" s="27"/>
      <c r="H166" s="10"/>
      <c r="I166" s="24" t="str">
        <f>B166</f>
        <v>NOV</v>
      </c>
      <c r="J166" s="25">
        <v>897.09</v>
      </c>
      <c r="K166" s="26">
        <f t="shared" si="61"/>
        <v>-8.5759472523549984E-2</v>
      </c>
      <c r="L166" s="26">
        <f t="shared" si="62"/>
        <v>4.920352740286793</v>
      </c>
      <c r="M166" s="26">
        <f t="shared" si="63"/>
        <v>5.5139318521306491</v>
      </c>
      <c r="N166" s="27"/>
      <c r="O166" s="10"/>
      <c r="P166" s="24" t="str">
        <f>B166</f>
        <v>NOV</v>
      </c>
      <c r="Q166" s="25">
        <v>912.86</v>
      </c>
      <c r="R166" s="26">
        <f t="shared" si="64"/>
        <v>8.2226924384110056E-2</v>
      </c>
      <c r="S166" s="26">
        <f t="shared" si="65"/>
        <v>7.4838101966325343</v>
      </c>
      <c r="T166" s="26">
        <f t="shared" si="66"/>
        <v>7.4319473702792793</v>
      </c>
    </row>
    <row r="167" spans="1:20" s="28" customFormat="1" ht="9.75" customHeight="1" x14ac:dyDescent="0.2">
      <c r="A167" s="10"/>
      <c r="B167" s="24" t="s">
        <v>13</v>
      </c>
      <c r="C167" s="25">
        <v>911.99</v>
      </c>
      <c r="D167" s="26">
        <f t="shared" si="58"/>
        <v>0.3178968210317823</v>
      </c>
      <c r="E167" s="26">
        <f t="shared" si="59"/>
        <v>10.130419031517924</v>
      </c>
      <c r="F167" s="26">
        <f t="shared" si="60"/>
        <v>10.130419031517924</v>
      </c>
      <c r="G167" s="11"/>
      <c r="H167" s="10"/>
      <c r="I167" s="24" t="str">
        <f>B167</f>
        <v>DEZ</v>
      </c>
      <c r="J167" s="25">
        <v>904.66</v>
      </c>
      <c r="K167" s="26">
        <f t="shared" si="61"/>
        <v>0.84383952557713915</v>
      </c>
      <c r="L167" s="26">
        <f t="shared" si="62"/>
        <v>5.8057121470842743</v>
      </c>
      <c r="M167" s="26">
        <f t="shared" si="63"/>
        <v>5.8057121470842743</v>
      </c>
      <c r="N167" s="27"/>
      <c r="O167" s="10"/>
      <c r="P167" s="24" t="str">
        <f>B167</f>
        <v>DEZ</v>
      </c>
      <c r="Q167" s="25">
        <v>912.5</v>
      </c>
      <c r="R167" s="26">
        <f t="shared" si="64"/>
        <v>-3.9436496286393563E-2</v>
      </c>
      <c r="S167" s="26">
        <f t="shared" si="65"/>
        <v>7.4414223478158625</v>
      </c>
      <c r="T167" s="26">
        <f t="shared" si="66"/>
        <v>7.4414223478158625</v>
      </c>
    </row>
    <row r="168" spans="1:20" s="27" customFormat="1" ht="9.75" customHeight="1" x14ac:dyDescent="0.2">
      <c r="A168" s="12">
        <f>$A$56</f>
        <v>2011</v>
      </c>
      <c r="B168" s="29" t="s">
        <v>24</v>
      </c>
      <c r="C168" s="30">
        <v>910.44</v>
      </c>
      <c r="D168" s="31">
        <f>((C168/C167)-1)*100</f>
        <v>-0.16995800392547444</v>
      </c>
      <c r="E168" s="31">
        <f>((C168/C$167)-1)*100</f>
        <v>-0.16995800392547444</v>
      </c>
      <c r="F168" s="31">
        <f>((C168/C156)-1)*100</f>
        <v>7.0753163663734409</v>
      </c>
      <c r="H168" s="12">
        <f>$A$56</f>
        <v>2011</v>
      </c>
      <c r="I168" s="29" t="s">
        <v>24</v>
      </c>
      <c r="J168" s="30">
        <v>906.66</v>
      </c>
      <c r="K168" s="31">
        <f>((J168/J167)-1)*100</f>
        <v>0.22107753189042345</v>
      </c>
      <c r="L168" s="31">
        <f t="shared" ref="L168:L179" si="67">((J168/J$167)-1)*100</f>
        <v>0.22107753189042345</v>
      </c>
      <c r="M168" s="31">
        <f>((J168/J156)-1)*100</f>
        <v>5.9009040577475691</v>
      </c>
      <c r="O168" s="12">
        <f>$A$56</f>
        <v>2011</v>
      </c>
      <c r="P168" s="29" t="s">
        <v>24</v>
      </c>
      <c r="Q168" s="30">
        <v>915.08</v>
      </c>
      <c r="R168" s="31">
        <f>((Q168/Q167)-1)*100</f>
        <v>0.28273972602739228</v>
      </c>
      <c r="S168" s="31">
        <f t="shared" ref="S168:S179" si="68">((Q168/Q$167)-1)*100</f>
        <v>0.28273972602739228</v>
      </c>
      <c r="T168" s="31">
        <f>((Q168/Q156)-1)*100</f>
        <v>7.6666039156626509</v>
      </c>
    </row>
    <row r="169" spans="1:20" s="27" customFormat="1" ht="9.75" customHeight="1" x14ac:dyDescent="0.2">
      <c r="A169" s="10"/>
      <c r="B169" s="24" t="s">
        <v>3</v>
      </c>
      <c r="C169" s="25">
        <v>913.86</v>
      </c>
      <c r="D169" s="26">
        <f t="shared" ref="D169:D179" si="69">((C169/C168)-1)*100</f>
        <v>0.37564254646105244</v>
      </c>
      <c r="E169" s="26">
        <f t="shared" ref="E169:E179" si="70">((C169/C$167)-1)*100</f>
        <v>0.20504610796170386</v>
      </c>
      <c r="F169" s="26">
        <f t="shared" ref="F169:F179" si="71">((C169/C157)-1)*100</f>
        <v>7.2102299389957825</v>
      </c>
      <c r="H169" s="10"/>
      <c r="I169" s="24" t="s">
        <v>3</v>
      </c>
      <c r="J169" s="25">
        <v>907.81</v>
      </c>
      <c r="K169" s="26">
        <f t="shared" ref="K169:K179" si="72">((J169/J168)-1)*100</f>
        <v>0.12683916793505556</v>
      </c>
      <c r="L169" s="26">
        <f t="shared" si="67"/>
        <v>0.34819711272742193</v>
      </c>
      <c r="M169" s="26">
        <f t="shared" ref="M169:M179" si="73">((J169/J157)-1)*100</f>
        <v>5.8929883703297659</v>
      </c>
      <c r="O169" s="10"/>
      <c r="P169" s="24" t="s">
        <v>3</v>
      </c>
      <c r="Q169" s="25">
        <v>923.59</v>
      </c>
      <c r="R169" s="26">
        <f t="shared" ref="R169:R179" si="74">((Q169/Q168)-1)*100</f>
        <v>0.92997333566464668</v>
      </c>
      <c r="S169" s="26">
        <f t="shared" si="68"/>
        <v>1.2153424657534329</v>
      </c>
      <c r="T169" s="26">
        <f t="shared" ref="T169:T179" si="75">((Q169/Q157)-1)*100</f>
        <v>7.672130383081921</v>
      </c>
    </row>
    <row r="170" spans="1:20" s="28" customFormat="1" ht="9.75" customHeight="1" x14ac:dyDescent="0.2">
      <c r="A170" s="10"/>
      <c r="B170" s="24" t="s">
        <v>4</v>
      </c>
      <c r="C170" s="25">
        <v>920.62</v>
      </c>
      <c r="D170" s="26">
        <f t="shared" si="69"/>
        <v>0.73971943186046385</v>
      </c>
      <c r="E170" s="26">
        <f t="shared" si="70"/>
        <v>0.94628230572704197</v>
      </c>
      <c r="F170" s="26">
        <f t="shared" si="71"/>
        <v>7.0115076136231691</v>
      </c>
      <c r="G170" s="27"/>
      <c r="H170" s="10"/>
      <c r="I170" s="24" t="s">
        <v>4</v>
      </c>
      <c r="J170" s="25">
        <v>914.78</v>
      </c>
      <c r="K170" s="26">
        <f t="shared" si="72"/>
        <v>0.76778180456262834</v>
      </c>
      <c r="L170" s="26">
        <f t="shared" si="67"/>
        <v>1.1186523113655866</v>
      </c>
      <c r="M170" s="26">
        <f t="shared" si="73"/>
        <v>5.8013925192570204</v>
      </c>
      <c r="N170" s="27"/>
      <c r="O170" s="10"/>
      <c r="P170" s="24" t="s">
        <v>4</v>
      </c>
      <c r="Q170" s="25">
        <v>924.95</v>
      </c>
      <c r="R170" s="26">
        <f t="shared" si="74"/>
        <v>0.14725148604901594</v>
      </c>
      <c r="S170" s="26">
        <f t="shared" si="68"/>
        <v>1.3643835616438338</v>
      </c>
      <c r="T170" s="26">
        <f t="shared" si="75"/>
        <v>7.2654528586338918</v>
      </c>
    </row>
    <row r="171" spans="1:20" s="28" customFormat="1" ht="9.75" customHeight="1" x14ac:dyDescent="0.2">
      <c r="A171" s="10"/>
      <c r="B171" s="24" t="s">
        <v>5</v>
      </c>
      <c r="C171" s="25">
        <v>923.66</v>
      </c>
      <c r="D171" s="26">
        <f t="shared" si="69"/>
        <v>0.33021224826745854</v>
      </c>
      <c r="E171" s="26">
        <f t="shared" si="70"/>
        <v>1.2796192940712103</v>
      </c>
      <c r="F171" s="26">
        <f t="shared" si="71"/>
        <v>6.730913670976757</v>
      </c>
      <c r="G171" s="27"/>
      <c r="H171" s="10"/>
      <c r="I171" s="24" t="s">
        <v>5</v>
      </c>
      <c r="J171" s="25">
        <v>916.63</v>
      </c>
      <c r="K171" s="26">
        <f t="shared" si="72"/>
        <v>0.20223441701829881</v>
      </c>
      <c r="L171" s="26">
        <f t="shared" si="67"/>
        <v>1.3231490283642566</v>
      </c>
      <c r="M171" s="26">
        <f t="shared" si="73"/>
        <v>5.8183161515994675</v>
      </c>
      <c r="N171" s="27"/>
      <c r="O171" s="10"/>
      <c r="P171" s="24" t="s">
        <v>5</v>
      </c>
      <c r="Q171" s="25">
        <v>928.52</v>
      </c>
      <c r="R171" s="26">
        <f t="shared" si="74"/>
        <v>0.38596680901670233</v>
      </c>
      <c r="S171" s="26">
        <f t="shared" si="68"/>
        <v>1.7556164383561557</v>
      </c>
      <c r="T171" s="26">
        <f t="shared" si="75"/>
        <v>7.4079215250786534</v>
      </c>
    </row>
    <row r="172" spans="1:20" s="28" customFormat="1" ht="9.75" customHeight="1" x14ac:dyDescent="0.2">
      <c r="A172" s="10"/>
      <c r="B172" s="24" t="s">
        <v>6</v>
      </c>
      <c r="C172" s="25">
        <v>925.31</v>
      </c>
      <c r="D172" s="26">
        <f t="shared" si="69"/>
        <v>0.17863716086006232</v>
      </c>
      <c r="E172" s="26">
        <f t="shared" si="70"/>
        <v>1.4605423305080079</v>
      </c>
      <c r="F172" s="26">
        <f t="shared" si="71"/>
        <v>5.6217610665936224</v>
      </c>
      <c r="G172" s="27"/>
      <c r="H172" s="10"/>
      <c r="I172" s="24" t="s">
        <v>6</v>
      </c>
      <c r="J172" s="25">
        <v>938.22</v>
      </c>
      <c r="K172" s="26">
        <f t="shared" si="72"/>
        <v>2.3553669419503986</v>
      </c>
      <c r="L172" s="26">
        <f t="shared" si="67"/>
        <v>3.7096809851214996</v>
      </c>
      <c r="M172" s="26">
        <f t="shared" si="73"/>
        <v>6.48159707641498</v>
      </c>
      <c r="N172" s="27"/>
      <c r="O172" s="10"/>
      <c r="P172" s="24" t="s">
        <v>6</v>
      </c>
      <c r="Q172" s="25">
        <v>946.83</v>
      </c>
      <c r="R172" s="26">
        <f t="shared" si="74"/>
        <v>1.971955369835876</v>
      </c>
      <c r="S172" s="26">
        <f t="shared" si="68"/>
        <v>3.762191780821933</v>
      </c>
      <c r="T172" s="26">
        <f t="shared" si="75"/>
        <v>8.6723977641833159</v>
      </c>
    </row>
    <row r="173" spans="1:20" s="28" customFormat="1" ht="9.75" customHeight="1" x14ac:dyDescent="0.2">
      <c r="A173" s="10"/>
      <c r="B173" s="24" t="s">
        <v>7</v>
      </c>
      <c r="C173" s="25">
        <v>930.5</v>
      </c>
      <c r="D173" s="26">
        <f t="shared" si="69"/>
        <v>0.56089310609417353</v>
      </c>
      <c r="E173" s="26">
        <f t="shared" si="70"/>
        <v>2.0296275178455891</v>
      </c>
      <c r="F173" s="26">
        <f t="shared" si="71"/>
        <v>5.7290246341241691</v>
      </c>
      <c r="G173" s="27"/>
      <c r="H173" s="10"/>
      <c r="I173" s="24" t="s">
        <v>7</v>
      </c>
      <c r="J173" s="25">
        <v>946.52</v>
      </c>
      <c r="K173" s="26">
        <f t="shared" si="72"/>
        <v>0.88465391912344593</v>
      </c>
      <c r="L173" s="26">
        <f t="shared" si="67"/>
        <v>4.6271527424667891</v>
      </c>
      <c r="M173" s="26">
        <f t="shared" si="73"/>
        <v>5.8936722455920521</v>
      </c>
      <c r="N173" s="27"/>
      <c r="O173" s="10"/>
      <c r="P173" s="24" t="s">
        <v>7</v>
      </c>
      <c r="Q173" s="25">
        <v>959.08</v>
      </c>
      <c r="R173" s="26">
        <f t="shared" si="74"/>
        <v>1.2937908600276771</v>
      </c>
      <c r="S173" s="26">
        <f t="shared" si="68"/>
        <v>5.1046575342465816</v>
      </c>
      <c r="T173" s="26">
        <f t="shared" si="75"/>
        <v>8.6074716613631974</v>
      </c>
    </row>
    <row r="174" spans="1:20" s="28" customFormat="1" ht="9.75" customHeight="1" x14ac:dyDescent="0.2">
      <c r="A174" s="10"/>
      <c r="B174" s="24" t="s">
        <v>8</v>
      </c>
      <c r="C174" s="25">
        <v>941.57</v>
      </c>
      <c r="D174" s="26">
        <f t="shared" si="69"/>
        <v>1.1896829661472319</v>
      </c>
      <c r="E174" s="26">
        <f t="shared" si="70"/>
        <v>3.2434566168488832</v>
      </c>
      <c r="F174" s="26">
        <f t="shared" si="71"/>
        <v>6.4426055303081764</v>
      </c>
      <c r="G174" s="27"/>
      <c r="H174" s="10"/>
      <c r="I174" s="24" t="s">
        <v>8</v>
      </c>
      <c r="J174" s="25">
        <v>947.48</v>
      </c>
      <c r="K174" s="26">
        <f t="shared" si="72"/>
        <v>0.10142416430714007</v>
      </c>
      <c r="L174" s="26">
        <f t="shared" si="67"/>
        <v>4.7332699577741888</v>
      </c>
      <c r="M174" s="26">
        <f t="shared" si="73"/>
        <v>5.5640974218419403</v>
      </c>
      <c r="N174" s="27"/>
      <c r="O174" s="10"/>
      <c r="P174" s="24" t="s">
        <v>8</v>
      </c>
      <c r="Q174" s="25">
        <v>992.94</v>
      </c>
      <c r="R174" s="26">
        <f t="shared" si="74"/>
        <v>3.5304666972515442</v>
      </c>
      <c r="S174" s="26">
        <f t="shared" si="68"/>
        <v>8.8153424657534387</v>
      </c>
      <c r="T174" s="26">
        <f t="shared" si="75"/>
        <v>9.381127585978998</v>
      </c>
    </row>
    <row r="175" spans="1:20" s="28" customFormat="1" ht="9.75" customHeight="1" x14ac:dyDescent="0.2">
      <c r="A175" s="10"/>
      <c r="B175" s="24" t="s">
        <v>9</v>
      </c>
      <c r="C175" s="25">
        <v>945.69</v>
      </c>
      <c r="D175" s="26">
        <f t="shared" si="69"/>
        <v>0.43756704228044008</v>
      </c>
      <c r="E175" s="26">
        <f t="shared" si="70"/>
        <v>3.6952159563153231</v>
      </c>
      <c r="F175" s="26">
        <f t="shared" si="71"/>
        <v>6.6070703882400661</v>
      </c>
      <c r="G175" s="27"/>
      <c r="H175" s="10"/>
      <c r="I175" s="24" t="s">
        <v>9</v>
      </c>
      <c r="J175" s="25">
        <v>948.8</v>
      </c>
      <c r="K175" s="26">
        <f t="shared" si="72"/>
        <v>0.13931692489550507</v>
      </c>
      <c r="L175" s="26">
        <f t="shared" si="67"/>
        <v>4.8791811288218856</v>
      </c>
      <c r="M175" s="26">
        <f t="shared" si="73"/>
        <v>5.5277499721944068</v>
      </c>
      <c r="N175" s="27"/>
      <c r="O175" s="10"/>
      <c r="P175" s="24" t="s">
        <v>9</v>
      </c>
      <c r="Q175" s="25">
        <v>994.87</v>
      </c>
      <c r="R175" s="26">
        <f t="shared" si="74"/>
        <v>0.19437226821357179</v>
      </c>
      <c r="S175" s="26">
        <f t="shared" si="68"/>
        <v>9.0268493150684961</v>
      </c>
      <c r="T175" s="26">
        <f t="shared" si="75"/>
        <v>9.3059538328004621</v>
      </c>
    </row>
    <row r="176" spans="1:20" s="28" customFormat="1" ht="9.75" customHeight="1" x14ac:dyDescent="0.2">
      <c r="A176" s="10"/>
      <c r="B176" s="24" t="s">
        <v>10</v>
      </c>
      <c r="C176" s="25">
        <v>954.01</v>
      </c>
      <c r="D176" s="26">
        <f t="shared" si="69"/>
        <v>0.87978090071798576</v>
      </c>
      <c r="E176" s="26">
        <f t="shared" si="70"/>
        <v>4.6075066612572435</v>
      </c>
      <c r="F176" s="26">
        <f t="shared" si="71"/>
        <v>6.7304357554399452</v>
      </c>
      <c r="G176" s="27"/>
      <c r="H176" s="10"/>
      <c r="I176" s="24" t="s">
        <v>10</v>
      </c>
      <c r="J176" s="25">
        <v>950.23</v>
      </c>
      <c r="K176" s="26">
        <f t="shared" si="72"/>
        <v>0.15071669477235705</v>
      </c>
      <c r="L176" s="26">
        <f t="shared" si="67"/>
        <v>5.0372515641235349</v>
      </c>
      <c r="M176" s="26">
        <f t="shared" si="73"/>
        <v>5.7585504568776535</v>
      </c>
      <c r="N176" s="27"/>
      <c r="O176" s="10"/>
      <c r="P176" s="24" t="s">
        <v>10</v>
      </c>
      <c r="Q176" s="25">
        <v>991.46</v>
      </c>
      <c r="R176" s="26">
        <f t="shared" si="74"/>
        <v>-0.34275835033722446</v>
      </c>
      <c r="S176" s="26">
        <f t="shared" si="68"/>
        <v>8.6531506849315107</v>
      </c>
      <c r="T176" s="26">
        <f t="shared" si="75"/>
        <v>8.7711599433906393</v>
      </c>
    </row>
    <row r="177" spans="1:20" s="28" customFormat="1" ht="9.75" customHeight="1" x14ac:dyDescent="0.2">
      <c r="A177" s="10"/>
      <c r="B177" s="24" t="s">
        <v>11</v>
      </c>
      <c r="C177" s="25">
        <v>955.28</v>
      </c>
      <c r="D177" s="26">
        <f t="shared" si="69"/>
        <v>0.13312229431556855</v>
      </c>
      <c r="E177" s="26">
        <f t="shared" si="70"/>
        <v>4.7467625741510311</v>
      </c>
      <c r="F177" s="26">
        <f t="shared" si="71"/>
        <v>5.909221933967479</v>
      </c>
      <c r="G177" s="27"/>
      <c r="H177" s="10"/>
      <c r="I177" s="24" t="str">
        <f>B177</f>
        <v>OUT</v>
      </c>
      <c r="J177" s="25">
        <v>951.24</v>
      </c>
      <c r="K177" s="26">
        <f t="shared" si="72"/>
        <v>0.10629005609168463</v>
      </c>
      <c r="L177" s="26">
        <f t="shared" si="67"/>
        <v>5.148895717728208</v>
      </c>
      <c r="M177" s="26">
        <f t="shared" si="73"/>
        <v>5.9452475887109335</v>
      </c>
      <c r="N177" s="27"/>
      <c r="O177" s="10"/>
      <c r="P177" s="24" t="str">
        <f>B177</f>
        <v>OUT</v>
      </c>
      <c r="Q177" s="25">
        <v>992.23</v>
      </c>
      <c r="R177" s="26">
        <f t="shared" si="74"/>
        <v>7.7663244104653195E-2</v>
      </c>
      <c r="S177" s="26">
        <f t="shared" si="68"/>
        <v>8.7375342465753505</v>
      </c>
      <c r="T177" s="26">
        <f t="shared" si="75"/>
        <v>8.784028242207631</v>
      </c>
    </row>
    <row r="178" spans="1:20" s="28" customFormat="1" ht="9.75" customHeight="1" x14ac:dyDescent="0.2">
      <c r="A178" s="10"/>
      <c r="B178" s="24" t="s">
        <v>12</v>
      </c>
      <c r="C178" s="25">
        <v>957.93</v>
      </c>
      <c r="D178" s="26">
        <f t="shared" si="69"/>
        <v>0.27740557742232941</v>
      </c>
      <c r="E178" s="26">
        <f t="shared" si="70"/>
        <v>5.0373359357010372</v>
      </c>
      <c r="F178" s="26">
        <f t="shared" si="71"/>
        <v>5.3712462875371125</v>
      </c>
      <c r="G178" s="27"/>
      <c r="H178" s="10"/>
      <c r="I178" s="24" t="str">
        <f>B178</f>
        <v>NOV</v>
      </c>
      <c r="J178" s="25">
        <v>952.16</v>
      </c>
      <c r="K178" s="26">
        <f t="shared" si="72"/>
        <v>9.6715865606999962E-2</v>
      </c>
      <c r="L178" s="26">
        <f t="shared" si="67"/>
        <v>5.2505913823978068</v>
      </c>
      <c r="M178" s="26">
        <f t="shared" si="73"/>
        <v>6.1387374733861577</v>
      </c>
      <c r="N178" s="27"/>
      <c r="O178" s="10"/>
      <c r="P178" s="24" t="str">
        <f>B178</f>
        <v>NOV</v>
      </c>
      <c r="Q178" s="25">
        <v>992.69</v>
      </c>
      <c r="R178" s="26">
        <f t="shared" si="74"/>
        <v>4.6360218900853845E-2</v>
      </c>
      <c r="S178" s="26">
        <f t="shared" si="68"/>
        <v>8.7879452054794527</v>
      </c>
      <c r="T178" s="26">
        <f t="shared" si="75"/>
        <v>8.7450430515084498</v>
      </c>
    </row>
    <row r="179" spans="1:20" s="28" customFormat="1" ht="9.75" customHeight="1" x14ac:dyDescent="0.2">
      <c r="A179" s="10"/>
      <c r="B179" s="24" t="s">
        <v>13</v>
      </c>
      <c r="C179" s="25">
        <v>959.16</v>
      </c>
      <c r="D179" s="26">
        <f t="shared" si="69"/>
        <v>0.12840186652469665</v>
      </c>
      <c r="E179" s="26">
        <f t="shared" si="70"/>
        <v>5.1722058355903044</v>
      </c>
      <c r="F179" s="26">
        <f t="shared" si="71"/>
        <v>5.1722058355903044</v>
      </c>
      <c r="G179" s="11"/>
      <c r="H179" s="10"/>
      <c r="I179" s="24" t="str">
        <f>B179</f>
        <v>DEZ</v>
      </c>
      <c r="J179" s="25">
        <v>955.11</v>
      </c>
      <c r="K179" s="26">
        <f t="shared" si="72"/>
        <v>0.30982187867585331</v>
      </c>
      <c r="L179" s="26">
        <f t="shared" si="67"/>
        <v>5.5766807419362019</v>
      </c>
      <c r="M179" s="26">
        <f t="shared" si="73"/>
        <v>5.5766807419362019</v>
      </c>
      <c r="N179" s="27"/>
      <c r="O179" s="10"/>
      <c r="P179" s="24" t="str">
        <f>B179</f>
        <v>DEZ</v>
      </c>
      <c r="Q179" s="25">
        <v>992.85</v>
      </c>
      <c r="R179" s="26">
        <f t="shared" si="74"/>
        <v>1.6117821273509136E-2</v>
      </c>
      <c r="S179" s="26">
        <f t="shared" si="68"/>
        <v>8.8054794520547865</v>
      </c>
      <c r="T179" s="26">
        <f t="shared" si="75"/>
        <v>8.8054794520547865</v>
      </c>
    </row>
    <row r="180" spans="1:20" s="27" customFormat="1" ht="9.75" customHeight="1" x14ac:dyDescent="0.2">
      <c r="A180" s="12">
        <v>2012</v>
      </c>
      <c r="B180" s="29" t="s">
        <v>24</v>
      </c>
      <c r="C180" s="30">
        <v>979.4</v>
      </c>
      <c r="D180" s="31">
        <f>((C180/C179)-1)*100</f>
        <v>2.110179740606366</v>
      </c>
      <c r="E180" s="31">
        <f>((C180/C$179)-1)*100</f>
        <v>2.110179740606366</v>
      </c>
      <c r="F180" s="31">
        <f>((C180/C168)-1)*100</f>
        <v>7.5743596502789723</v>
      </c>
      <c r="H180" s="12">
        <v>2012</v>
      </c>
      <c r="I180" s="29" t="s">
        <v>24</v>
      </c>
      <c r="J180" s="30">
        <v>962.24</v>
      </c>
      <c r="K180" s="31">
        <f>((J180/J179)-1)*100</f>
        <v>0.74651087309314246</v>
      </c>
      <c r="L180" s="31">
        <f>((J180/J$179)-1)*100</f>
        <v>0.74651087309314246</v>
      </c>
      <c r="M180" s="31">
        <f>((J180/J168)-1)*100</f>
        <v>6.1301921337656884</v>
      </c>
      <c r="O180" s="12">
        <v>2012</v>
      </c>
      <c r="P180" s="29" t="s">
        <v>24</v>
      </c>
      <c r="Q180" s="30">
        <v>995.44</v>
      </c>
      <c r="R180" s="31">
        <f>((Q180/Q179)-1)*100</f>
        <v>0.26086518608048337</v>
      </c>
      <c r="S180" s="31">
        <f>((Q180/Q$179)-1)*100</f>
        <v>0.26086518608048337</v>
      </c>
      <c r="T180" s="31">
        <f>((Q180/Q168)-1)*100</f>
        <v>8.7817458582856176</v>
      </c>
    </row>
    <row r="181" spans="1:20" s="27" customFormat="1" ht="9.75" customHeight="1" x14ac:dyDescent="0.2">
      <c r="A181" s="10"/>
      <c r="B181" s="24" t="s">
        <v>3</v>
      </c>
      <c r="C181" s="25">
        <v>980.42</v>
      </c>
      <c r="D181" s="26">
        <f t="shared" ref="D181:D191" si="76">((C181/C180)-1)*100</f>
        <v>0.10414539513987631</v>
      </c>
      <c r="E181" s="26">
        <f t="shared" ref="E181:E191" si="77">((C181/C$179)-1)*100</f>
        <v>2.216522790775266</v>
      </c>
      <c r="F181" s="26">
        <f t="shared" ref="F181:F191" si="78">((C181/C169)-1)*100</f>
        <v>7.2833913290875962</v>
      </c>
      <c r="H181" s="10"/>
      <c r="I181" s="24" t="s">
        <v>3</v>
      </c>
      <c r="J181" s="25">
        <v>965.02</v>
      </c>
      <c r="K181" s="26">
        <f t="shared" ref="K181:K191" si="79">((J181/J180)-1)*100</f>
        <v>0.28890921183903906</v>
      </c>
      <c r="L181" s="26">
        <f t="shared" ref="L181:L191" si="80">((J181/J$179)-1)*100</f>
        <v>1.0375768236119409</v>
      </c>
      <c r="M181" s="26">
        <f t="shared" ref="M181:M191" si="81">((J181/J169)-1)*100</f>
        <v>6.3019794891001402</v>
      </c>
      <c r="O181" s="10"/>
      <c r="P181" s="24" t="s">
        <v>3</v>
      </c>
      <c r="Q181" s="25">
        <v>1003.74</v>
      </c>
      <c r="R181" s="26">
        <f t="shared" ref="R181:R191" si="82">((Q181/Q180)-1)*100</f>
        <v>0.83380213774812972</v>
      </c>
      <c r="S181" s="26">
        <f t="shared" ref="S181:S191" si="83">((Q181/Q$179)-1)*100</f>
        <v>1.0968424233267937</v>
      </c>
      <c r="T181" s="26">
        <f t="shared" ref="T181:T191" si="84">((Q181/Q169)-1)*100</f>
        <v>8.6780930932556686</v>
      </c>
    </row>
    <row r="182" spans="1:20" s="28" customFormat="1" ht="9.75" customHeight="1" x14ac:dyDescent="0.2">
      <c r="A182" s="10"/>
      <c r="B182" s="24" t="s">
        <v>4</v>
      </c>
      <c r="C182" s="25">
        <v>980.99</v>
      </c>
      <c r="D182" s="26">
        <f t="shared" si="76"/>
        <v>5.8138348870895307E-2</v>
      </c>
      <c r="E182" s="26">
        <f t="shared" si="77"/>
        <v>2.2759497893990677</v>
      </c>
      <c r="F182" s="26">
        <f t="shared" si="78"/>
        <v>6.557537311811612</v>
      </c>
      <c r="G182" s="27"/>
      <c r="H182" s="10"/>
      <c r="I182" s="24" t="s">
        <v>4</v>
      </c>
      <c r="J182" s="25">
        <v>975.91</v>
      </c>
      <c r="K182" s="26">
        <f t="shared" si="79"/>
        <v>1.1284740212638145</v>
      </c>
      <c r="L182" s="26">
        <f t="shared" si="80"/>
        <v>2.1777596297808621</v>
      </c>
      <c r="M182" s="26">
        <f t="shared" si="81"/>
        <v>6.6824810336911566</v>
      </c>
      <c r="N182" s="27"/>
      <c r="O182" s="10"/>
      <c r="P182" s="24" t="s">
        <v>4</v>
      </c>
      <c r="Q182" s="25">
        <v>1003.37</v>
      </c>
      <c r="R182" s="26">
        <f t="shared" si="82"/>
        <v>-3.686213561281404E-2</v>
      </c>
      <c r="S182" s="26">
        <f t="shared" si="83"/>
        <v>1.0595759681724326</v>
      </c>
      <c r="T182" s="26">
        <f t="shared" si="84"/>
        <v>8.4782961241148147</v>
      </c>
    </row>
    <row r="183" spans="1:20" s="28" customFormat="1" ht="9.75" customHeight="1" x14ac:dyDescent="0.2">
      <c r="A183" s="10"/>
      <c r="B183" s="24" t="s">
        <v>5</v>
      </c>
      <c r="C183" s="25">
        <v>982.67</v>
      </c>
      <c r="D183" s="26">
        <f t="shared" si="76"/>
        <v>0.17125556835442257</v>
      </c>
      <c r="E183" s="26">
        <f t="shared" si="77"/>
        <v>2.4511030485007801</v>
      </c>
      <c r="F183" s="26">
        <f t="shared" si="78"/>
        <v>6.3887144620314862</v>
      </c>
      <c r="G183" s="27"/>
      <c r="H183" s="10"/>
      <c r="I183" s="24" t="s">
        <v>5</v>
      </c>
      <c r="J183" s="25">
        <v>978.05</v>
      </c>
      <c r="K183" s="26">
        <f t="shared" si="79"/>
        <v>0.21928251580576319</v>
      </c>
      <c r="L183" s="26">
        <f t="shared" si="80"/>
        <v>2.4018175916910023</v>
      </c>
      <c r="M183" s="26">
        <f t="shared" si="81"/>
        <v>6.7006316616301076</v>
      </c>
      <c r="N183" s="27"/>
      <c r="O183" s="10"/>
      <c r="P183" s="24" t="s">
        <v>5</v>
      </c>
      <c r="Q183" s="25">
        <v>1004.88</v>
      </c>
      <c r="R183" s="26">
        <f t="shared" si="82"/>
        <v>0.15049283913213252</v>
      </c>
      <c r="S183" s="26">
        <f t="shared" si="83"/>
        <v>1.2116633932618193</v>
      </c>
      <c r="T183" s="26">
        <f t="shared" si="84"/>
        <v>8.2238400896049733</v>
      </c>
    </row>
    <row r="184" spans="1:20" s="28" customFormat="1" ht="9.75" customHeight="1" x14ac:dyDescent="0.2">
      <c r="A184" s="10"/>
      <c r="B184" s="24" t="s">
        <v>6</v>
      </c>
      <c r="C184" s="25">
        <v>982.78</v>
      </c>
      <c r="D184" s="26">
        <f t="shared" si="76"/>
        <v>1.1193991879276943E-2</v>
      </c>
      <c r="E184" s="26">
        <f t="shared" si="77"/>
        <v>2.4625714166562451</v>
      </c>
      <c r="F184" s="26">
        <f t="shared" si="78"/>
        <v>6.2108914850158348</v>
      </c>
      <c r="G184" s="27"/>
      <c r="H184" s="10"/>
      <c r="I184" s="24" t="s">
        <v>6</v>
      </c>
      <c r="J184" s="25">
        <v>1000.46</v>
      </c>
      <c r="K184" s="26">
        <f t="shared" si="79"/>
        <v>2.2912939011298095</v>
      </c>
      <c r="L184" s="26">
        <f t="shared" si="80"/>
        <v>4.7481441928154844</v>
      </c>
      <c r="M184" s="26">
        <f t="shared" si="81"/>
        <v>6.6338385453305282</v>
      </c>
      <c r="N184" s="27"/>
      <c r="O184" s="10"/>
      <c r="P184" s="24" t="s">
        <v>6</v>
      </c>
      <c r="Q184" s="25">
        <v>1012.69</v>
      </c>
      <c r="R184" s="26">
        <f t="shared" si="82"/>
        <v>0.77720722872383075</v>
      </c>
      <c r="S184" s="26">
        <f t="shared" si="83"/>
        <v>1.9982877574658886</v>
      </c>
      <c r="T184" s="26">
        <f t="shared" si="84"/>
        <v>6.9558421258304026</v>
      </c>
    </row>
    <row r="185" spans="1:20" s="28" customFormat="1" ht="9.75" customHeight="1" x14ac:dyDescent="0.2">
      <c r="A185" s="10"/>
      <c r="B185" s="24" t="s">
        <v>7</v>
      </c>
      <c r="C185" s="25">
        <v>984.25</v>
      </c>
      <c r="D185" s="26">
        <f t="shared" si="76"/>
        <v>0.14957569344105082</v>
      </c>
      <c r="E185" s="26">
        <f t="shared" si="77"/>
        <v>2.6158305183702435</v>
      </c>
      <c r="F185" s="26">
        <f t="shared" si="78"/>
        <v>5.7764642665233845</v>
      </c>
      <c r="G185" s="27"/>
      <c r="H185" s="10"/>
      <c r="I185" s="24" t="s">
        <v>7</v>
      </c>
      <c r="J185" s="25">
        <v>1012.41</v>
      </c>
      <c r="K185" s="26">
        <f t="shared" si="79"/>
        <v>1.1944505527457405</v>
      </c>
      <c r="L185" s="26">
        <f t="shared" si="80"/>
        <v>5.9993089801174682</v>
      </c>
      <c r="M185" s="26">
        <f t="shared" si="81"/>
        <v>6.9612897772894478</v>
      </c>
      <c r="N185" s="27"/>
      <c r="O185" s="10"/>
      <c r="P185" s="24" t="s">
        <v>7</v>
      </c>
      <c r="Q185" s="25">
        <v>1016.21</v>
      </c>
      <c r="R185" s="26">
        <f t="shared" si="82"/>
        <v>0.34758909439216445</v>
      </c>
      <c r="S185" s="26">
        <f t="shared" si="83"/>
        <v>2.3528226821775799</v>
      </c>
      <c r="T185" s="26">
        <f t="shared" si="84"/>
        <v>5.9567502189598276</v>
      </c>
    </row>
    <row r="186" spans="1:20" s="28" customFormat="1" ht="9.75" customHeight="1" x14ac:dyDescent="0.2">
      <c r="A186" s="10"/>
      <c r="B186" s="24" t="s">
        <v>8</v>
      </c>
      <c r="C186" s="25">
        <v>997.8</v>
      </c>
      <c r="D186" s="26">
        <f t="shared" si="76"/>
        <v>1.3766827533655102</v>
      </c>
      <c r="E186" s="26">
        <f t="shared" si="77"/>
        <v>4.0285249593394301</v>
      </c>
      <c r="F186" s="26">
        <f t="shared" si="78"/>
        <v>5.9719404823857847</v>
      </c>
      <c r="G186" s="27"/>
      <c r="H186" s="10"/>
      <c r="I186" s="24" t="s">
        <v>8</v>
      </c>
      <c r="J186" s="25">
        <v>1016.42</v>
      </c>
      <c r="K186" s="26">
        <f t="shared" si="79"/>
        <v>0.3960845902351906</v>
      </c>
      <c r="L186" s="26">
        <f t="shared" si="80"/>
        <v>6.4191559087434902</v>
      </c>
      <c r="M186" s="26">
        <f t="shared" si="81"/>
        <v>7.2761430320428921</v>
      </c>
      <c r="N186" s="27"/>
      <c r="O186" s="10"/>
      <c r="P186" s="24" t="s">
        <v>8</v>
      </c>
      <c r="Q186" s="25">
        <v>1050.78</v>
      </c>
      <c r="R186" s="26">
        <f t="shared" si="82"/>
        <v>3.4018559156079986</v>
      </c>
      <c r="S186" s="26">
        <f t="shared" si="83"/>
        <v>5.8347182353829741</v>
      </c>
      <c r="T186" s="26">
        <f t="shared" si="84"/>
        <v>5.8251253852196427</v>
      </c>
    </row>
    <row r="187" spans="1:20" s="28" customFormat="1" ht="9.75" customHeight="1" x14ac:dyDescent="0.2">
      <c r="A187" s="10"/>
      <c r="B187" s="24" t="s">
        <v>9</v>
      </c>
      <c r="C187" s="25">
        <v>995.05</v>
      </c>
      <c r="D187" s="26">
        <f t="shared" si="76"/>
        <v>-0.27560633393465261</v>
      </c>
      <c r="E187" s="26">
        <f t="shared" si="77"/>
        <v>3.7418157554526932</v>
      </c>
      <c r="F187" s="26">
        <f t="shared" si="78"/>
        <v>5.2194693821442373</v>
      </c>
      <c r="G187" s="27"/>
      <c r="H187" s="10"/>
      <c r="I187" s="24" t="s">
        <v>9</v>
      </c>
      <c r="J187" s="25">
        <v>1018.94</v>
      </c>
      <c r="K187" s="26">
        <f t="shared" si="79"/>
        <v>0.24792900572598864</v>
      </c>
      <c r="L187" s="26">
        <f t="shared" si="80"/>
        <v>6.6829998638900268</v>
      </c>
      <c r="M187" s="26">
        <f t="shared" si="81"/>
        <v>7.3924957841484007</v>
      </c>
      <c r="N187" s="27"/>
      <c r="O187" s="10"/>
      <c r="P187" s="24" t="s">
        <v>9</v>
      </c>
      <c r="Q187" s="25">
        <v>1053.54</v>
      </c>
      <c r="R187" s="26">
        <f t="shared" si="82"/>
        <v>0.26266202249756176</v>
      </c>
      <c r="S187" s="26">
        <f t="shared" si="83"/>
        <v>6.1127058468046558</v>
      </c>
      <c r="T187" s="26">
        <f t="shared" si="84"/>
        <v>5.8972529074150293</v>
      </c>
    </row>
    <row r="188" spans="1:20" s="28" customFormat="1" ht="9.75" customHeight="1" x14ac:dyDescent="0.2">
      <c r="A188" s="10"/>
      <c r="B188" s="24" t="s">
        <v>10</v>
      </c>
      <c r="C188" s="25">
        <v>993.88</v>
      </c>
      <c r="D188" s="26">
        <f t="shared" si="76"/>
        <v>-0.11758203105370901</v>
      </c>
      <c r="E188" s="26">
        <f t="shared" si="77"/>
        <v>3.6198340214354197</v>
      </c>
      <c r="F188" s="26">
        <f t="shared" si="78"/>
        <v>4.1792014758755158</v>
      </c>
      <c r="G188" s="27"/>
      <c r="H188" s="10"/>
      <c r="I188" s="24" t="s">
        <v>10</v>
      </c>
      <c r="J188" s="25">
        <v>1020.13</v>
      </c>
      <c r="K188" s="26">
        <f t="shared" si="79"/>
        <v>0.11678803462420451</v>
      </c>
      <c r="L188" s="26">
        <f t="shared" si="80"/>
        <v>6.8075928427092203</v>
      </c>
      <c r="M188" s="26">
        <f t="shared" si="81"/>
        <v>7.3561137829788459</v>
      </c>
      <c r="N188" s="27"/>
      <c r="O188" s="10"/>
      <c r="P188" s="24" t="s">
        <v>10</v>
      </c>
      <c r="Q188" s="25">
        <v>1056.99</v>
      </c>
      <c r="R188" s="26">
        <f t="shared" si="82"/>
        <v>0.32746739563755956</v>
      </c>
      <c r="S188" s="26">
        <f t="shared" si="83"/>
        <v>6.4601903610817413</v>
      </c>
      <c r="T188" s="26">
        <f t="shared" si="84"/>
        <v>6.609444657373964</v>
      </c>
    </row>
    <row r="189" spans="1:20" s="28" customFormat="1" ht="9.75" customHeight="1" x14ac:dyDescent="0.2">
      <c r="A189" s="10"/>
      <c r="B189" s="24" t="s">
        <v>11</v>
      </c>
      <c r="C189" s="25">
        <v>1000.8</v>
      </c>
      <c r="D189" s="26">
        <f t="shared" si="76"/>
        <v>0.6962611180424183</v>
      </c>
      <c r="E189" s="26">
        <f t="shared" si="77"/>
        <v>4.3412986363067674</v>
      </c>
      <c r="F189" s="26">
        <f t="shared" si="78"/>
        <v>4.7650950506657797</v>
      </c>
      <c r="G189" s="27"/>
      <c r="H189" s="10"/>
      <c r="I189" s="24" t="str">
        <f>B189</f>
        <v>OUT</v>
      </c>
      <c r="J189" s="25">
        <v>1022.39</v>
      </c>
      <c r="K189" s="26">
        <f t="shared" si="79"/>
        <v>0.22154039191082386</v>
      </c>
      <c r="L189" s="26">
        <f t="shared" si="80"/>
        <v>7.0442148024834728</v>
      </c>
      <c r="M189" s="26">
        <f t="shared" si="81"/>
        <v>7.4797106934107127</v>
      </c>
      <c r="N189" s="27"/>
      <c r="O189" s="10"/>
      <c r="P189" s="24" t="str">
        <f>B189</f>
        <v>OUT</v>
      </c>
      <c r="Q189" s="25">
        <v>1056.68</v>
      </c>
      <c r="R189" s="26">
        <f t="shared" si="82"/>
        <v>-2.9328565076292001E-2</v>
      </c>
      <c r="S189" s="26">
        <f t="shared" si="83"/>
        <v>6.4289671148713312</v>
      </c>
      <c r="T189" s="26">
        <f t="shared" si="84"/>
        <v>6.4954698003487188</v>
      </c>
    </row>
    <row r="190" spans="1:20" s="28" customFormat="1" ht="9.75" customHeight="1" x14ac:dyDescent="0.2">
      <c r="A190" s="10"/>
      <c r="B190" s="24" t="s">
        <v>12</v>
      </c>
      <c r="C190" s="25">
        <v>1002.08</v>
      </c>
      <c r="D190" s="26">
        <f t="shared" si="76"/>
        <v>0.12789768185452743</v>
      </c>
      <c r="E190" s="26">
        <f t="shared" si="77"/>
        <v>4.4747487384795059</v>
      </c>
      <c r="F190" s="26">
        <f t="shared" si="78"/>
        <v>4.6088962659067034</v>
      </c>
      <c r="G190" s="27"/>
      <c r="H190" s="10"/>
      <c r="I190" s="24" t="str">
        <f>B190</f>
        <v>NOV</v>
      </c>
      <c r="J190" s="25">
        <v>1027.79</v>
      </c>
      <c r="K190" s="26">
        <f t="shared" si="79"/>
        <v>0.52817418010739914</v>
      </c>
      <c r="L190" s="26">
        <f t="shared" si="80"/>
        <v>7.6095947063689051</v>
      </c>
      <c r="M190" s="26">
        <f t="shared" si="81"/>
        <v>7.9429927743236428</v>
      </c>
      <c r="N190" s="27"/>
      <c r="O190" s="10"/>
      <c r="P190" s="24" t="str">
        <f>B190</f>
        <v>NOV</v>
      </c>
      <c r="Q190" s="25">
        <v>1057.8599999999999</v>
      </c>
      <c r="R190" s="26">
        <f t="shared" si="82"/>
        <v>0.11167051519853644</v>
      </c>
      <c r="S190" s="26">
        <f t="shared" si="83"/>
        <v>6.547816890768976</v>
      </c>
      <c r="T190" s="26">
        <f t="shared" si="84"/>
        <v>6.5649900774662706</v>
      </c>
    </row>
    <row r="191" spans="1:20" s="28" customFormat="1" ht="9.75" customHeight="1" x14ac:dyDescent="0.2">
      <c r="A191" s="10"/>
      <c r="B191" s="24" t="s">
        <v>13</v>
      </c>
      <c r="C191" s="25">
        <v>1002.57</v>
      </c>
      <c r="D191" s="26">
        <f t="shared" si="76"/>
        <v>4.8898291553567397E-2</v>
      </c>
      <c r="E191" s="26">
        <f t="shared" si="77"/>
        <v>4.5258351057175128</v>
      </c>
      <c r="F191" s="26">
        <f t="shared" si="78"/>
        <v>4.5258351057175128</v>
      </c>
      <c r="G191" s="11"/>
      <c r="H191" s="10"/>
      <c r="I191" s="24" t="str">
        <f>B191</f>
        <v>DEZ</v>
      </c>
      <c r="J191" s="25">
        <v>1028.5899999999999</v>
      </c>
      <c r="K191" s="26">
        <f t="shared" si="79"/>
        <v>7.7836912209683362E-2</v>
      </c>
      <c r="L191" s="26">
        <f t="shared" si="80"/>
        <v>7.6933546921296836</v>
      </c>
      <c r="M191" s="26">
        <f t="shared" si="81"/>
        <v>7.6933546921296836</v>
      </c>
      <c r="N191" s="27"/>
      <c r="O191" s="10"/>
      <c r="P191" s="24" t="str">
        <f>B191</f>
        <v>DEZ</v>
      </c>
      <c r="Q191" s="25">
        <v>1059.45</v>
      </c>
      <c r="R191" s="26">
        <f t="shared" si="82"/>
        <v>0.15030344279962637</v>
      </c>
      <c r="S191" s="26">
        <f t="shared" si="83"/>
        <v>6.7079619277836455</v>
      </c>
      <c r="T191" s="26">
        <f t="shared" si="84"/>
        <v>6.7079619277836455</v>
      </c>
    </row>
    <row r="192" spans="1:20" ht="9.75" customHeight="1" x14ac:dyDescent="0.2">
      <c r="A192" s="12">
        <v>2013</v>
      </c>
      <c r="B192" s="29" t="s">
        <v>24</v>
      </c>
      <c r="C192" s="30">
        <v>1020.14</v>
      </c>
      <c r="D192" s="31">
        <f>((C192/C191)-1)*100</f>
        <v>1.7524960850613835</v>
      </c>
      <c r="E192" s="31">
        <f>((C192/C$191)-1)*100</f>
        <v>1.7524960850613835</v>
      </c>
      <c r="F192" s="31">
        <f>((C192/C180)-1)*100</f>
        <v>4.1596896058811561</v>
      </c>
      <c r="G192" s="27"/>
      <c r="H192" s="12">
        <f>A192</f>
        <v>2013</v>
      </c>
      <c r="I192" s="29" t="s">
        <v>24</v>
      </c>
      <c r="J192" s="30">
        <v>1031.44</v>
      </c>
      <c r="K192" s="31">
        <f>((J192/J191)-1)*100</f>
        <v>0.27707833053016717</v>
      </c>
      <c r="L192" s="31">
        <f>((J192/J$191)-1)*100</f>
        <v>0.27707833053016717</v>
      </c>
      <c r="M192" s="31">
        <f>((J192/J180)-1)*100</f>
        <v>7.1915530428999119</v>
      </c>
      <c r="N192" s="27"/>
      <c r="O192" s="12">
        <f>A192</f>
        <v>2013</v>
      </c>
      <c r="P192" s="29" t="s">
        <v>24</v>
      </c>
      <c r="Q192" s="30">
        <v>1068.28</v>
      </c>
      <c r="R192" s="31">
        <f>((Q192/Q191)-1)*100</f>
        <v>0.83345131908065806</v>
      </c>
      <c r="S192" s="31">
        <f>((Q192/Q$191)-1)*100</f>
        <v>0.83345131908065806</v>
      </c>
      <c r="T192" s="31">
        <f>((Q192/Q180)-1)*100</f>
        <v>7.3173671944064766</v>
      </c>
    </row>
    <row r="193" spans="1:20" ht="9.75" customHeight="1" x14ac:dyDescent="0.2">
      <c r="A193" s="10"/>
      <c r="B193" s="24" t="s">
        <v>3</v>
      </c>
      <c r="C193" s="25">
        <v>1018.96</v>
      </c>
      <c r="D193" s="26">
        <f t="shared" ref="D193:D203" si="85">((C193/C192)-1)*100</f>
        <v>-0.11567039818063396</v>
      </c>
      <c r="E193" s="26">
        <f t="shared" ref="E193:E203" si="86">((C193/C$191)-1)*100</f>
        <v>1.6347985676810506</v>
      </c>
      <c r="F193" s="26">
        <f t="shared" ref="F193:F203" si="87">((C193/C181)-1)*100</f>
        <v>3.9309683604985768</v>
      </c>
      <c r="G193" s="27"/>
      <c r="H193" s="10"/>
      <c r="I193" s="24" t="s">
        <v>3</v>
      </c>
      <c r="J193" s="25">
        <v>1032.04</v>
      </c>
      <c r="K193" s="26">
        <f t="shared" ref="K193:K203" si="88">((J193/J192)-1)*100</f>
        <v>5.8171100597204095E-2</v>
      </c>
      <c r="L193" s="26">
        <f t="shared" ref="L193:L203" si="89">((J193/J$191)-1)*100</f>
        <v>0.33541061064175093</v>
      </c>
      <c r="M193" s="26">
        <f t="shared" ref="M193:M203" si="90">((J193/J181)-1)*100</f>
        <v>6.9449337837557801</v>
      </c>
      <c r="N193" s="27"/>
      <c r="O193" s="10"/>
      <c r="P193" s="24" t="s">
        <v>3</v>
      </c>
      <c r="Q193" s="25">
        <v>1071.18</v>
      </c>
      <c r="R193" s="26">
        <f t="shared" ref="R193:R203" si="91">((Q193/Q192)-1)*100</f>
        <v>0.27146441007976918</v>
      </c>
      <c r="S193" s="26">
        <f t="shared" ref="S193:S203" si="92">((Q193/Q$191)-1)*100</f>
        <v>1.1071782528670582</v>
      </c>
      <c r="T193" s="26">
        <f t="shared" ref="T193:T203" si="93">((Q193/Q181)-1)*100</f>
        <v>6.7188714208858968</v>
      </c>
    </row>
    <row r="194" spans="1:20" ht="9.75" customHeight="1" x14ac:dyDescent="0.2">
      <c r="A194" s="10"/>
      <c r="B194" s="24" t="s">
        <v>4</v>
      </c>
      <c r="C194" s="25">
        <v>1021.39</v>
      </c>
      <c r="D194" s="26">
        <f t="shared" si="85"/>
        <v>0.23847844861426548</v>
      </c>
      <c r="E194" s="26">
        <f t="shared" si="86"/>
        <v>1.877175658557495</v>
      </c>
      <c r="F194" s="26">
        <f t="shared" si="87"/>
        <v>4.1182886675705133</v>
      </c>
      <c r="G194" s="27"/>
      <c r="H194" s="10"/>
      <c r="I194" s="24" t="s">
        <v>4</v>
      </c>
      <c r="J194" s="25">
        <v>1042.76</v>
      </c>
      <c r="K194" s="26">
        <f t="shared" si="88"/>
        <v>1.0387194294794844</v>
      </c>
      <c r="L194" s="26">
        <f t="shared" si="89"/>
        <v>1.3776140153025196</v>
      </c>
      <c r="M194" s="26">
        <f t="shared" si="90"/>
        <v>6.8500169072967854</v>
      </c>
      <c r="N194" s="27"/>
      <c r="O194" s="10"/>
      <c r="P194" s="24" t="s">
        <v>4</v>
      </c>
      <c r="Q194" s="25">
        <v>1076.23</v>
      </c>
      <c r="R194" s="26">
        <f t="shared" si="91"/>
        <v>0.47144270804160282</v>
      </c>
      <c r="S194" s="26">
        <f t="shared" si="92"/>
        <v>1.5838406720468212</v>
      </c>
      <c r="T194" s="26">
        <f t="shared" si="93"/>
        <v>7.261528648454707</v>
      </c>
    </row>
    <row r="195" spans="1:20" ht="9.75" customHeight="1" x14ac:dyDescent="0.2">
      <c r="A195" s="10"/>
      <c r="B195" s="24" t="s">
        <v>5</v>
      </c>
      <c r="C195" s="25">
        <v>1022.71</v>
      </c>
      <c r="D195" s="26">
        <f t="shared" si="85"/>
        <v>0.12923564945810373</v>
      </c>
      <c r="E195" s="26">
        <f t="shared" si="86"/>
        <v>2.0088372881694072</v>
      </c>
      <c r="F195" s="26">
        <f t="shared" si="87"/>
        <v>4.0746130440534545</v>
      </c>
      <c r="G195" s="27"/>
      <c r="H195" s="10"/>
      <c r="I195" s="24" t="s">
        <v>5</v>
      </c>
      <c r="J195" s="25">
        <v>1044.46</v>
      </c>
      <c r="K195" s="26">
        <f t="shared" si="88"/>
        <v>0.16302888488242129</v>
      </c>
      <c r="L195" s="26">
        <f t="shared" si="89"/>
        <v>1.5428888089520809</v>
      </c>
      <c r="M195" s="26">
        <f t="shared" si="90"/>
        <v>6.7900414089259398</v>
      </c>
      <c r="N195" s="27"/>
      <c r="O195" s="10"/>
      <c r="P195" s="24" t="s">
        <v>5</v>
      </c>
      <c r="Q195" s="25">
        <v>1078.03</v>
      </c>
      <c r="R195" s="26">
        <f t="shared" si="91"/>
        <v>0.16725049478270027</v>
      </c>
      <c r="S195" s="26">
        <f t="shared" si="92"/>
        <v>1.7537401481900972</v>
      </c>
      <c r="T195" s="26">
        <f t="shared" si="93"/>
        <v>7.2794761563569788</v>
      </c>
    </row>
    <row r="196" spans="1:20" ht="9.75" customHeight="1" x14ac:dyDescent="0.2">
      <c r="A196" s="10"/>
      <c r="B196" s="24" t="s">
        <v>6</v>
      </c>
      <c r="C196" s="25">
        <v>1022.17</v>
      </c>
      <c r="D196" s="26">
        <f t="shared" si="85"/>
        <v>-5.2800891748405743E-2</v>
      </c>
      <c r="E196" s="26">
        <f t="shared" si="86"/>
        <v>1.9549757124190714</v>
      </c>
      <c r="F196" s="26">
        <f t="shared" si="87"/>
        <v>4.008018071185826</v>
      </c>
      <c r="G196" s="27"/>
      <c r="H196" s="10"/>
      <c r="I196" s="24" t="s">
        <v>6</v>
      </c>
      <c r="J196" s="25">
        <v>1076.56</v>
      </c>
      <c r="K196" s="26">
        <f t="shared" si="88"/>
        <v>3.0733584818949389</v>
      </c>
      <c r="L196" s="26">
        <f t="shared" si="89"/>
        <v>4.6636657949231441</v>
      </c>
      <c r="M196" s="26">
        <f t="shared" si="90"/>
        <v>7.6065010095355934</v>
      </c>
      <c r="N196" s="27"/>
      <c r="O196" s="10"/>
      <c r="P196" s="24" t="s">
        <v>6</v>
      </c>
      <c r="Q196" s="25">
        <v>1088.82</v>
      </c>
      <c r="R196" s="26">
        <f t="shared" si="91"/>
        <v>1.0008997894307203</v>
      </c>
      <c r="S196" s="26">
        <f t="shared" si="92"/>
        <v>2.7721931190711979</v>
      </c>
      <c r="T196" s="26">
        <f t="shared" si="93"/>
        <v>7.517601635248683</v>
      </c>
    </row>
    <row r="197" spans="1:20" ht="9.75" customHeight="1" x14ac:dyDescent="0.2">
      <c r="A197" s="10"/>
      <c r="B197" s="24" t="s">
        <v>7</v>
      </c>
      <c r="C197" s="25">
        <v>1023.38</v>
      </c>
      <c r="D197" s="26">
        <f t="shared" si="85"/>
        <v>0.11837561266716534</v>
      </c>
      <c r="E197" s="26">
        <f t="shared" si="86"/>
        <v>2.0756655395633095</v>
      </c>
      <c r="F197" s="26">
        <f t="shared" si="87"/>
        <v>3.9756159512319034</v>
      </c>
      <c r="G197" s="27"/>
      <c r="H197" s="10"/>
      <c r="I197" s="24" t="s">
        <v>7</v>
      </c>
      <c r="J197" s="25">
        <v>1087.83</v>
      </c>
      <c r="K197" s="26">
        <f t="shared" si="88"/>
        <v>1.0468529389908499</v>
      </c>
      <c r="L197" s="26">
        <f t="shared" si="89"/>
        <v>5.7593404563528683</v>
      </c>
      <c r="M197" s="26">
        <f t="shared" si="90"/>
        <v>7.4495510712063284</v>
      </c>
      <c r="N197" s="27"/>
      <c r="O197" s="10"/>
      <c r="P197" s="24" t="s">
        <v>7</v>
      </c>
      <c r="Q197" s="25">
        <v>1106.8399999999999</v>
      </c>
      <c r="R197" s="26">
        <f t="shared" si="91"/>
        <v>1.6550026634338133</v>
      </c>
      <c r="S197" s="26">
        <f t="shared" si="92"/>
        <v>4.4730756524611781</v>
      </c>
      <c r="T197" s="26">
        <f t="shared" si="93"/>
        <v>8.9184322138140537</v>
      </c>
    </row>
    <row r="198" spans="1:20" ht="9.75" customHeight="1" x14ac:dyDescent="0.2">
      <c r="A198" s="10"/>
      <c r="B198" s="24" t="s">
        <v>8</v>
      </c>
      <c r="C198" s="25">
        <v>1033.33</v>
      </c>
      <c r="D198" s="26">
        <f t="shared" si="85"/>
        <v>0.97226836561199459</v>
      </c>
      <c r="E198" s="26">
        <f t="shared" si="86"/>
        <v>3.0681149445923817</v>
      </c>
      <c r="F198" s="26">
        <f t="shared" si="87"/>
        <v>3.5608338344357504</v>
      </c>
      <c r="G198" s="27"/>
      <c r="H198" s="10"/>
      <c r="I198" s="24" t="s">
        <v>8</v>
      </c>
      <c r="J198" s="25">
        <v>1090.8800000000001</v>
      </c>
      <c r="K198" s="26">
        <f t="shared" si="88"/>
        <v>0.28037469089841061</v>
      </c>
      <c r="L198" s="26">
        <f t="shared" si="89"/>
        <v>6.0558628802535708</v>
      </c>
      <c r="M198" s="26">
        <f t="shared" si="90"/>
        <v>7.3257118120462206</v>
      </c>
      <c r="N198" s="27"/>
      <c r="O198" s="10"/>
      <c r="P198" s="24" t="s">
        <v>8</v>
      </c>
      <c r="Q198" s="25">
        <v>1131.18</v>
      </c>
      <c r="R198" s="26">
        <f t="shared" si="91"/>
        <v>2.1990531603483854</v>
      </c>
      <c r="S198" s="26">
        <f t="shared" si="92"/>
        <v>6.7704941243097894</v>
      </c>
      <c r="T198" s="26">
        <f t="shared" si="93"/>
        <v>7.6514589162336666</v>
      </c>
    </row>
    <row r="199" spans="1:20" ht="9.75" customHeight="1" x14ac:dyDescent="0.2">
      <c r="A199" s="10"/>
      <c r="B199" s="24" t="s">
        <v>9</v>
      </c>
      <c r="C199" s="25">
        <v>1033.8399999999999</v>
      </c>
      <c r="D199" s="26">
        <f t="shared" si="85"/>
        <v>4.9354997919337507E-2</v>
      </c>
      <c r="E199" s="26">
        <f t="shared" si="86"/>
        <v>3.1189842105787902</v>
      </c>
      <c r="F199" s="26">
        <f t="shared" si="87"/>
        <v>3.898296568011661</v>
      </c>
      <c r="G199" s="27"/>
      <c r="H199" s="10"/>
      <c r="I199" s="24" t="s">
        <v>9</v>
      </c>
      <c r="J199" s="25">
        <v>1093.19</v>
      </c>
      <c r="K199" s="26">
        <f t="shared" si="88"/>
        <v>0.21175564681723547</v>
      </c>
      <c r="L199" s="26">
        <f t="shared" si="89"/>
        <v>6.2804421586832637</v>
      </c>
      <c r="M199" s="26">
        <f t="shared" si="90"/>
        <v>7.2869845133177513</v>
      </c>
      <c r="N199" s="27"/>
      <c r="O199" s="10"/>
      <c r="P199" s="24" t="s">
        <v>9</v>
      </c>
      <c r="Q199" s="25">
        <v>1135.2</v>
      </c>
      <c r="R199" s="26">
        <f t="shared" si="91"/>
        <v>0.35538110645521037</v>
      </c>
      <c r="S199" s="26">
        <f t="shared" si="92"/>
        <v>7.1499362876964456</v>
      </c>
      <c r="T199" s="26">
        <f t="shared" si="93"/>
        <v>7.7510108776126296</v>
      </c>
    </row>
    <row r="200" spans="1:20" ht="9.75" customHeight="1" x14ac:dyDescent="0.2">
      <c r="A200" s="10"/>
      <c r="B200" s="24" t="s">
        <v>10</v>
      </c>
      <c r="C200" s="25">
        <v>1044.6500000000001</v>
      </c>
      <c r="D200" s="26">
        <f t="shared" si="85"/>
        <v>1.0456163429544363</v>
      </c>
      <c r="E200" s="26">
        <f t="shared" si="86"/>
        <v>4.1972131621732078</v>
      </c>
      <c r="F200" s="26">
        <f t="shared" si="87"/>
        <v>5.108262566909505</v>
      </c>
      <c r="G200" s="27"/>
      <c r="H200" s="10"/>
      <c r="I200" s="24" t="s">
        <v>10</v>
      </c>
      <c r="J200" s="25">
        <v>1094.96</v>
      </c>
      <c r="K200" s="26">
        <f t="shared" si="88"/>
        <v>0.16191147010127249</v>
      </c>
      <c r="L200" s="26">
        <f t="shared" si="89"/>
        <v>6.4525223850125046</v>
      </c>
      <c r="M200" s="26">
        <f t="shared" si="90"/>
        <v>7.3353396135786619</v>
      </c>
      <c r="N200" s="27"/>
      <c r="O200" s="10"/>
      <c r="P200" s="24" t="s">
        <v>10</v>
      </c>
      <c r="Q200" s="25">
        <v>1136.43</v>
      </c>
      <c r="R200" s="26">
        <f t="shared" si="91"/>
        <v>0.10835095137420314</v>
      </c>
      <c r="S200" s="26">
        <f t="shared" si="92"/>
        <v>7.2660342630610275</v>
      </c>
      <c r="T200" s="26">
        <f t="shared" si="93"/>
        <v>7.5156813214883877</v>
      </c>
    </row>
    <row r="201" spans="1:20" ht="9.75" customHeight="1" x14ac:dyDescent="0.2">
      <c r="A201" s="10"/>
      <c r="B201" s="24" t="s">
        <v>11</v>
      </c>
      <c r="C201" s="25">
        <v>1046.25</v>
      </c>
      <c r="D201" s="26">
        <f t="shared" si="85"/>
        <v>0.15316134590532826</v>
      </c>
      <c r="E201" s="26">
        <f t="shared" si="86"/>
        <v>4.3568030162482341</v>
      </c>
      <c r="F201" s="26">
        <f t="shared" si="87"/>
        <v>4.5413669064748197</v>
      </c>
      <c r="G201" s="27"/>
      <c r="H201" s="10"/>
      <c r="I201" s="24" t="str">
        <f>B201</f>
        <v>OUT</v>
      </c>
      <c r="J201" s="25">
        <v>1097.22</v>
      </c>
      <c r="K201" s="26">
        <f t="shared" si="88"/>
        <v>0.20640023379849826</v>
      </c>
      <c r="L201" s="26">
        <f t="shared" si="89"/>
        <v>6.6722406400995693</v>
      </c>
      <c r="M201" s="26">
        <f t="shared" si="90"/>
        <v>7.3191247958215522</v>
      </c>
      <c r="N201" s="27"/>
      <c r="O201" s="10"/>
      <c r="P201" s="24" t="str">
        <f>B201</f>
        <v>OUT</v>
      </c>
      <c r="Q201" s="25">
        <v>1140.04</v>
      </c>
      <c r="R201" s="26">
        <f t="shared" si="91"/>
        <v>0.31766144857139356</v>
      </c>
      <c r="S201" s="26">
        <f t="shared" si="92"/>
        <v>7.6067771013261565</v>
      </c>
      <c r="T201" s="26">
        <f t="shared" si="93"/>
        <v>7.8888594465684969</v>
      </c>
    </row>
    <row r="202" spans="1:20" ht="9.75" customHeight="1" x14ac:dyDescent="0.2">
      <c r="A202" s="10"/>
      <c r="B202" s="24" t="s">
        <v>12</v>
      </c>
      <c r="C202" s="25">
        <v>1046.95</v>
      </c>
      <c r="D202" s="26">
        <f t="shared" si="85"/>
        <v>6.6905615292722764E-2</v>
      </c>
      <c r="E202" s="26">
        <f t="shared" si="86"/>
        <v>4.4266235774060636</v>
      </c>
      <c r="F202" s="26">
        <f t="shared" si="87"/>
        <v>4.4776864122624938</v>
      </c>
      <c r="G202" s="27"/>
      <c r="H202" s="10"/>
      <c r="I202" s="24" t="str">
        <f>B202</f>
        <v>NOV</v>
      </c>
      <c r="J202" s="25">
        <v>1098.54</v>
      </c>
      <c r="K202" s="26">
        <f t="shared" si="88"/>
        <v>0.12030404112211013</v>
      </c>
      <c r="L202" s="26">
        <f t="shared" si="89"/>
        <v>6.8005716563450891</v>
      </c>
      <c r="M202" s="26">
        <f t="shared" si="90"/>
        <v>6.8837019235446828</v>
      </c>
      <c r="N202" s="27"/>
      <c r="O202" s="10"/>
      <c r="P202" s="24" t="str">
        <f>B202</f>
        <v>NOV</v>
      </c>
      <c r="Q202" s="25">
        <v>1144.06</v>
      </c>
      <c r="R202" s="26">
        <f t="shared" si="91"/>
        <v>0.35261920634364063</v>
      </c>
      <c r="S202" s="26">
        <f t="shared" si="92"/>
        <v>7.9862192647128127</v>
      </c>
      <c r="T202" s="26">
        <f t="shared" si="93"/>
        <v>8.1485262700168306</v>
      </c>
    </row>
    <row r="203" spans="1:20" ht="9.75" customHeight="1" x14ac:dyDescent="0.2">
      <c r="A203" s="10"/>
      <c r="B203" s="24" t="s">
        <v>13</v>
      </c>
      <c r="C203" s="25">
        <v>1047.98</v>
      </c>
      <c r="D203" s="26">
        <f t="shared" si="85"/>
        <v>9.8381011509629523E-2</v>
      </c>
      <c r="E203" s="26">
        <f t="shared" si="86"/>
        <v>4.5293595459668712</v>
      </c>
      <c r="F203" s="26">
        <f t="shared" si="87"/>
        <v>4.5293595459668712</v>
      </c>
      <c r="G203" s="11"/>
      <c r="H203" s="10"/>
      <c r="I203" s="24" t="str">
        <f>B203</f>
        <v>DEZ</v>
      </c>
      <c r="J203" s="25">
        <v>1099.58</v>
      </c>
      <c r="K203" s="26">
        <f t="shared" si="88"/>
        <v>9.4671108926380754E-2</v>
      </c>
      <c r="L203" s="26">
        <f t="shared" si="89"/>
        <v>6.9016809418718905</v>
      </c>
      <c r="M203" s="26">
        <f t="shared" si="90"/>
        <v>6.9016809418718905</v>
      </c>
      <c r="N203" s="27"/>
      <c r="O203" s="10"/>
      <c r="P203" s="24" t="str">
        <f>B203</f>
        <v>DEZ</v>
      </c>
      <c r="Q203" s="25">
        <v>1147.47</v>
      </c>
      <c r="R203" s="26">
        <f t="shared" si="91"/>
        <v>0.29806129049176899</v>
      </c>
      <c r="S203" s="26">
        <f t="shared" si="92"/>
        <v>8.3080843834064879</v>
      </c>
      <c r="T203" s="26">
        <f t="shared" si="93"/>
        <v>8.3080843834064879</v>
      </c>
    </row>
    <row r="204" spans="1:20" ht="9.75" customHeight="1" x14ac:dyDescent="0.2">
      <c r="A204" s="12">
        <v>2014</v>
      </c>
      <c r="B204" s="29" t="s">
        <v>24</v>
      </c>
      <c r="C204" s="30">
        <v>1060.5</v>
      </c>
      <c r="D204" s="31">
        <f>((C204/C203)-1)*100</f>
        <v>1.1946792877726597</v>
      </c>
      <c r="E204" s="31">
        <f>((C204/C$203)-1)*100</f>
        <v>1.1946792877726597</v>
      </c>
      <c r="F204" s="31">
        <f>((C204/C192)-1)*100</f>
        <v>3.956319720822643</v>
      </c>
      <c r="G204" s="27"/>
      <c r="H204" s="12">
        <f>A204</f>
        <v>2014</v>
      </c>
      <c r="I204" s="29" t="s">
        <v>24</v>
      </c>
      <c r="J204" s="30">
        <v>1105.9000000000001</v>
      </c>
      <c r="K204" s="31">
        <f>((J204/J203)-1)*100</f>
        <v>0.57476491023846776</v>
      </c>
      <c r="L204" s="31">
        <f>((J204/J$203)-1)*100</f>
        <v>0.57476491023846776</v>
      </c>
      <c r="M204" s="31">
        <f>((J204/J192)-1)*100</f>
        <v>7.2190335841154196</v>
      </c>
      <c r="N204" s="27"/>
      <c r="O204" s="12">
        <f>A204</f>
        <v>2014</v>
      </c>
      <c r="P204" s="29" t="s">
        <v>24</v>
      </c>
      <c r="Q204" s="30">
        <v>1155.56</v>
      </c>
      <c r="R204" s="31">
        <f>((Q204/Q203)-1)*100</f>
        <v>0.70502932538540897</v>
      </c>
      <c r="S204" s="31">
        <f>((Q204/Q$203)-1)*100</f>
        <v>0.70502932538540897</v>
      </c>
      <c r="T204" s="31">
        <f>((Q204/Q192)-1)*100</f>
        <v>8.1701426592279081</v>
      </c>
    </row>
    <row r="205" spans="1:20" ht="9.75" customHeight="1" x14ac:dyDescent="0.2">
      <c r="A205" s="10"/>
      <c r="B205" s="24" t="s">
        <v>3</v>
      </c>
      <c r="C205" s="25">
        <v>1061.3800000000001</v>
      </c>
      <c r="D205" s="26">
        <f t="shared" ref="D205:D215" si="94">((C205/C204)-1)*100</f>
        <v>8.2979726544096799E-2</v>
      </c>
      <c r="E205" s="26">
        <f>((C205/C$203)-1)*100</f>
        <v>1.2786503559228279</v>
      </c>
      <c r="F205" s="26">
        <f t="shared" ref="F205:F215" si="95">((C205/C193)-1)*100</f>
        <v>4.1630682264269581</v>
      </c>
      <c r="G205" s="27"/>
      <c r="H205" s="10"/>
      <c r="I205" s="24" t="s">
        <v>3</v>
      </c>
      <c r="J205" s="25">
        <v>1108.1300000000001</v>
      </c>
      <c r="K205" s="26">
        <f t="shared" ref="K205:K215" si="96">((J205/J204)-1)*100</f>
        <v>0.20164571841938539</v>
      </c>
      <c r="L205" s="26">
        <f>((J205/J$203)-1)*100</f>
        <v>0.77756961749033682</v>
      </c>
      <c r="M205" s="26">
        <f t="shared" ref="M205:M215" si="97">((J205/J193)-1)*100</f>
        <v>7.3727762489826043</v>
      </c>
      <c r="N205" s="27"/>
      <c r="O205" s="10"/>
      <c r="P205" s="24" t="s">
        <v>3</v>
      </c>
      <c r="Q205" s="25">
        <v>1160.0999999999999</v>
      </c>
      <c r="R205" s="26">
        <f t="shared" ref="R205:R215" si="98">((Q205/Q204)-1)*100</f>
        <v>0.39288310429574924</v>
      </c>
      <c r="S205" s="26">
        <f>((Q205/Q$203)-1)*100</f>
        <v>1.1006823707809144</v>
      </c>
      <c r="T205" s="26">
        <f t="shared" ref="T205:T215" si="99">((Q205/Q193)-1)*100</f>
        <v>8.3011258611997754</v>
      </c>
    </row>
    <row r="206" spans="1:20" ht="9.75" customHeight="1" x14ac:dyDescent="0.2">
      <c r="A206" s="10"/>
      <c r="B206" s="24" t="s">
        <v>4</v>
      </c>
      <c r="C206" s="25">
        <v>1062.32</v>
      </c>
      <c r="D206" s="26">
        <f t="shared" si="94"/>
        <v>8.8563945052655413E-2</v>
      </c>
      <c r="E206" s="26">
        <f>((C206/C$203)-1)*100</f>
        <v>1.3683467241741187</v>
      </c>
      <c r="F206" s="26">
        <f t="shared" si="95"/>
        <v>4.0072841911512613</v>
      </c>
      <c r="G206" s="27"/>
      <c r="H206" s="10"/>
      <c r="I206" s="24" t="s">
        <v>4</v>
      </c>
      <c r="J206" s="25">
        <v>1118.3499999999999</v>
      </c>
      <c r="K206" s="26">
        <f t="shared" si="96"/>
        <v>0.92227446238255517</v>
      </c>
      <c r="L206" s="26">
        <f>((J206/J$203)-1)*100</f>
        <v>1.7070154058822506</v>
      </c>
      <c r="M206" s="26">
        <f t="shared" si="97"/>
        <v>7.2490314166250958</v>
      </c>
      <c r="N206" s="27"/>
      <c r="O206" s="10"/>
      <c r="P206" s="24" t="s">
        <v>4</v>
      </c>
      <c r="Q206" s="25">
        <v>1163.69</v>
      </c>
      <c r="R206" s="26">
        <f t="shared" si="98"/>
        <v>0.30945608137231684</v>
      </c>
      <c r="S206" s="26">
        <f>((Q206/Q$203)-1)*100</f>
        <v>1.4135445806862101</v>
      </c>
      <c r="T206" s="26">
        <f t="shared" si="99"/>
        <v>8.1265157076089611</v>
      </c>
    </row>
    <row r="207" spans="1:20" ht="9.75" customHeight="1" x14ac:dyDescent="0.2">
      <c r="A207" s="10"/>
      <c r="B207" s="24" t="s">
        <v>5</v>
      </c>
      <c r="C207" s="25">
        <v>1062.52</v>
      </c>
      <c r="D207" s="26">
        <f t="shared" si="94"/>
        <v>1.8826718879427773E-2</v>
      </c>
      <c r="E207" s="26">
        <f>((C207/C$203)-1)*100</f>
        <v>1.3874310578446014</v>
      </c>
      <c r="F207" s="26">
        <f t="shared" si="95"/>
        <v>3.8925990750065864</v>
      </c>
      <c r="G207" s="27"/>
      <c r="H207" s="10"/>
      <c r="I207" s="24" t="s">
        <v>5</v>
      </c>
      <c r="J207" s="25">
        <v>1120.25</v>
      </c>
      <c r="K207" s="26">
        <f t="shared" si="96"/>
        <v>0.16989314615283302</v>
      </c>
      <c r="L207" s="26">
        <f>((J207/J$203)-1)*100</f>
        <v>1.879808654213444</v>
      </c>
      <c r="M207" s="26">
        <f t="shared" si="97"/>
        <v>7.2563812879382628</v>
      </c>
      <c r="N207" s="27"/>
      <c r="O207" s="10"/>
      <c r="P207" s="24" t="s">
        <v>5</v>
      </c>
      <c r="Q207" s="25">
        <v>1167.3499999999999</v>
      </c>
      <c r="R207" s="26">
        <f t="shared" si="98"/>
        <v>0.31451675274341007</v>
      </c>
      <c r="S207" s="26">
        <f>((Q207/Q$203)-1)*100</f>
        <v>1.7325071679433757</v>
      </c>
      <c r="T207" s="26">
        <f t="shared" si="99"/>
        <v>8.2854837063903517</v>
      </c>
    </row>
    <row r="208" spans="1:20" ht="9.75" customHeight="1" x14ac:dyDescent="0.2">
      <c r="A208" s="10"/>
      <c r="B208" s="24" t="s">
        <v>6</v>
      </c>
      <c r="C208" s="25">
        <v>1063.32</v>
      </c>
      <c r="D208" s="26">
        <f t="shared" si="94"/>
        <v>7.5292700372697752E-2</v>
      </c>
      <c r="E208" s="26">
        <f>((C208/C$203)-1)*100</f>
        <v>1.4637683925265765</v>
      </c>
      <c r="F208" s="26">
        <f t="shared" si="95"/>
        <v>4.02574914153222</v>
      </c>
      <c r="G208" s="27"/>
      <c r="H208" s="10"/>
      <c r="I208" s="24" t="s">
        <v>6</v>
      </c>
      <c r="J208" s="25">
        <v>1134.98</v>
      </c>
      <c r="K208" s="26">
        <f t="shared" si="96"/>
        <v>1.3148850702968007</v>
      </c>
      <c r="L208" s="26">
        <f>((J208/J$203)-1)*100</f>
        <v>3.2194110478546367</v>
      </c>
      <c r="M208" s="26">
        <f t="shared" si="97"/>
        <v>5.4265438061975146</v>
      </c>
      <c r="N208" s="27"/>
      <c r="O208" s="10"/>
      <c r="P208" s="24" t="s">
        <v>6</v>
      </c>
      <c r="Q208" s="25">
        <v>1172.4100000000001</v>
      </c>
      <c r="R208" s="26">
        <f t="shared" si="98"/>
        <v>0.43346040176468481</v>
      </c>
      <c r="S208" s="26">
        <f>((Q208/Q$203)-1)*100</f>
        <v>2.1734773022388465</v>
      </c>
      <c r="T208" s="26">
        <f t="shared" si="99"/>
        <v>7.6771183483036909</v>
      </c>
    </row>
    <row r="209" spans="1:20" ht="9.75" customHeight="1" x14ac:dyDescent="0.2">
      <c r="A209" s="10"/>
      <c r="B209" s="24" t="s">
        <v>7</v>
      </c>
      <c r="C209" s="25">
        <v>1064.8699999999999</v>
      </c>
      <c r="D209" s="26">
        <f t="shared" si="94"/>
        <v>0.14576985291350208</v>
      </c>
      <c r="E209" s="26">
        <f t="shared" ref="E209:E215" si="100">((C209/C$203)-1)*100</f>
        <v>1.6116719784728506</v>
      </c>
      <c r="F209" s="26">
        <f t="shared" si="95"/>
        <v>4.0542125114815475</v>
      </c>
      <c r="G209" s="27"/>
      <c r="H209" s="10"/>
      <c r="I209" s="24" t="s">
        <v>7</v>
      </c>
      <c r="J209" s="25">
        <v>1155.97</v>
      </c>
      <c r="K209" s="26">
        <f t="shared" si="96"/>
        <v>1.8493717950977206</v>
      </c>
      <c r="L209" s="26">
        <f t="shared" ref="L209:L215" si="101">((J209/J$203)-1)*100</f>
        <v>5.1283217228396349</v>
      </c>
      <c r="M209" s="26">
        <f t="shared" si="97"/>
        <v>6.2638463730546157</v>
      </c>
      <c r="N209" s="27"/>
      <c r="O209" s="10"/>
      <c r="P209" s="24" t="s">
        <v>7</v>
      </c>
      <c r="Q209" s="25">
        <v>1193.49</v>
      </c>
      <c r="R209" s="26">
        <f t="shared" si="98"/>
        <v>1.7980058170776303</v>
      </c>
      <c r="S209" s="26">
        <f t="shared" ref="S209:S215" si="102">((Q209/Q$203)-1)*100</f>
        <v>4.0105623676435886</v>
      </c>
      <c r="T209" s="26">
        <f t="shared" si="99"/>
        <v>7.8285931119222329</v>
      </c>
    </row>
    <row r="210" spans="1:20" ht="9.75" customHeight="1" x14ac:dyDescent="0.2">
      <c r="A210" s="10"/>
      <c r="B210" s="24" t="s">
        <v>8</v>
      </c>
      <c r="C210" s="25">
        <v>1070.4100000000001</v>
      </c>
      <c r="D210" s="26">
        <f t="shared" si="94"/>
        <v>0.52025129828054961</v>
      </c>
      <c r="E210" s="26">
        <f t="shared" si="100"/>
        <v>2.1403080211454428</v>
      </c>
      <c r="F210" s="26">
        <f t="shared" si="95"/>
        <v>3.5883986722538008</v>
      </c>
      <c r="G210" s="27"/>
      <c r="H210" s="10"/>
      <c r="I210" s="24" t="s">
        <v>8</v>
      </c>
      <c r="J210" s="25">
        <v>1161.22</v>
      </c>
      <c r="K210" s="26">
        <f t="shared" si="96"/>
        <v>0.45416403539884076</v>
      </c>
      <c r="L210" s="26">
        <f t="shared" si="101"/>
        <v>5.6057767511231704</v>
      </c>
      <c r="M210" s="26">
        <f t="shared" si="97"/>
        <v>6.4480052801408005</v>
      </c>
      <c r="N210" s="27"/>
      <c r="O210" s="10"/>
      <c r="P210" s="24" t="s">
        <v>8</v>
      </c>
      <c r="Q210" s="25">
        <v>1215.6099999999999</v>
      </c>
      <c r="R210" s="26">
        <f t="shared" si="98"/>
        <v>1.8533879630327821</v>
      </c>
      <c r="S210" s="26">
        <f t="shared" si="102"/>
        <v>5.9382816108481951</v>
      </c>
      <c r="T210" s="26">
        <f t="shared" si="99"/>
        <v>7.463887268162428</v>
      </c>
    </row>
    <row r="211" spans="1:20" ht="9.75" customHeight="1" x14ac:dyDescent="0.2">
      <c r="A211" s="10"/>
      <c r="B211" s="24" t="s">
        <v>9</v>
      </c>
      <c r="C211" s="25">
        <v>1071.53</v>
      </c>
      <c r="D211" s="26">
        <f t="shared" si="94"/>
        <v>0.10463280425256904</v>
      </c>
      <c r="E211" s="26">
        <f t="shared" si="100"/>
        <v>2.2471802897001902</v>
      </c>
      <c r="F211" s="26">
        <f t="shared" si="95"/>
        <v>3.6456318192370274</v>
      </c>
      <c r="G211" s="27"/>
      <c r="H211" s="10"/>
      <c r="I211" s="24" t="s">
        <v>9</v>
      </c>
      <c r="J211" s="25">
        <v>1165.5899999999999</v>
      </c>
      <c r="K211" s="26">
        <f t="shared" si="96"/>
        <v>0.37632834432750339</v>
      </c>
      <c r="L211" s="26">
        <f t="shared" si="101"/>
        <v>6.0032012222848818</v>
      </c>
      <c r="M211" s="26">
        <f t="shared" si="97"/>
        <v>6.6228194549895036</v>
      </c>
      <c r="N211" s="27"/>
      <c r="O211" s="10"/>
      <c r="P211" s="24" t="s">
        <v>9</v>
      </c>
      <c r="Q211" s="25">
        <v>1218.3599999999999</v>
      </c>
      <c r="R211" s="26">
        <f t="shared" si="98"/>
        <v>0.22622387114288323</v>
      </c>
      <c r="S211" s="26">
        <f t="shared" si="102"/>
        <v>6.177939292530521</v>
      </c>
      <c r="T211" s="26">
        <f t="shared" si="99"/>
        <v>7.3255813953488236</v>
      </c>
    </row>
    <row r="212" spans="1:20" ht="9.75" customHeight="1" x14ac:dyDescent="0.2">
      <c r="A212" s="10"/>
      <c r="B212" s="24" t="s">
        <v>10</v>
      </c>
      <c r="C212" s="25">
        <v>1077.58</v>
      </c>
      <c r="D212" s="26">
        <f t="shared" si="94"/>
        <v>0.56461321661549491</v>
      </c>
      <c r="E212" s="26">
        <f t="shared" si="100"/>
        <v>2.8244813832325022</v>
      </c>
      <c r="F212" s="26">
        <f t="shared" si="95"/>
        <v>3.1522519504139979</v>
      </c>
      <c r="G212" s="27"/>
      <c r="H212" s="10"/>
      <c r="I212" s="24" t="s">
        <v>10</v>
      </c>
      <c r="J212" s="25">
        <v>1166.02</v>
      </c>
      <c r="K212" s="26">
        <f t="shared" si="96"/>
        <v>3.6891188153642673E-2</v>
      </c>
      <c r="L212" s="26">
        <f t="shared" si="101"/>
        <v>6.0423070626966613</v>
      </c>
      <c r="M212" s="26">
        <f t="shared" si="97"/>
        <v>6.4897347848323239</v>
      </c>
      <c r="N212" s="27"/>
      <c r="O212" s="10"/>
      <c r="P212" s="24" t="s">
        <v>10</v>
      </c>
      <c r="Q212" s="25">
        <v>1218.32</v>
      </c>
      <c r="R212" s="26">
        <f t="shared" si="98"/>
        <v>-3.2831018746515284E-3</v>
      </c>
      <c r="S212" s="26">
        <f t="shared" si="102"/>
        <v>6.1744533626151288</v>
      </c>
      <c r="T212" s="26">
        <f t="shared" si="99"/>
        <v>7.2058991754881507</v>
      </c>
    </row>
    <row r="213" spans="1:20" ht="9.75" customHeight="1" x14ac:dyDescent="0.2">
      <c r="A213" s="10"/>
      <c r="B213" s="24" t="s">
        <v>11</v>
      </c>
      <c r="C213" s="25">
        <v>1077.99</v>
      </c>
      <c r="D213" s="26">
        <f t="shared" si="94"/>
        <v>3.8048219157760244E-2</v>
      </c>
      <c r="E213" s="26">
        <f t="shared" si="100"/>
        <v>2.8636042672570028</v>
      </c>
      <c r="F213" s="26">
        <f t="shared" si="95"/>
        <v>3.0336917562723942</v>
      </c>
      <c r="G213" s="27"/>
      <c r="H213" s="10"/>
      <c r="I213" s="24" t="str">
        <f>B213</f>
        <v>OUT</v>
      </c>
      <c r="J213" s="25">
        <v>1167.78</v>
      </c>
      <c r="K213" s="26">
        <f t="shared" si="96"/>
        <v>0.15094080719026959</v>
      </c>
      <c r="L213" s="26">
        <f t="shared" si="101"/>
        <v>6.2023681769402872</v>
      </c>
      <c r="M213" s="26">
        <f t="shared" si="97"/>
        <v>6.4307978345272465</v>
      </c>
      <c r="N213" s="27"/>
      <c r="O213" s="10"/>
      <c r="P213" s="24" t="str">
        <f>B213</f>
        <v>OUT</v>
      </c>
      <c r="Q213" s="25">
        <v>1219.22</v>
      </c>
      <c r="R213" s="26">
        <f t="shared" si="98"/>
        <v>7.3872217479808988E-2</v>
      </c>
      <c r="S213" s="26">
        <f t="shared" si="102"/>
        <v>6.2528867857111647</v>
      </c>
      <c r="T213" s="26">
        <f t="shared" si="99"/>
        <v>6.9453703378828946</v>
      </c>
    </row>
    <row r="214" spans="1:20" ht="9.75" customHeight="1" x14ac:dyDescent="0.2">
      <c r="A214" s="10"/>
      <c r="B214" s="24" t="s">
        <v>12</v>
      </c>
      <c r="C214" s="25">
        <v>1078.3399999999999</v>
      </c>
      <c r="D214" s="26">
        <f t="shared" si="94"/>
        <v>3.2467833653360145E-2</v>
      </c>
      <c r="E214" s="26">
        <f t="shared" si="100"/>
        <v>2.8970018511803586</v>
      </c>
      <c r="F214" s="26">
        <f t="shared" si="95"/>
        <v>2.9982329624146153</v>
      </c>
      <c r="G214" s="27"/>
      <c r="H214" s="10"/>
      <c r="I214" s="24" t="str">
        <f>B214</f>
        <v>NOV</v>
      </c>
      <c r="J214" s="25">
        <v>1168.17</v>
      </c>
      <c r="K214" s="26">
        <f t="shared" si="96"/>
        <v>3.3396701433496823E-2</v>
      </c>
      <c r="L214" s="26">
        <f t="shared" si="101"/>
        <v>6.2378362647556473</v>
      </c>
      <c r="M214" s="26">
        <f t="shared" si="97"/>
        <v>6.3384128024468911</v>
      </c>
      <c r="N214" s="27"/>
      <c r="O214" s="10"/>
      <c r="P214" s="24" t="str">
        <f>B214</f>
        <v>NOV</v>
      </c>
      <c r="Q214" s="25">
        <v>1221.56</v>
      </c>
      <c r="R214" s="26">
        <f t="shared" si="98"/>
        <v>0.19192598546611261</v>
      </c>
      <c r="S214" s="26">
        <f t="shared" si="102"/>
        <v>6.4568136857608316</v>
      </c>
      <c r="T214" s="26">
        <f t="shared" si="99"/>
        <v>6.7741202384490329</v>
      </c>
    </row>
    <row r="215" spans="1:20" ht="9.75" customHeight="1" x14ac:dyDescent="0.2">
      <c r="A215" s="10"/>
      <c r="B215" s="24" t="s">
        <v>13</v>
      </c>
      <c r="C215" s="25">
        <v>1079.53</v>
      </c>
      <c r="D215" s="26">
        <f t="shared" si="94"/>
        <v>0.11035480460708236</v>
      </c>
      <c r="E215" s="26">
        <f t="shared" si="100"/>
        <v>3.010553636519786</v>
      </c>
      <c r="F215" s="26">
        <f t="shared" si="95"/>
        <v>3.010553636519786</v>
      </c>
      <c r="G215" s="11"/>
      <c r="H215" s="10"/>
      <c r="I215" s="24" t="str">
        <f>B215</f>
        <v>DEZ</v>
      </c>
      <c r="J215" s="25">
        <v>1168.9100000000001</v>
      </c>
      <c r="K215" s="26">
        <f t="shared" si="96"/>
        <v>6.3346944365982871E-2</v>
      </c>
      <c r="L215" s="26">
        <f t="shared" si="101"/>
        <v>6.3051346877899039</v>
      </c>
      <c r="M215" s="26">
        <f t="shared" si="97"/>
        <v>6.3051346877899039</v>
      </c>
      <c r="N215" s="27"/>
      <c r="O215" s="10"/>
      <c r="P215" s="24" t="str">
        <f>B215</f>
        <v>DEZ</v>
      </c>
      <c r="Q215" s="25">
        <v>1223.4100000000001</v>
      </c>
      <c r="R215" s="26">
        <f t="shared" si="98"/>
        <v>0.15144569239333716</v>
      </c>
      <c r="S215" s="26">
        <f t="shared" si="102"/>
        <v>6.6180379443471438</v>
      </c>
      <c r="T215" s="26">
        <f t="shared" si="99"/>
        <v>6.6180379443471438</v>
      </c>
    </row>
    <row r="216" spans="1:20" ht="9.75" customHeight="1" x14ac:dyDescent="0.2">
      <c r="A216" s="12">
        <v>2015</v>
      </c>
      <c r="B216" s="29" t="s">
        <v>24</v>
      </c>
      <c r="C216" s="30">
        <v>1080.73</v>
      </c>
      <c r="D216" s="31">
        <f>((C216/C215)-1)*100</f>
        <v>0.11115948607265391</v>
      </c>
      <c r="E216" s="31">
        <f t="shared" ref="E216:E221" si="103">((C216/C$215)-1)*100</f>
        <v>0.11115948607265391</v>
      </c>
      <c r="F216" s="31">
        <f>((C216/C204)-1)*100</f>
        <v>1.9075907590759167</v>
      </c>
      <c r="G216" s="11"/>
      <c r="H216" s="12">
        <v>2015</v>
      </c>
      <c r="I216" s="29" t="s">
        <v>24</v>
      </c>
      <c r="J216" s="30">
        <v>1178.58</v>
      </c>
      <c r="K216" s="31">
        <f>((J216/J215)-1)*100</f>
        <v>0.82726642769759273</v>
      </c>
      <c r="L216" s="31">
        <f t="shared" ref="L216:L221" si="104">((J216/J$215)-1)*100</f>
        <v>0.82726642769759273</v>
      </c>
      <c r="M216" s="31">
        <f>((J216/J204)-1)*100</f>
        <v>6.5720227868704129</v>
      </c>
      <c r="N216" s="27"/>
      <c r="O216" s="12">
        <v>2015</v>
      </c>
      <c r="P216" s="29" t="s">
        <v>24</v>
      </c>
      <c r="Q216" s="30">
        <v>1230.8800000000001</v>
      </c>
      <c r="R216" s="31">
        <f>((Q216/Q215)-1)*100</f>
        <v>0.61058843723691414</v>
      </c>
      <c r="S216" s="31">
        <f t="shared" ref="S216:S221" si="105">((Q216/Q$215)-1)*100</f>
        <v>0.61058843723691414</v>
      </c>
      <c r="T216" s="31">
        <f>((Q216/Q204)-1)*100</f>
        <v>6.5180518536467336</v>
      </c>
    </row>
    <row r="217" spans="1:20" ht="9.75" customHeight="1" x14ac:dyDescent="0.2">
      <c r="A217" s="10"/>
      <c r="B217" s="24" t="s">
        <v>3</v>
      </c>
      <c r="C217" s="25">
        <v>1081.98</v>
      </c>
      <c r="D217" s="26">
        <f t="shared" ref="D217:D227" si="106">((C217/C216)-1)*100</f>
        <v>0.1156625614168183</v>
      </c>
      <c r="E217" s="26">
        <f t="shared" si="103"/>
        <v>0.22695061739832489</v>
      </c>
      <c r="F217" s="26">
        <f t="shared" ref="F217:F227" si="107">((C217/C205)-1)*100</f>
        <v>1.9408694341329191</v>
      </c>
      <c r="G217" s="11"/>
      <c r="H217" s="10"/>
      <c r="I217" s="24" t="s">
        <v>3</v>
      </c>
      <c r="J217" s="25">
        <v>1180.1400000000001</v>
      </c>
      <c r="K217" s="26">
        <f t="shared" ref="K217:K227" si="108">((J217/J216)-1)*100</f>
        <v>0.1323626737260275</v>
      </c>
      <c r="L217" s="26">
        <f t="shared" si="104"/>
        <v>0.96072409338614495</v>
      </c>
      <c r="M217" s="26">
        <f t="shared" ref="M217:M227" si="109">((J217/J205)-1)*100</f>
        <v>6.4983350328932543</v>
      </c>
      <c r="N217" s="27"/>
      <c r="O217" s="10"/>
      <c r="P217" s="24" t="s">
        <v>3</v>
      </c>
      <c r="Q217" s="25">
        <v>1234.9000000000001</v>
      </c>
      <c r="R217" s="26">
        <f t="shared" ref="R217:R227" si="110">((Q217/Q216)-1)*100</f>
        <v>0.32659560639543006</v>
      </c>
      <c r="S217" s="26">
        <f t="shared" si="105"/>
        <v>0.93917819864151042</v>
      </c>
      <c r="T217" s="26">
        <f t="shared" ref="T217:T227" si="111">((Q217/Q205)-1)*100</f>
        <v>6.4477200241358723</v>
      </c>
    </row>
    <row r="218" spans="1:20" ht="9.75" customHeight="1" x14ac:dyDescent="0.2">
      <c r="A218" s="10"/>
      <c r="B218" s="24" t="s">
        <v>4</v>
      </c>
      <c r="C218" s="25">
        <v>1083.6600000000001</v>
      </c>
      <c r="D218" s="26">
        <f>((C218/C217)-1)*100</f>
        <v>0.15527089225308988</v>
      </c>
      <c r="E218" s="26">
        <f t="shared" si="103"/>
        <v>0.38257389790001817</v>
      </c>
      <c r="F218" s="26">
        <f t="shared" ref="F218:F223" si="112">((C218/C206)-1)*100</f>
        <v>2.0088109044355873</v>
      </c>
      <c r="G218" s="11"/>
      <c r="H218" s="10"/>
      <c r="I218" s="24" t="s">
        <v>4</v>
      </c>
      <c r="J218" s="25">
        <v>1181.31</v>
      </c>
      <c r="K218" s="26">
        <f>((J218/J217)-1)*100</f>
        <v>9.9140779907447296E-2</v>
      </c>
      <c r="L218" s="26">
        <f t="shared" si="104"/>
        <v>1.0608173426525536</v>
      </c>
      <c r="M218" s="26">
        <f>((J218/J206)-1)*100</f>
        <v>5.6297223588322121</v>
      </c>
      <c r="N218" s="27"/>
      <c r="O218" s="10"/>
      <c r="P218" s="24" t="s">
        <v>4</v>
      </c>
      <c r="Q218" s="25">
        <v>1238.77</v>
      </c>
      <c r="R218" s="26">
        <f>((Q218/Q217)-1)*100</f>
        <v>0.31338569924690418</v>
      </c>
      <c r="S218" s="26">
        <f t="shared" si="105"/>
        <v>1.2555071480533808</v>
      </c>
      <c r="T218" s="26">
        <f>((Q218/Q206)-1)*100</f>
        <v>6.4518901081903168</v>
      </c>
    </row>
    <row r="219" spans="1:20" ht="9.75" customHeight="1" x14ac:dyDescent="0.2">
      <c r="A219" s="10"/>
      <c r="B219" s="24" t="s">
        <v>5</v>
      </c>
      <c r="C219" s="25">
        <v>1084.72</v>
      </c>
      <c r="D219" s="26">
        <f t="shared" si="106"/>
        <v>9.7816658361482567E-2</v>
      </c>
      <c r="E219" s="26">
        <f t="shared" si="103"/>
        <v>0.48076477726417544</v>
      </c>
      <c r="F219" s="26">
        <f t="shared" si="112"/>
        <v>2.0893724353423959</v>
      </c>
      <c r="G219" s="11"/>
      <c r="H219" s="10"/>
      <c r="I219" s="24" t="s">
        <v>5</v>
      </c>
      <c r="J219" s="25">
        <v>1192.94</v>
      </c>
      <c r="K219" s="26">
        <f>((J219/J218)-1)*100</f>
        <v>0.98450025818794806</v>
      </c>
      <c r="L219" s="26">
        <f t="shared" si="104"/>
        <v>2.0557613503178196</v>
      </c>
      <c r="M219" s="26">
        <f>((J219/J207)-1)*100</f>
        <v>6.4887301941531028</v>
      </c>
      <c r="N219" s="27"/>
      <c r="O219" s="10"/>
      <c r="P219" s="24" t="s">
        <v>5</v>
      </c>
      <c r="Q219" s="25">
        <v>1245.25</v>
      </c>
      <c r="R219" s="26">
        <f>((Q219/Q218)-1)*100</f>
        <v>0.52309952614286725</v>
      </c>
      <c r="S219" s="26">
        <f t="shared" si="105"/>
        <v>1.7851742261384196</v>
      </c>
      <c r="T219" s="26">
        <f>((Q219/Q207)-1)*100</f>
        <v>6.6732342485115836</v>
      </c>
    </row>
    <row r="220" spans="1:20" ht="9.75" customHeight="1" x14ac:dyDescent="0.2">
      <c r="A220" s="10"/>
      <c r="B220" s="24" t="s">
        <v>6</v>
      </c>
      <c r="C220" s="25">
        <v>1102.1199999999999</v>
      </c>
      <c r="D220" s="26">
        <f t="shared" si="106"/>
        <v>1.6041005973891798</v>
      </c>
      <c r="E220" s="26">
        <f t="shared" si="103"/>
        <v>2.0925773253174906</v>
      </c>
      <c r="F220" s="26">
        <f t="shared" si="112"/>
        <v>3.6489485761576956</v>
      </c>
      <c r="G220" s="11"/>
      <c r="H220" s="10"/>
      <c r="I220" s="24" t="s">
        <v>6</v>
      </c>
      <c r="J220" s="25">
        <v>1212.54</v>
      </c>
      <c r="K220" s="26">
        <f t="shared" si="108"/>
        <v>1.6429996479286446</v>
      </c>
      <c r="L220" s="26">
        <f t="shared" si="104"/>
        <v>3.7325371499944193</v>
      </c>
      <c r="M220" s="26">
        <f t="shared" si="109"/>
        <v>6.8336005920809129</v>
      </c>
      <c r="N220" s="27"/>
      <c r="O220" s="10"/>
      <c r="P220" s="24" t="s">
        <v>6</v>
      </c>
      <c r="Q220" s="25">
        <v>1258.68</v>
      </c>
      <c r="R220" s="26">
        <f t="shared" si="110"/>
        <v>1.078498293515362</v>
      </c>
      <c r="S220" s="26">
        <f t="shared" si="105"/>
        <v>2.8829255932189435</v>
      </c>
      <c r="T220" s="26">
        <f>((Q220/Q208)-1)*100</f>
        <v>7.358347335829607</v>
      </c>
    </row>
    <row r="221" spans="1:20" ht="9.75" customHeight="1" x14ac:dyDescent="0.2">
      <c r="A221" s="10"/>
      <c r="B221" s="24" t="s">
        <v>7</v>
      </c>
      <c r="C221" s="25">
        <v>1103.33</v>
      </c>
      <c r="D221" s="26">
        <f t="shared" si="106"/>
        <v>0.1097884077958966</v>
      </c>
      <c r="E221" s="26">
        <f t="shared" si="103"/>
        <v>2.2046631404407435</v>
      </c>
      <c r="F221" s="26">
        <f t="shared" si="112"/>
        <v>3.6117084714566206</v>
      </c>
      <c r="G221" s="11"/>
      <c r="H221" s="10"/>
      <c r="I221" s="24" t="s">
        <v>7</v>
      </c>
      <c r="J221" s="25">
        <v>1223.19</v>
      </c>
      <c r="K221" s="26">
        <f t="shared" si="108"/>
        <v>0.87832153990796691</v>
      </c>
      <c r="L221" s="26">
        <f t="shared" si="104"/>
        <v>4.6436423676758709</v>
      </c>
      <c r="M221" s="26">
        <f t="shared" si="109"/>
        <v>5.8150298018114777</v>
      </c>
      <c r="N221" s="27"/>
      <c r="O221" s="10"/>
      <c r="P221" s="24" t="s">
        <v>7</v>
      </c>
      <c r="Q221" s="25">
        <v>1267.96</v>
      </c>
      <c r="R221" s="26">
        <f t="shared" si="110"/>
        <v>0.73728032542028643</v>
      </c>
      <c r="S221" s="26">
        <f t="shared" si="105"/>
        <v>3.6414611618345472</v>
      </c>
      <c r="T221" s="26">
        <f t="shared" si="111"/>
        <v>6.2396836169553271</v>
      </c>
    </row>
    <row r="222" spans="1:20" ht="9.75" customHeight="1" x14ac:dyDescent="0.2">
      <c r="A222" s="10"/>
      <c r="B222" s="24" t="s">
        <v>8</v>
      </c>
      <c r="C222" s="25">
        <v>1126.71</v>
      </c>
      <c r="D222" s="26">
        <f>((C222/C221)-1)*100</f>
        <v>2.1190396345608375</v>
      </c>
      <c r="E222" s="26">
        <f>((C222/C$215)-1)*100</f>
        <v>4.3704204607560859</v>
      </c>
      <c r="F222" s="26">
        <f t="shared" si="112"/>
        <v>5.2596668566250226</v>
      </c>
      <c r="G222" s="11"/>
      <c r="H222" s="10"/>
      <c r="I222" s="24" t="s">
        <v>8</v>
      </c>
      <c r="J222" s="25">
        <v>1225.8699999999999</v>
      </c>
      <c r="K222" s="26">
        <f>((J222/J221)-1)*100</f>
        <v>0.21909924051044527</v>
      </c>
      <c r="L222" s="26">
        <f>((J222/J$215)-1)*100</f>
        <v>4.8729157933459222</v>
      </c>
      <c r="M222" s="26">
        <f>((J222/J210)-1)*100</f>
        <v>5.5674204715729925</v>
      </c>
      <c r="N222" s="27"/>
      <c r="O222" s="10"/>
      <c r="P222" s="24" t="s">
        <v>8</v>
      </c>
      <c r="Q222" s="25">
        <v>1313.52</v>
      </c>
      <c r="R222" s="26">
        <f>((Q222/Q221)-1)*100</f>
        <v>3.5931732862235277</v>
      </c>
      <c r="S222" s="26">
        <f>((Q222/Q$215)-1)*100</f>
        <v>7.3654784577533272</v>
      </c>
      <c r="T222" s="26">
        <f>((Q222/Q210)-1)*100</f>
        <v>8.0543924449453463</v>
      </c>
    </row>
    <row r="223" spans="1:20" ht="9.75" customHeight="1" x14ac:dyDescent="0.2">
      <c r="A223" s="10"/>
      <c r="B223" s="24" t="s">
        <v>9</v>
      </c>
      <c r="C223" s="25">
        <v>1128.52</v>
      </c>
      <c r="D223" s="26">
        <f>((C223/C222)-1)*100</f>
        <v>0.16064470893131233</v>
      </c>
      <c r="E223" s="26">
        <f>((C223/C$215)-1)*100</f>
        <v>4.5380860189156325</v>
      </c>
      <c r="F223" s="26">
        <f t="shared" si="112"/>
        <v>5.3185631760193308</v>
      </c>
      <c r="G223" s="11"/>
      <c r="H223" s="10"/>
      <c r="I223" s="24" t="s">
        <v>9</v>
      </c>
      <c r="J223" s="25">
        <v>1226.01</v>
      </c>
      <c r="K223" s="26">
        <f>((J223/J222)-1)*100</f>
        <v>1.1420460570876756E-2</v>
      </c>
      <c r="L223" s="26">
        <f>((J223/J$215)-1)*100</f>
        <v>4.884892763343629</v>
      </c>
      <c r="M223" s="26">
        <f>((J223/J211)-1)*100</f>
        <v>5.1836409028903851</v>
      </c>
      <c r="N223" s="27"/>
      <c r="O223" s="10"/>
      <c r="P223" s="24" t="s">
        <v>9</v>
      </c>
      <c r="Q223" s="25">
        <v>1316.15</v>
      </c>
      <c r="R223" s="26">
        <f>((Q223/Q222)-1)*100</f>
        <v>0.20022534868140429</v>
      </c>
      <c r="S223" s="26">
        <f>((Q223/Q$215)-1)*100</f>
        <v>7.5804513613588309</v>
      </c>
      <c r="T223" s="26">
        <f>((Q223/Q211)-1)*100</f>
        <v>8.0263633080534635</v>
      </c>
    </row>
    <row r="224" spans="1:20" ht="9.75" customHeight="1" x14ac:dyDescent="0.2">
      <c r="A224" s="10"/>
      <c r="B224" s="24" t="s">
        <v>10</v>
      </c>
      <c r="C224" s="25">
        <v>1129.32</v>
      </c>
      <c r="D224" s="26">
        <f t="shared" si="106"/>
        <v>7.0889306348131953E-2</v>
      </c>
      <c r="E224" s="26">
        <f>((C224/C$215)-1)*100</f>
        <v>4.612192342964061</v>
      </c>
      <c r="F224" s="26">
        <f>((C224/C212)-1)*100</f>
        <v>4.8014996566380308</v>
      </c>
      <c r="G224" s="11"/>
      <c r="H224" s="10"/>
      <c r="I224" s="24" t="s">
        <v>10</v>
      </c>
      <c r="J224" s="25">
        <v>1227.73</v>
      </c>
      <c r="K224" s="26">
        <f t="shared" si="108"/>
        <v>0.14029249353595397</v>
      </c>
      <c r="L224" s="26">
        <f>((J224/J$215)-1)*100</f>
        <v>5.0320383947438208</v>
      </c>
      <c r="M224" s="26">
        <f>((J224/J212)-1)*100</f>
        <v>5.2923620521088788</v>
      </c>
      <c r="N224" s="27"/>
      <c r="O224" s="10"/>
      <c r="P224" s="24" t="s">
        <v>10</v>
      </c>
      <c r="Q224" s="25">
        <v>1320</v>
      </c>
      <c r="R224" s="26">
        <f t="shared" si="110"/>
        <v>0.29251984956122357</v>
      </c>
      <c r="S224" s="26">
        <f>((Q224/Q$215)-1)*100</f>
        <v>7.8951455358383438</v>
      </c>
      <c r="T224" s="26">
        <f>((Q224/Q212)-1)*100</f>
        <v>8.3459189703854584</v>
      </c>
    </row>
    <row r="225" spans="1:20" ht="9.75" hidden="1" customHeight="1" x14ac:dyDescent="0.2">
      <c r="A225" s="10"/>
      <c r="B225" s="24" t="s">
        <v>11</v>
      </c>
      <c r="C225" s="25"/>
      <c r="D225" s="26">
        <f t="shared" si="106"/>
        <v>-100</v>
      </c>
      <c r="E225" s="26">
        <f t="shared" ref="E225:E227" si="113">((C225/C$203)-1)*100</f>
        <v>-100</v>
      </c>
      <c r="F225" s="26">
        <f t="shared" si="107"/>
        <v>-100</v>
      </c>
      <c r="G225" s="11"/>
      <c r="H225" s="10"/>
      <c r="I225" s="24" t="s">
        <v>11</v>
      </c>
      <c r="J225" s="25"/>
      <c r="K225" s="26">
        <f t="shared" si="108"/>
        <v>-100</v>
      </c>
      <c r="L225" s="26">
        <f t="shared" ref="L225:L227" si="114">((J225/J$203)-1)*100</f>
        <v>-100</v>
      </c>
      <c r="M225" s="26">
        <f t="shared" si="109"/>
        <v>-100</v>
      </c>
      <c r="N225" s="27"/>
      <c r="O225" s="10"/>
      <c r="P225" s="24" t="s">
        <v>11</v>
      </c>
      <c r="Q225" s="25"/>
      <c r="R225" s="26">
        <f t="shared" si="110"/>
        <v>-100</v>
      </c>
      <c r="S225" s="26">
        <f t="shared" ref="S225:S227" si="115">((Q225/Q$203)-1)*100</f>
        <v>-100</v>
      </c>
      <c r="T225" s="26">
        <f t="shared" si="111"/>
        <v>-100</v>
      </c>
    </row>
    <row r="226" spans="1:20" ht="9.75" hidden="1" customHeight="1" x14ac:dyDescent="0.2">
      <c r="A226" s="10"/>
      <c r="B226" s="24" t="s">
        <v>12</v>
      </c>
      <c r="C226" s="25"/>
      <c r="D226" s="26" t="e">
        <f t="shared" si="106"/>
        <v>#DIV/0!</v>
      </c>
      <c r="E226" s="26">
        <f t="shared" si="113"/>
        <v>-100</v>
      </c>
      <c r="F226" s="26">
        <f t="shared" si="107"/>
        <v>-100</v>
      </c>
      <c r="G226" s="11"/>
      <c r="H226" s="10"/>
      <c r="I226" s="24" t="s">
        <v>12</v>
      </c>
      <c r="J226" s="25"/>
      <c r="K226" s="26" t="e">
        <f t="shared" si="108"/>
        <v>#DIV/0!</v>
      </c>
      <c r="L226" s="26">
        <f t="shared" si="114"/>
        <v>-100</v>
      </c>
      <c r="M226" s="26">
        <f t="shared" si="109"/>
        <v>-100</v>
      </c>
      <c r="N226" s="27"/>
      <c r="O226" s="10"/>
      <c r="P226" s="24" t="s">
        <v>12</v>
      </c>
      <c r="Q226" s="25"/>
      <c r="R226" s="26" t="e">
        <f t="shared" si="110"/>
        <v>#DIV/0!</v>
      </c>
      <c r="S226" s="26">
        <f t="shared" si="115"/>
        <v>-100</v>
      </c>
      <c r="T226" s="26">
        <f t="shared" si="111"/>
        <v>-100</v>
      </c>
    </row>
    <row r="227" spans="1:20" ht="9.75" hidden="1" customHeight="1" x14ac:dyDescent="0.2">
      <c r="A227" s="10"/>
      <c r="B227" s="24" t="s">
        <v>13</v>
      </c>
      <c r="C227" s="25"/>
      <c r="D227" s="26" t="e">
        <f t="shared" si="106"/>
        <v>#DIV/0!</v>
      </c>
      <c r="E227" s="26">
        <f t="shared" si="113"/>
        <v>-100</v>
      </c>
      <c r="F227" s="26">
        <f t="shared" si="107"/>
        <v>-100</v>
      </c>
      <c r="G227" s="11"/>
      <c r="H227" s="10"/>
      <c r="I227" s="24" t="s">
        <v>13</v>
      </c>
      <c r="J227" s="25"/>
      <c r="K227" s="26" t="e">
        <f t="shared" si="108"/>
        <v>#DIV/0!</v>
      </c>
      <c r="L227" s="26">
        <f t="shared" si="114"/>
        <v>-100</v>
      </c>
      <c r="M227" s="26">
        <f t="shared" si="109"/>
        <v>-100</v>
      </c>
      <c r="N227" s="27"/>
      <c r="O227" s="10"/>
      <c r="P227" s="24" t="s">
        <v>13</v>
      </c>
      <c r="Q227" s="25"/>
      <c r="R227" s="26" t="e">
        <f t="shared" si="110"/>
        <v>#DIV/0!</v>
      </c>
      <c r="S227" s="26">
        <f t="shared" si="115"/>
        <v>-100</v>
      </c>
      <c r="T227" s="26">
        <f t="shared" si="111"/>
        <v>-100</v>
      </c>
    </row>
    <row r="228" spans="1:20" ht="9.75" customHeight="1" x14ac:dyDescent="0.2">
      <c r="A228" s="6" t="s">
        <v>25</v>
      </c>
      <c r="B228" s="32"/>
      <c r="C228" s="33"/>
      <c r="D228" s="33"/>
      <c r="E228" s="33"/>
      <c r="F228" s="33"/>
      <c r="G228" s="34"/>
      <c r="H228" s="3"/>
      <c r="I228" s="32"/>
      <c r="J228" s="33"/>
      <c r="K228" s="33"/>
      <c r="L228" s="33"/>
      <c r="M228" s="35"/>
      <c r="N228" s="34"/>
      <c r="O228" s="3"/>
      <c r="P228" s="32"/>
      <c r="Q228" s="33"/>
      <c r="R228" s="33"/>
      <c r="S228" s="33"/>
      <c r="T228" s="35"/>
    </row>
    <row r="229" spans="1:20" ht="9.75" customHeight="1" x14ac:dyDescent="0.2">
      <c r="A229" s="7" t="s">
        <v>26</v>
      </c>
    </row>
    <row r="230" spans="1:20" ht="9.75" customHeight="1" x14ac:dyDescent="0.2">
      <c r="A230" s="8" t="s">
        <v>23</v>
      </c>
    </row>
    <row r="231" spans="1:20" ht="9.75" customHeight="1" x14ac:dyDescent="0.2">
      <c r="A231" s="9" t="s">
        <v>22</v>
      </c>
    </row>
    <row r="232" spans="1:20" ht="9.75" customHeight="1" x14ac:dyDescent="0.2"/>
    <row r="233" spans="1:20" ht="9.75" customHeight="1" x14ac:dyDescent="0.2"/>
    <row r="234" spans="1:20" ht="9.75" customHeight="1" x14ac:dyDescent="0.2"/>
    <row r="235" spans="1:20" ht="9.75" customHeight="1" x14ac:dyDescent="0.2"/>
    <row r="236" spans="1:20" ht="9.75" customHeight="1" x14ac:dyDescent="0.2"/>
    <row r="237" spans="1:20" ht="9.75" customHeight="1" x14ac:dyDescent="0.2"/>
    <row r="238" spans="1:20" ht="9.75" customHeight="1" x14ac:dyDescent="0.2"/>
    <row r="239" spans="1:20" ht="9.75" customHeight="1" x14ac:dyDescent="0.2"/>
    <row r="240" spans="1:2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</sheetData>
  <mergeCells count="33">
    <mergeCell ref="Q118:Q120"/>
    <mergeCell ref="R118:T118"/>
    <mergeCell ref="R119:R120"/>
    <mergeCell ref="S119:T119"/>
    <mergeCell ref="C118:C120"/>
    <mergeCell ref="D118:F118"/>
    <mergeCell ref="D119:D120"/>
    <mergeCell ref="E119:F119"/>
    <mergeCell ref="J118:J120"/>
    <mergeCell ref="K118:M118"/>
    <mergeCell ref="K119:K120"/>
    <mergeCell ref="L119:M119"/>
    <mergeCell ref="E7:F7"/>
    <mergeCell ref="J6:J8"/>
    <mergeCell ref="R6:T6"/>
    <mergeCell ref="R7:R8"/>
    <mergeCell ref="S7:T7"/>
    <mergeCell ref="A1:T1"/>
    <mergeCell ref="A3:T3"/>
    <mergeCell ref="A117:F117"/>
    <mergeCell ref="H117:M117"/>
    <mergeCell ref="O117:T117"/>
    <mergeCell ref="A2:T2"/>
    <mergeCell ref="A5:F5"/>
    <mergeCell ref="H5:M5"/>
    <mergeCell ref="O5:T5"/>
    <mergeCell ref="C6:C8"/>
    <mergeCell ref="K6:M6"/>
    <mergeCell ref="K7:K8"/>
    <mergeCell ref="L7:M7"/>
    <mergeCell ref="Q6:Q8"/>
    <mergeCell ref="D6:F6"/>
    <mergeCell ref="D7:D8"/>
  </mergeCells>
  <phoneticPr fontId="0" type="noConversion"/>
  <printOptions horizontalCentered="1"/>
  <pageMargins left="0" right="0" top="0.19685039370078741" bottom="0" header="0" footer="0"/>
  <pageSetup paperSize="9" scale="50" orientation="portrait" r:id="rId1"/>
  <headerFooter alignWithMargins="0">
    <oddFooter>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tabela_06.A.01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</cp:lastModifiedBy>
  <cp:lastPrinted>2013-06-18T12:36:18Z</cp:lastPrinted>
  <dcterms:created xsi:type="dcterms:W3CDTF">2000-03-14T09:52:48Z</dcterms:created>
  <dcterms:modified xsi:type="dcterms:W3CDTF">2015-10-21T11:21:06Z</dcterms:modified>
</cp:coreProperties>
</file>