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90" windowWidth="10875" windowHeight="2415"/>
  </bookViews>
  <sheets>
    <sheet name="tabela_06.A.02" sheetId="2" r:id="rId1"/>
  </sheets>
  <calcPr calcId="145621"/>
</workbook>
</file>

<file path=xl/calcChain.xml><?xml version="1.0" encoding="utf-8"?>
<calcChain xmlns="http://schemas.openxmlformats.org/spreadsheetml/2006/main">
  <c r="R226" i="2" l="1"/>
  <c r="T226" i="2"/>
  <c r="S226" i="2"/>
  <c r="M226" i="2"/>
  <c r="L226" i="2"/>
  <c r="D226" i="2"/>
  <c r="F226" i="2"/>
  <c r="E226" i="2"/>
  <c r="S114" i="2"/>
  <c r="R114" i="2"/>
  <c r="T114" i="2"/>
  <c r="M114" i="2"/>
  <c r="K114" i="2"/>
  <c r="L114" i="2"/>
  <c r="D114" i="2"/>
  <c r="F114" i="2"/>
  <c r="E114" i="2"/>
  <c r="R225" i="2" l="1"/>
  <c r="T225" i="2"/>
  <c r="S225" i="2"/>
  <c r="M225" i="2"/>
  <c r="K225" i="2"/>
  <c r="L225" i="2"/>
  <c r="D225" i="2"/>
  <c r="F225" i="2"/>
  <c r="E225" i="2"/>
  <c r="T113" i="2"/>
  <c r="S113" i="2"/>
  <c r="R113" i="2"/>
  <c r="K113" i="2"/>
  <c r="M113" i="2"/>
  <c r="L113" i="2"/>
  <c r="D113" i="2"/>
  <c r="F113" i="2"/>
  <c r="E113" i="2"/>
  <c r="T224" i="2" l="1"/>
  <c r="S224" i="2"/>
  <c r="R224" i="2"/>
  <c r="M224" i="2"/>
  <c r="L224" i="2"/>
  <c r="F224" i="2"/>
  <c r="E224" i="2"/>
  <c r="R112" i="2"/>
  <c r="T112" i="2"/>
  <c r="S112" i="2"/>
  <c r="M112" i="2"/>
  <c r="L112" i="2"/>
  <c r="F112" i="2"/>
  <c r="E112" i="2"/>
  <c r="R223" i="2" l="1"/>
  <c r="S223" i="2"/>
  <c r="T223" i="2"/>
  <c r="K223" i="2"/>
  <c r="M223" i="2"/>
  <c r="L223" i="2"/>
  <c r="D223" i="2"/>
  <c r="E223" i="2"/>
  <c r="F223" i="2"/>
  <c r="R111" i="2"/>
  <c r="T111" i="2"/>
  <c r="S111" i="2"/>
  <c r="K111" i="2"/>
  <c r="M111" i="2"/>
  <c r="L111" i="2"/>
  <c r="F111" i="2"/>
  <c r="E111" i="2"/>
  <c r="T222" i="2" l="1"/>
  <c r="S222" i="2"/>
  <c r="R222" i="2"/>
  <c r="M222" i="2"/>
  <c r="L222" i="2"/>
  <c r="K222" i="2"/>
  <c r="D222" i="2"/>
  <c r="F222" i="2"/>
  <c r="E222" i="2"/>
  <c r="S110" i="2"/>
  <c r="R110" i="2"/>
  <c r="T110" i="2"/>
  <c r="S109" i="2"/>
  <c r="L110" i="2"/>
  <c r="M110" i="2"/>
  <c r="K110" i="2"/>
  <c r="F110" i="2"/>
  <c r="D110" i="2"/>
  <c r="E110" i="2"/>
  <c r="S221" i="2" l="1"/>
  <c r="L221" i="2"/>
  <c r="E221" i="2"/>
  <c r="L109" i="2"/>
  <c r="F109" i="2"/>
  <c r="E109" i="2"/>
  <c r="S220" i="2" l="1"/>
  <c r="L220" i="2"/>
  <c r="E220" i="2"/>
  <c r="S108" i="2"/>
  <c r="L108" i="2"/>
  <c r="E108" i="2"/>
  <c r="T219" i="2" l="1"/>
  <c r="R219" i="2"/>
  <c r="S219" i="2"/>
  <c r="M219" i="2"/>
  <c r="K219" i="2"/>
  <c r="L219" i="2"/>
  <c r="D219" i="2"/>
  <c r="F219" i="2"/>
  <c r="E219" i="2"/>
  <c r="T107" i="2"/>
  <c r="S107" i="2"/>
  <c r="R107" i="2"/>
  <c r="K107" i="2"/>
  <c r="M107" i="2"/>
  <c r="L107" i="2"/>
  <c r="D107" i="2"/>
  <c r="F107" i="2"/>
  <c r="E107" i="2"/>
  <c r="T218" i="2" l="1"/>
  <c r="R218" i="2"/>
  <c r="S218" i="2"/>
  <c r="L218" i="2"/>
  <c r="D218" i="2"/>
  <c r="E218" i="2"/>
  <c r="S106" i="2"/>
  <c r="M106" i="2"/>
  <c r="K106" i="2"/>
  <c r="L106" i="2"/>
  <c r="F106" i="2"/>
  <c r="E106" i="2"/>
  <c r="D106" i="2"/>
  <c r="S217" i="2" l="1"/>
  <c r="L217" i="2"/>
  <c r="E217" i="2"/>
  <c r="S105" i="2"/>
  <c r="L105" i="2"/>
  <c r="E105" i="2"/>
  <c r="E104" i="2" l="1"/>
  <c r="L104" i="2"/>
  <c r="S104" i="2"/>
  <c r="S216" i="2"/>
  <c r="L216" i="2"/>
  <c r="E216" i="2"/>
  <c r="T227" i="2" l="1"/>
  <c r="S227" i="2"/>
  <c r="R227" i="2"/>
  <c r="T221" i="2"/>
  <c r="R221" i="2"/>
  <c r="T220" i="2"/>
  <c r="R220" i="2"/>
  <c r="T217" i="2"/>
  <c r="R217" i="2"/>
  <c r="T216" i="2"/>
  <c r="R216" i="2"/>
  <c r="M227" i="2"/>
  <c r="L227" i="2"/>
  <c r="K227" i="2"/>
  <c r="K226" i="2"/>
  <c r="K224" i="2"/>
  <c r="M221" i="2"/>
  <c r="K221" i="2"/>
  <c r="M220" i="2"/>
  <c r="K220" i="2"/>
  <c r="M218" i="2"/>
  <c r="K218" i="2"/>
  <c r="M217" i="2"/>
  <c r="K217" i="2"/>
  <c r="M216" i="2"/>
  <c r="K216" i="2"/>
  <c r="F227" i="2"/>
  <c r="E227" i="2"/>
  <c r="D227" i="2"/>
  <c r="D224" i="2"/>
  <c r="F221" i="2"/>
  <c r="D221" i="2"/>
  <c r="F220" i="2"/>
  <c r="D220" i="2"/>
  <c r="F218" i="2"/>
  <c r="F217" i="2"/>
  <c r="D217" i="2"/>
  <c r="F216" i="2"/>
  <c r="D216" i="2"/>
  <c r="T115" i="2"/>
  <c r="S115" i="2"/>
  <c r="R115" i="2"/>
  <c r="T109" i="2"/>
  <c r="R109" i="2"/>
  <c r="T108" i="2"/>
  <c r="R108" i="2"/>
  <c r="T106" i="2"/>
  <c r="R106" i="2"/>
  <c r="T105" i="2"/>
  <c r="R105" i="2"/>
  <c r="T104" i="2"/>
  <c r="R104" i="2"/>
  <c r="M115" i="2"/>
  <c r="L115" i="2"/>
  <c r="K115" i="2"/>
  <c r="K112" i="2"/>
  <c r="M109" i="2"/>
  <c r="K109" i="2"/>
  <c r="M108" i="2"/>
  <c r="K108" i="2"/>
  <c r="M105" i="2"/>
  <c r="K105" i="2"/>
  <c r="M104" i="2"/>
  <c r="K104" i="2"/>
  <c r="F115" i="2"/>
  <c r="E115" i="2"/>
  <c r="D115" i="2"/>
  <c r="D112" i="2"/>
  <c r="D111" i="2"/>
  <c r="D109" i="2"/>
  <c r="F108" i="2"/>
  <c r="D108" i="2"/>
  <c r="F105" i="2"/>
  <c r="D105" i="2"/>
  <c r="F104" i="2"/>
  <c r="D104" i="2"/>
  <c r="K210" i="2" l="1"/>
  <c r="K211" i="2" l="1"/>
  <c r="S215" i="2" l="1"/>
  <c r="S214" i="2"/>
  <c r="S213" i="2"/>
  <c r="S212" i="2"/>
  <c r="S211" i="2"/>
  <c r="S210" i="2"/>
  <c r="S209" i="2"/>
  <c r="S208" i="2"/>
  <c r="S207" i="2"/>
  <c r="S206" i="2"/>
  <c r="S205" i="2"/>
  <c r="S204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T215" i="2"/>
  <c r="R215" i="2"/>
  <c r="P215" i="2"/>
  <c r="M215" i="2"/>
  <c r="K215" i="2"/>
  <c r="I215" i="2"/>
  <c r="F215" i="2"/>
  <c r="D215" i="2"/>
  <c r="T214" i="2"/>
  <c r="R214" i="2"/>
  <c r="P214" i="2"/>
  <c r="M214" i="2"/>
  <c r="K214" i="2"/>
  <c r="I214" i="2"/>
  <c r="F214" i="2"/>
  <c r="D214" i="2"/>
  <c r="T213" i="2"/>
  <c r="R213" i="2"/>
  <c r="P213" i="2"/>
  <c r="M213" i="2"/>
  <c r="K213" i="2"/>
  <c r="I213" i="2"/>
  <c r="F213" i="2"/>
  <c r="D213" i="2"/>
  <c r="T212" i="2"/>
  <c r="R212" i="2"/>
  <c r="M212" i="2"/>
  <c r="K212" i="2"/>
  <c r="F212" i="2"/>
  <c r="D212" i="2"/>
  <c r="T211" i="2"/>
  <c r="R211" i="2"/>
  <c r="M211" i="2"/>
  <c r="F211" i="2"/>
  <c r="D211" i="2"/>
  <c r="T210" i="2"/>
  <c r="R210" i="2"/>
  <c r="M210" i="2"/>
  <c r="F210" i="2"/>
  <c r="D210" i="2"/>
  <c r="T209" i="2"/>
  <c r="R209" i="2"/>
  <c r="M209" i="2"/>
  <c r="K209" i="2"/>
  <c r="F209" i="2"/>
  <c r="D209" i="2"/>
  <c r="T208" i="2"/>
  <c r="R208" i="2"/>
  <c r="M208" i="2"/>
  <c r="K208" i="2"/>
  <c r="F208" i="2"/>
  <c r="D208" i="2"/>
  <c r="T207" i="2"/>
  <c r="R207" i="2"/>
  <c r="M207" i="2"/>
  <c r="K207" i="2"/>
  <c r="F207" i="2"/>
  <c r="D207" i="2"/>
  <c r="T206" i="2"/>
  <c r="R206" i="2"/>
  <c r="M206" i="2"/>
  <c r="K206" i="2"/>
  <c r="F206" i="2"/>
  <c r="D206" i="2"/>
  <c r="T205" i="2"/>
  <c r="R205" i="2"/>
  <c r="M205" i="2"/>
  <c r="K205" i="2"/>
  <c r="F205" i="2"/>
  <c r="D205" i="2"/>
  <c r="T204" i="2"/>
  <c r="R204" i="2"/>
  <c r="O204" i="2"/>
  <c r="M204" i="2"/>
  <c r="K204" i="2"/>
  <c r="H204" i="2"/>
  <c r="F204" i="2"/>
  <c r="D204" i="2"/>
  <c r="S103" i="2"/>
  <c r="S102" i="2"/>
  <c r="S101" i="2"/>
  <c r="S100" i="2"/>
  <c r="S99" i="2"/>
  <c r="S98" i="2"/>
  <c r="S97" i="2"/>
  <c r="S96" i="2"/>
  <c r="S95" i="2"/>
  <c r="S94" i="2"/>
  <c r="S93" i="2"/>
  <c r="S92" i="2"/>
  <c r="L103" i="2"/>
  <c r="L102" i="2"/>
  <c r="L101" i="2"/>
  <c r="L100" i="2"/>
  <c r="L99" i="2"/>
  <c r="L98" i="2"/>
  <c r="L97" i="2"/>
  <c r="L96" i="2"/>
  <c r="L95" i="2"/>
  <c r="L94" i="2"/>
  <c r="L93" i="2"/>
  <c r="L92" i="2"/>
  <c r="E103" i="2"/>
  <c r="E102" i="2"/>
  <c r="E101" i="2"/>
  <c r="E100" i="2"/>
  <c r="E99" i="2"/>
  <c r="E98" i="2"/>
  <c r="E97" i="2"/>
  <c r="E96" i="2"/>
  <c r="E95" i="2"/>
  <c r="E94" i="2"/>
  <c r="E93" i="2"/>
  <c r="E92" i="2"/>
  <c r="T103" i="2"/>
  <c r="R103" i="2"/>
  <c r="P103" i="2"/>
  <c r="M103" i="2"/>
  <c r="K103" i="2"/>
  <c r="I103" i="2"/>
  <c r="F103" i="2"/>
  <c r="D103" i="2"/>
  <c r="T102" i="2"/>
  <c r="R102" i="2"/>
  <c r="P102" i="2"/>
  <c r="M102" i="2"/>
  <c r="K102" i="2"/>
  <c r="I102" i="2"/>
  <c r="F102" i="2"/>
  <c r="D102" i="2"/>
  <c r="T101" i="2"/>
  <c r="R101" i="2"/>
  <c r="P101" i="2"/>
  <c r="M101" i="2"/>
  <c r="K101" i="2"/>
  <c r="I101" i="2"/>
  <c r="F101" i="2"/>
  <c r="D101" i="2"/>
  <c r="T100" i="2"/>
  <c r="R100" i="2"/>
  <c r="M100" i="2"/>
  <c r="K100" i="2"/>
  <c r="F100" i="2"/>
  <c r="D100" i="2"/>
  <c r="T99" i="2"/>
  <c r="R99" i="2"/>
  <c r="M99" i="2"/>
  <c r="K99" i="2"/>
  <c r="F99" i="2"/>
  <c r="D99" i="2"/>
  <c r="T98" i="2"/>
  <c r="R98" i="2"/>
  <c r="M98" i="2"/>
  <c r="K98" i="2"/>
  <c r="F98" i="2"/>
  <c r="D98" i="2"/>
  <c r="T97" i="2"/>
  <c r="R97" i="2"/>
  <c r="M97" i="2"/>
  <c r="K97" i="2"/>
  <c r="F97" i="2"/>
  <c r="D97" i="2"/>
  <c r="T96" i="2"/>
  <c r="R96" i="2"/>
  <c r="M96" i="2"/>
  <c r="K96" i="2"/>
  <c r="F96" i="2"/>
  <c r="D96" i="2"/>
  <c r="T95" i="2"/>
  <c r="R95" i="2"/>
  <c r="M95" i="2"/>
  <c r="K95" i="2"/>
  <c r="F95" i="2"/>
  <c r="D95" i="2"/>
  <c r="T94" i="2"/>
  <c r="R94" i="2"/>
  <c r="M94" i="2"/>
  <c r="K94" i="2"/>
  <c r="F94" i="2"/>
  <c r="D94" i="2"/>
  <c r="T93" i="2"/>
  <c r="R93" i="2"/>
  <c r="M93" i="2"/>
  <c r="K93" i="2"/>
  <c r="F93" i="2"/>
  <c r="D93" i="2"/>
  <c r="T92" i="2"/>
  <c r="R92" i="2"/>
  <c r="O92" i="2"/>
  <c r="M92" i="2"/>
  <c r="K92" i="2"/>
  <c r="H92" i="2"/>
  <c r="F92" i="2"/>
  <c r="D92" i="2"/>
  <c r="S203" i="2" l="1"/>
  <c r="S202" i="2"/>
  <c r="S201" i="2"/>
  <c r="S200" i="2"/>
  <c r="S199" i="2"/>
  <c r="S198" i="2"/>
  <c r="S197" i="2"/>
  <c r="S196" i="2"/>
  <c r="S195" i="2"/>
  <c r="S194" i="2"/>
  <c r="S193" i="2"/>
  <c r="S192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F203" i="2"/>
  <c r="E203" i="2"/>
  <c r="D203" i="2"/>
  <c r="F202" i="2"/>
  <c r="E202" i="2"/>
  <c r="D202" i="2"/>
  <c r="F201" i="2"/>
  <c r="E201" i="2"/>
  <c r="D201" i="2"/>
  <c r="F200" i="2"/>
  <c r="E200" i="2"/>
  <c r="D200" i="2"/>
  <c r="F199" i="2"/>
  <c r="E199" i="2"/>
  <c r="D199" i="2"/>
  <c r="F198" i="2"/>
  <c r="E198" i="2"/>
  <c r="D198" i="2"/>
  <c r="F197" i="2"/>
  <c r="E197" i="2"/>
  <c r="D197" i="2"/>
  <c r="F196" i="2"/>
  <c r="E196" i="2"/>
  <c r="D196" i="2"/>
  <c r="F195" i="2"/>
  <c r="E195" i="2"/>
  <c r="D195" i="2"/>
  <c r="F194" i="2"/>
  <c r="E194" i="2"/>
  <c r="D194" i="2"/>
  <c r="F193" i="2"/>
  <c r="E193" i="2"/>
  <c r="D193" i="2"/>
  <c r="E192" i="2"/>
  <c r="O192" i="2"/>
  <c r="H192" i="2"/>
  <c r="T203" i="2"/>
  <c r="R203" i="2"/>
  <c r="P203" i="2"/>
  <c r="M203" i="2"/>
  <c r="K203" i="2"/>
  <c r="I203" i="2"/>
  <c r="T202" i="2"/>
  <c r="R202" i="2"/>
  <c r="P202" i="2"/>
  <c r="M202" i="2"/>
  <c r="K202" i="2"/>
  <c r="I202" i="2"/>
  <c r="T201" i="2"/>
  <c r="R201" i="2"/>
  <c r="P201" i="2"/>
  <c r="M201" i="2"/>
  <c r="K201" i="2"/>
  <c r="I201" i="2"/>
  <c r="T200" i="2"/>
  <c r="R200" i="2"/>
  <c r="M200" i="2"/>
  <c r="K200" i="2"/>
  <c r="T199" i="2"/>
  <c r="R199" i="2"/>
  <c r="M199" i="2"/>
  <c r="K199" i="2"/>
  <c r="T198" i="2"/>
  <c r="R198" i="2"/>
  <c r="M198" i="2"/>
  <c r="K198" i="2"/>
  <c r="T197" i="2"/>
  <c r="R197" i="2"/>
  <c r="M197" i="2"/>
  <c r="K197" i="2"/>
  <c r="T196" i="2"/>
  <c r="R196" i="2"/>
  <c r="M196" i="2"/>
  <c r="K196" i="2"/>
  <c r="T195" i="2"/>
  <c r="R195" i="2"/>
  <c r="M195" i="2"/>
  <c r="K195" i="2"/>
  <c r="T194" i="2"/>
  <c r="R194" i="2"/>
  <c r="M194" i="2"/>
  <c r="K194" i="2"/>
  <c r="T193" i="2"/>
  <c r="R193" i="2"/>
  <c r="M193" i="2"/>
  <c r="K193" i="2"/>
  <c r="T192" i="2"/>
  <c r="R192" i="2"/>
  <c r="M192" i="2"/>
  <c r="K192" i="2"/>
  <c r="F192" i="2"/>
  <c r="D1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O80" i="2"/>
  <c r="H80" i="2"/>
  <c r="P91" i="2"/>
  <c r="I91" i="2"/>
  <c r="P90" i="2"/>
  <c r="I90" i="2"/>
  <c r="P89" i="2"/>
  <c r="I89" i="2"/>
  <c r="F80" i="2"/>
  <c r="D80" i="2"/>
  <c r="T191" i="2"/>
  <c r="S191" i="2"/>
  <c r="R191" i="2"/>
  <c r="P191" i="2"/>
  <c r="M191" i="2"/>
  <c r="L191" i="2"/>
  <c r="K191" i="2"/>
  <c r="I191" i="2"/>
  <c r="F191" i="2"/>
  <c r="E191" i="2"/>
  <c r="D191" i="2"/>
  <c r="T190" i="2"/>
  <c r="S190" i="2"/>
  <c r="R190" i="2"/>
  <c r="P190" i="2"/>
  <c r="M190" i="2"/>
  <c r="L190" i="2"/>
  <c r="K190" i="2"/>
  <c r="I190" i="2"/>
  <c r="F190" i="2"/>
  <c r="E190" i="2"/>
  <c r="D190" i="2"/>
  <c r="T189" i="2"/>
  <c r="S189" i="2"/>
  <c r="R189" i="2"/>
  <c r="P189" i="2"/>
  <c r="M189" i="2"/>
  <c r="L189" i="2"/>
  <c r="K189" i="2"/>
  <c r="I189" i="2"/>
  <c r="F189" i="2"/>
  <c r="E189" i="2"/>
  <c r="D189" i="2"/>
  <c r="T188" i="2"/>
  <c r="S188" i="2"/>
  <c r="R188" i="2"/>
  <c r="M188" i="2"/>
  <c r="L188" i="2"/>
  <c r="K188" i="2"/>
  <c r="F188" i="2"/>
  <c r="E188" i="2"/>
  <c r="D188" i="2"/>
  <c r="T187" i="2"/>
  <c r="S187" i="2"/>
  <c r="R187" i="2"/>
  <c r="M187" i="2"/>
  <c r="L187" i="2"/>
  <c r="K187" i="2"/>
  <c r="F187" i="2"/>
  <c r="E187" i="2"/>
  <c r="D187" i="2"/>
  <c r="T186" i="2"/>
  <c r="S186" i="2"/>
  <c r="R186" i="2"/>
  <c r="M186" i="2"/>
  <c r="L186" i="2"/>
  <c r="K186" i="2"/>
  <c r="F186" i="2"/>
  <c r="E186" i="2"/>
  <c r="D186" i="2"/>
  <c r="T185" i="2"/>
  <c r="S185" i="2"/>
  <c r="R185" i="2"/>
  <c r="M185" i="2"/>
  <c r="L185" i="2"/>
  <c r="K185" i="2"/>
  <c r="F185" i="2"/>
  <c r="E185" i="2"/>
  <c r="D185" i="2"/>
  <c r="T184" i="2"/>
  <c r="S184" i="2"/>
  <c r="R184" i="2"/>
  <c r="M184" i="2"/>
  <c r="L184" i="2"/>
  <c r="K184" i="2"/>
  <c r="F184" i="2"/>
  <c r="E184" i="2"/>
  <c r="D184" i="2"/>
  <c r="T183" i="2"/>
  <c r="S183" i="2"/>
  <c r="R183" i="2"/>
  <c r="M183" i="2"/>
  <c r="L183" i="2"/>
  <c r="K183" i="2"/>
  <c r="F183" i="2"/>
  <c r="E183" i="2"/>
  <c r="D183" i="2"/>
  <c r="T182" i="2"/>
  <c r="S182" i="2"/>
  <c r="R182" i="2"/>
  <c r="M182" i="2"/>
  <c r="L182" i="2"/>
  <c r="K182" i="2"/>
  <c r="F182" i="2"/>
  <c r="E182" i="2"/>
  <c r="D182" i="2"/>
  <c r="T181" i="2"/>
  <c r="S181" i="2"/>
  <c r="R181" i="2"/>
  <c r="M181" i="2"/>
  <c r="L181" i="2"/>
  <c r="K181" i="2"/>
  <c r="F181" i="2"/>
  <c r="E181" i="2"/>
  <c r="D181" i="2"/>
  <c r="T180" i="2"/>
  <c r="S180" i="2"/>
  <c r="R180" i="2"/>
  <c r="M180" i="2"/>
  <c r="L180" i="2"/>
  <c r="K180" i="2"/>
  <c r="F180" i="2"/>
  <c r="E180" i="2"/>
  <c r="D180" i="2"/>
  <c r="T79" i="2"/>
  <c r="S79" i="2"/>
  <c r="R79" i="2"/>
  <c r="P79" i="2"/>
  <c r="M79" i="2"/>
  <c r="L79" i="2"/>
  <c r="K79" i="2"/>
  <c r="I79" i="2"/>
  <c r="F79" i="2"/>
  <c r="E79" i="2"/>
  <c r="D79" i="2"/>
  <c r="T78" i="2"/>
  <c r="S78" i="2"/>
  <c r="R78" i="2"/>
  <c r="P78" i="2"/>
  <c r="M78" i="2"/>
  <c r="L78" i="2"/>
  <c r="K78" i="2"/>
  <c r="I78" i="2"/>
  <c r="F78" i="2"/>
  <c r="E78" i="2"/>
  <c r="D78" i="2"/>
  <c r="T77" i="2"/>
  <c r="S77" i="2"/>
  <c r="R77" i="2"/>
  <c r="P77" i="2"/>
  <c r="M77" i="2"/>
  <c r="L77" i="2"/>
  <c r="K77" i="2"/>
  <c r="I77" i="2"/>
  <c r="F77" i="2"/>
  <c r="E77" i="2"/>
  <c r="D77" i="2"/>
  <c r="T76" i="2"/>
  <c r="S76" i="2"/>
  <c r="R76" i="2"/>
  <c r="M76" i="2"/>
  <c r="L76" i="2"/>
  <c r="K76" i="2"/>
  <c r="F76" i="2"/>
  <c r="E76" i="2"/>
  <c r="D76" i="2"/>
  <c r="T75" i="2"/>
  <c r="S75" i="2"/>
  <c r="R75" i="2"/>
  <c r="M75" i="2"/>
  <c r="L75" i="2"/>
  <c r="K75" i="2"/>
  <c r="F75" i="2"/>
  <c r="E75" i="2"/>
  <c r="D75" i="2"/>
  <c r="T74" i="2"/>
  <c r="S74" i="2"/>
  <c r="R74" i="2"/>
  <c r="M74" i="2"/>
  <c r="L74" i="2"/>
  <c r="K74" i="2"/>
  <c r="F74" i="2"/>
  <c r="E74" i="2"/>
  <c r="D74" i="2"/>
  <c r="T73" i="2"/>
  <c r="S73" i="2"/>
  <c r="R73" i="2"/>
  <c r="M73" i="2"/>
  <c r="L73" i="2"/>
  <c r="K73" i="2"/>
  <c r="F73" i="2"/>
  <c r="E73" i="2"/>
  <c r="D73" i="2"/>
  <c r="T72" i="2"/>
  <c r="S72" i="2"/>
  <c r="R72" i="2"/>
  <c r="M72" i="2"/>
  <c r="L72" i="2"/>
  <c r="K72" i="2"/>
  <c r="F72" i="2"/>
  <c r="E72" i="2"/>
  <c r="D72" i="2"/>
  <c r="T71" i="2"/>
  <c r="S71" i="2"/>
  <c r="R71" i="2"/>
  <c r="M71" i="2"/>
  <c r="L71" i="2"/>
  <c r="K71" i="2"/>
  <c r="F71" i="2"/>
  <c r="E71" i="2"/>
  <c r="D71" i="2"/>
  <c r="T70" i="2"/>
  <c r="S70" i="2"/>
  <c r="R70" i="2"/>
  <c r="M70" i="2"/>
  <c r="L70" i="2"/>
  <c r="K70" i="2"/>
  <c r="F70" i="2"/>
  <c r="E70" i="2"/>
  <c r="D70" i="2"/>
  <c r="T69" i="2"/>
  <c r="S69" i="2"/>
  <c r="R69" i="2"/>
  <c r="M69" i="2"/>
  <c r="L69" i="2"/>
  <c r="K69" i="2"/>
  <c r="F69" i="2"/>
  <c r="E69" i="2"/>
  <c r="D69" i="2"/>
  <c r="T68" i="2"/>
  <c r="S68" i="2"/>
  <c r="R68" i="2"/>
  <c r="M68" i="2"/>
  <c r="L68" i="2"/>
  <c r="K68" i="2"/>
  <c r="F68" i="2"/>
  <c r="E68" i="2"/>
  <c r="D68" i="2"/>
  <c r="F67" i="2"/>
  <c r="D67" i="2"/>
  <c r="R66" i="2"/>
  <c r="S66" i="2"/>
  <c r="T66" i="2"/>
  <c r="R67" i="2"/>
  <c r="S67" i="2"/>
  <c r="T67" i="2"/>
  <c r="K66" i="2"/>
  <c r="L66" i="2"/>
  <c r="M66" i="2"/>
  <c r="K67" i="2"/>
  <c r="L67" i="2"/>
  <c r="M67" i="2"/>
  <c r="D66" i="2"/>
  <c r="E66" i="2"/>
  <c r="F66" i="2"/>
  <c r="P66" i="2"/>
  <c r="P67" i="2"/>
  <c r="I66" i="2"/>
  <c r="I67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T179" i="2"/>
  <c r="R179" i="2"/>
  <c r="P179" i="2"/>
  <c r="M179" i="2"/>
  <c r="K179" i="2"/>
  <c r="I179" i="2"/>
  <c r="F179" i="2"/>
  <c r="D179" i="2"/>
  <c r="T178" i="2"/>
  <c r="R178" i="2"/>
  <c r="P178" i="2"/>
  <c r="M178" i="2"/>
  <c r="K178" i="2"/>
  <c r="I178" i="2"/>
  <c r="F178" i="2"/>
  <c r="D178" i="2"/>
  <c r="T177" i="2"/>
  <c r="R177" i="2"/>
  <c r="P177" i="2"/>
  <c r="M177" i="2"/>
  <c r="K177" i="2"/>
  <c r="I177" i="2"/>
  <c r="F177" i="2"/>
  <c r="D177" i="2"/>
  <c r="T176" i="2"/>
  <c r="R176" i="2"/>
  <c r="M176" i="2"/>
  <c r="K176" i="2"/>
  <c r="F176" i="2"/>
  <c r="D176" i="2"/>
  <c r="T175" i="2"/>
  <c r="R175" i="2"/>
  <c r="M175" i="2"/>
  <c r="K175" i="2"/>
  <c r="F175" i="2"/>
  <c r="D175" i="2"/>
  <c r="T174" i="2"/>
  <c r="R174" i="2"/>
  <c r="M174" i="2"/>
  <c r="K174" i="2"/>
  <c r="F174" i="2"/>
  <c r="D174" i="2"/>
  <c r="T173" i="2"/>
  <c r="R173" i="2"/>
  <c r="M173" i="2"/>
  <c r="K173" i="2"/>
  <c r="F173" i="2"/>
  <c r="D173" i="2"/>
  <c r="T172" i="2"/>
  <c r="R172" i="2"/>
  <c r="M172" i="2"/>
  <c r="K172" i="2"/>
  <c r="F172" i="2"/>
  <c r="D172" i="2"/>
  <c r="T171" i="2"/>
  <c r="R171" i="2"/>
  <c r="M171" i="2"/>
  <c r="K171" i="2"/>
  <c r="F171" i="2"/>
  <c r="D171" i="2"/>
  <c r="T170" i="2"/>
  <c r="R170" i="2"/>
  <c r="M170" i="2"/>
  <c r="K170" i="2"/>
  <c r="F170" i="2"/>
  <c r="D170" i="2"/>
  <c r="T169" i="2"/>
  <c r="R169" i="2"/>
  <c r="M169" i="2"/>
  <c r="K169" i="2"/>
  <c r="F169" i="2"/>
  <c r="D169" i="2"/>
  <c r="T168" i="2"/>
  <c r="R168" i="2"/>
  <c r="O168" i="2"/>
  <c r="M168" i="2"/>
  <c r="K168" i="2"/>
  <c r="H168" i="2"/>
  <c r="F168" i="2"/>
  <c r="D168" i="2"/>
  <c r="A168" i="2"/>
  <c r="E67" i="2"/>
  <c r="T65" i="2"/>
  <c r="S65" i="2"/>
  <c r="R65" i="2"/>
  <c r="P65" i="2"/>
  <c r="M65" i="2"/>
  <c r="L65" i="2"/>
  <c r="K65" i="2"/>
  <c r="I65" i="2"/>
  <c r="F65" i="2"/>
  <c r="E65" i="2"/>
  <c r="D65" i="2"/>
  <c r="T64" i="2"/>
  <c r="S64" i="2"/>
  <c r="R64" i="2"/>
  <c r="M64" i="2"/>
  <c r="L64" i="2"/>
  <c r="K64" i="2"/>
  <c r="F64" i="2"/>
  <c r="E64" i="2"/>
  <c r="D64" i="2"/>
  <c r="T63" i="2"/>
  <c r="S63" i="2"/>
  <c r="R63" i="2"/>
  <c r="M63" i="2"/>
  <c r="L63" i="2"/>
  <c r="K63" i="2"/>
  <c r="F63" i="2"/>
  <c r="E63" i="2"/>
  <c r="D63" i="2"/>
  <c r="T62" i="2"/>
  <c r="S62" i="2"/>
  <c r="R62" i="2"/>
  <c r="M62" i="2"/>
  <c r="L62" i="2"/>
  <c r="K62" i="2"/>
  <c r="F62" i="2"/>
  <c r="E62" i="2"/>
  <c r="D62" i="2"/>
  <c r="T61" i="2"/>
  <c r="S61" i="2"/>
  <c r="R61" i="2"/>
  <c r="M61" i="2"/>
  <c r="L61" i="2"/>
  <c r="K61" i="2"/>
  <c r="F61" i="2"/>
  <c r="E61" i="2"/>
  <c r="D61" i="2"/>
  <c r="T60" i="2"/>
  <c r="S60" i="2"/>
  <c r="R60" i="2"/>
  <c r="M60" i="2"/>
  <c r="L60" i="2"/>
  <c r="K60" i="2"/>
  <c r="F60" i="2"/>
  <c r="E60" i="2"/>
  <c r="D60" i="2"/>
  <c r="T59" i="2"/>
  <c r="S59" i="2"/>
  <c r="R59" i="2"/>
  <c r="M59" i="2"/>
  <c r="L59" i="2"/>
  <c r="K59" i="2"/>
  <c r="F59" i="2"/>
  <c r="E59" i="2"/>
  <c r="D59" i="2"/>
  <c r="T58" i="2"/>
  <c r="S58" i="2"/>
  <c r="R58" i="2"/>
  <c r="M58" i="2"/>
  <c r="L58" i="2"/>
  <c r="K58" i="2"/>
  <c r="F58" i="2"/>
  <c r="E58" i="2"/>
  <c r="D58" i="2"/>
  <c r="T57" i="2"/>
  <c r="S57" i="2"/>
  <c r="R57" i="2"/>
  <c r="M57" i="2"/>
  <c r="L57" i="2"/>
  <c r="K57" i="2"/>
  <c r="F57" i="2"/>
  <c r="E57" i="2"/>
  <c r="D57" i="2"/>
  <c r="T56" i="2"/>
  <c r="S56" i="2"/>
  <c r="R56" i="2"/>
  <c r="O56" i="2"/>
  <c r="M56" i="2"/>
  <c r="L56" i="2"/>
  <c r="K56" i="2"/>
  <c r="H56" i="2"/>
  <c r="F56" i="2"/>
  <c r="E56" i="2"/>
  <c r="D56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M167" i="2"/>
  <c r="L167" i="2"/>
  <c r="K167" i="2"/>
  <c r="M166" i="2"/>
  <c r="L166" i="2"/>
  <c r="K166" i="2"/>
  <c r="M165" i="2"/>
  <c r="L165" i="2"/>
  <c r="K165" i="2"/>
  <c r="M164" i="2"/>
  <c r="L164" i="2"/>
  <c r="K164" i="2"/>
  <c r="M163" i="2"/>
  <c r="L163" i="2"/>
  <c r="K163" i="2"/>
  <c r="M162" i="2"/>
  <c r="L162" i="2"/>
  <c r="K162" i="2"/>
  <c r="M161" i="2"/>
  <c r="L161" i="2"/>
  <c r="K161" i="2"/>
  <c r="M160" i="2"/>
  <c r="L160" i="2"/>
  <c r="K160" i="2"/>
  <c r="M159" i="2"/>
  <c r="L159" i="2"/>
  <c r="K159" i="2"/>
  <c r="M158" i="2"/>
  <c r="L158" i="2"/>
  <c r="K158" i="2"/>
  <c r="M157" i="2"/>
  <c r="L157" i="2"/>
  <c r="K157" i="2"/>
  <c r="M156" i="2"/>
  <c r="L156" i="2"/>
  <c r="K156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P167" i="2"/>
  <c r="I167" i="2"/>
  <c r="F167" i="2"/>
  <c r="D167" i="2"/>
  <c r="P166" i="2"/>
  <c r="I166" i="2"/>
  <c r="F166" i="2"/>
  <c r="D166" i="2"/>
  <c r="P165" i="2"/>
  <c r="I165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P55" i="2"/>
  <c r="I55" i="2"/>
  <c r="P54" i="2"/>
  <c r="I54" i="2"/>
  <c r="P53" i="2"/>
  <c r="I53" i="2"/>
  <c r="T155" i="2"/>
  <c r="S155" i="2"/>
  <c r="R155" i="2"/>
  <c r="P155" i="2"/>
  <c r="M155" i="2"/>
  <c r="L155" i="2"/>
  <c r="K155" i="2"/>
  <c r="I155" i="2"/>
  <c r="F155" i="2"/>
  <c r="E155" i="2"/>
  <c r="D155" i="2"/>
  <c r="T154" i="2"/>
  <c r="S154" i="2"/>
  <c r="R154" i="2"/>
  <c r="P154" i="2"/>
  <c r="M154" i="2"/>
  <c r="L154" i="2"/>
  <c r="K154" i="2"/>
  <c r="I154" i="2"/>
  <c r="F154" i="2"/>
  <c r="E154" i="2"/>
  <c r="D154" i="2"/>
  <c r="T153" i="2"/>
  <c r="S153" i="2"/>
  <c r="R153" i="2"/>
  <c r="P153" i="2"/>
  <c r="M153" i="2"/>
  <c r="L153" i="2"/>
  <c r="K153" i="2"/>
  <c r="I153" i="2"/>
  <c r="F153" i="2"/>
  <c r="E153" i="2"/>
  <c r="D153" i="2"/>
  <c r="T43" i="2"/>
  <c r="S43" i="2"/>
  <c r="R43" i="2"/>
  <c r="P43" i="2"/>
  <c r="M43" i="2"/>
  <c r="L43" i="2"/>
  <c r="K43" i="2"/>
  <c r="I43" i="2"/>
  <c r="F43" i="2"/>
  <c r="E43" i="2"/>
  <c r="D43" i="2"/>
  <c r="T42" i="2"/>
  <c r="S42" i="2"/>
  <c r="R42" i="2"/>
  <c r="P42" i="2"/>
  <c r="M42" i="2"/>
  <c r="L42" i="2"/>
  <c r="K42" i="2"/>
  <c r="I42" i="2"/>
  <c r="F42" i="2"/>
  <c r="E42" i="2"/>
  <c r="D42" i="2"/>
  <c r="T41" i="2"/>
  <c r="S41" i="2"/>
  <c r="R41" i="2"/>
  <c r="P41" i="2"/>
  <c r="M41" i="2"/>
  <c r="L41" i="2"/>
  <c r="K41" i="2"/>
  <c r="I41" i="2"/>
  <c r="F41" i="2"/>
  <c r="E41" i="2"/>
  <c r="D41" i="2"/>
</calcChain>
</file>

<file path=xl/sharedStrings.xml><?xml version="1.0" encoding="utf-8"?>
<sst xmlns="http://schemas.openxmlformats.org/spreadsheetml/2006/main" count="781" uniqueCount="35">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</sst>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4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0" fontId="20" fillId="0" borderId="0" xfId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0" fontId="19" fillId="0" borderId="6" xfId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165" fontId="20" fillId="0" borderId="0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Border="1" applyAlignment="1">
      <alignment horizontal="center" vertical="center"/>
    </xf>
    <xf numFmtId="166" fontId="21" fillId="0" borderId="0" xfId="1" applyNumberFormat="1" applyFont="1" applyFill="1" applyBorder="1" applyAlignment="1">
      <alignment horizontal="center" vertical="center"/>
    </xf>
    <xf numFmtId="167" fontId="21" fillId="0" borderId="0" xfId="1" applyNumberFormat="1" applyFont="1" applyFill="1" applyBorder="1" applyAlignment="1">
      <alignment horizontal="center" vertical="center"/>
    </xf>
    <xf numFmtId="40" fontId="21" fillId="0" borderId="0" xfId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U231"/>
  <sheetViews>
    <sheetView showGridLines="0" tabSelected="1" workbookViewId="0">
      <selection activeCell="E235" sqref="E235"/>
    </sheetView>
  </sheetViews>
  <sheetFormatPr defaultRowHeight="9.75" customHeight="1" x14ac:dyDescent="0.2"/>
  <cols>
    <col min="1" max="1" width="4.7109375" style="13" customWidth="1"/>
    <col min="2" max="2" width="3.85546875" style="7" bestFit="1" customWidth="1"/>
    <col min="3" max="3" width="8.28515625" style="7" bestFit="1" customWidth="1"/>
    <col min="4" max="4" width="5.42578125" style="7" customWidth="1"/>
    <col min="5" max="5" width="5.42578125" style="7" bestFit="1" customWidth="1"/>
    <col min="6" max="6" width="7.85546875" style="7" bestFit="1" customWidth="1"/>
    <col min="7" max="7" width="0.85546875" style="7" customWidth="1"/>
    <col min="8" max="8" width="4.7109375" style="13" bestFit="1" customWidth="1"/>
    <col min="9" max="9" width="3.85546875" style="7" bestFit="1" customWidth="1"/>
    <col min="10" max="10" width="8.28515625" style="7" bestFit="1" customWidth="1"/>
    <col min="11" max="11" width="5.42578125" style="7" customWidth="1"/>
    <col min="12" max="12" width="5.42578125" style="7" bestFit="1" customWidth="1"/>
    <col min="13" max="13" width="7.85546875" style="7" bestFit="1" customWidth="1"/>
    <col min="14" max="14" width="0.85546875" style="7" customWidth="1"/>
    <col min="15" max="15" width="4.7109375" style="13" bestFit="1" customWidth="1"/>
    <col min="16" max="16" width="3.85546875" style="7" bestFit="1" customWidth="1"/>
    <col min="17" max="17" width="8.28515625" style="7" bestFit="1" customWidth="1"/>
    <col min="18" max="18" width="5.42578125" style="7" customWidth="1"/>
    <col min="19" max="19" width="5.42578125" style="7" bestFit="1" customWidth="1"/>
    <col min="20" max="20" width="7.85546875" style="7" bestFit="1" customWidth="1"/>
    <col min="21" max="16384" width="9.140625" style="7"/>
  </cols>
  <sheetData>
    <row r="1" spans="1:21" s="8" customFormat="1" ht="17.25" x14ac:dyDescent="0.2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1" s="8" customFormat="1" ht="12" x14ac:dyDescent="0.2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ht="12.75" x14ac:dyDescent="0.2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1" ht="9.9499999999999993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1" s="10" customFormat="1" ht="12.75" customHeight="1" x14ac:dyDescent="0.2">
      <c r="A5" s="57" t="s">
        <v>14</v>
      </c>
      <c r="B5" s="57"/>
      <c r="C5" s="57"/>
      <c r="D5" s="57"/>
      <c r="E5" s="57"/>
      <c r="F5" s="57"/>
      <c r="H5" s="57" t="s">
        <v>15</v>
      </c>
      <c r="I5" s="57"/>
      <c r="J5" s="57"/>
      <c r="K5" s="57"/>
      <c r="L5" s="57"/>
      <c r="M5" s="57"/>
      <c r="O5" s="57" t="s">
        <v>16</v>
      </c>
      <c r="P5" s="57"/>
      <c r="Q5" s="57"/>
      <c r="R5" s="57"/>
      <c r="S5" s="57"/>
      <c r="T5" s="57"/>
    </row>
    <row r="6" spans="1:21" s="11" customFormat="1" ht="9.75" customHeight="1" x14ac:dyDescent="0.2">
      <c r="A6" s="16" t="s">
        <v>0</v>
      </c>
      <c r="B6" s="17"/>
      <c r="C6" s="61" t="s">
        <v>27</v>
      </c>
      <c r="D6" s="61" t="s">
        <v>28</v>
      </c>
      <c r="E6" s="61"/>
      <c r="F6" s="62"/>
      <c r="G6" s="12"/>
      <c r="H6" s="16" t="s">
        <v>0</v>
      </c>
      <c r="I6" s="17"/>
      <c r="J6" s="61" t="s">
        <v>27</v>
      </c>
      <c r="K6" s="61" t="s">
        <v>28</v>
      </c>
      <c r="L6" s="61"/>
      <c r="M6" s="62"/>
      <c r="N6" s="12"/>
      <c r="O6" s="16" t="s">
        <v>0</v>
      </c>
      <c r="P6" s="17"/>
      <c r="Q6" s="61" t="s">
        <v>27</v>
      </c>
      <c r="R6" s="61" t="s">
        <v>28</v>
      </c>
      <c r="S6" s="61"/>
      <c r="T6" s="62"/>
    </row>
    <row r="7" spans="1:21" s="11" customFormat="1" ht="9.75" customHeight="1" x14ac:dyDescent="0.2">
      <c r="A7" s="20" t="s">
        <v>1</v>
      </c>
      <c r="B7" s="21"/>
      <c r="C7" s="61"/>
      <c r="D7" s="61" t="s">
        <v>29</v>
      </c>
      <c r="E7" s="61" t="s">
        <v>30</v>
      </c>
      <c r="F7" s="62"/>
      <c r="G7" s="12"/>
      <c r="H7" s="20" t="s">
        <v>1</v>
      </c>
      <c r="I7" s="21"/>
      <c r="J7" s="61"/>
      <c r="K7" s="61" t="s">
        <v>29</v>
      </c>
      <c r="L7" s="61" t="s">
        <v>30</v>
      </c>
      <c r="M7" s="62"/>
      <c r="N7" s="12"/>
      <c r="O7" s="20" t="s">
        <v>1</v>
      </c>
      <c r="P7" s="21"/>
      <c r="Q7" s="61"/>
      <c r="R7" s="61" t="s">
        <v>29</v>
      </c>
      <c r="S7" s="61" t="s">
        <v>30</v>
      </c>
      <c r="T7" s="62"/>
    </row>
    <row r="8" spans="1:21" s="11" customFormat="1" ht="9.75" customHeight="1" x14ac:dyDescent="0.2">
      <c r="A8" s="22" t="s">
        <v>2</v>
      </c>
      <c r="B8" s="23"/>
      <c r="C8" s="61"/>
      <c r="D8" s="61"/>
      <c r="E8" s="18" t="s">
        <v>31</v>
      </c>
      <c r="F8" s="19" t="s">
        <v>32</v>
      </c>
      <c r="G8" s="12"/>
      <c r="H8" s="22" t="s">
        <v>2</v>
      </c>
      <c r="I8" s="23"/>
      <c r="J8" s="61"/>
      <c r="K8" s="61"/>
      <c r="L8" s="18" t="s">
        <v>31</v>
      </c>
      <c r="M8" s="19" t="s">
        <v>32</v>
      </c>
      <c r="N8" s="12"/>
      <c r="O8" s="22" t="s">
        <v>2</v>
      </c>
      <c r="P8" s="23"/>
      <c r="Q8" s="61"/>
      <c r="R8" s="61"/>
      <c r="S8" s="18" t="s">
        <v>31</v>
      </c>
      <c r="T8" s="19" t="s">
        <v>32</v>
      </c>
    </row>
    <row r="9" spans="1:21" ht="9.75" customHeight="1" x14ac:dyDescent="0.2">
      <c r="A9" s="24">
        <v>2007</v>
      </c>
      <c r="B9" s="25" t="s">
        <v>4</v>
      </c>
      <c r="C9" s="26">
        <v>347.56</v>
      </c>
      <c r="D9" s="27" t="s">
        <v>20</v>
      </c>
      <c r="E9" s="27" t="s">
        <v>20</v>
      </c>
      <c r="F9" s="27" t="s">
        <v>20</v>
      </c>
      <c r="G9" s="28"/>
      <c r="H9" s="24">
        <v>2007</v>
      </c>
      <c r="I9" s="25" t="s">
        <v>4</v>
      </c>
      <c r="J9" s="26">
        <v>340.37</v>
      </c>
      <c r="K9" s="29" t="s">
        <v>20</v>
      </c>
      <c r="L9" s="27" t="s">
        <v>20</v>
      </c>
      <c r="M9" s="27" t="s">
        <v>20</v>
      </c>
      <c r="N9" s="28"/>
      <c r="O9" s="24">
        <v>2007</v>
      </c>
      <c r="P9" s="25" t="s">
        <v>4</v>
      </c>
      <c r="Q9" s="26">
        <v>357.45</v>
      </c>
      <c r="R9" s="29" t="s">
        <v>20</v>
      </c>
      <c r="S9" s="27" t="s">
        <v>20</v>
      </c>
      <c r="T9" s="27" t="s">
        <v>20</v>
      </c>
    </row>
    <row r="10" spans="1:21" s="10" customFormat="1" ht="9.75" customHeight="1" x14ac:dyDescent="0.2">
      <c r="A10" s="24"/>
      <c r="B10" s="25" t="s">
        <v>5</v>
      </c>
      <c r="C10" s="26">
        <v>348.76</v>
      </c>
      <c r="D10" s="27">
        <v>0.34526412705719878</v>
      </c>
      <c r="E10" s="27" t="s">
        <v>20</v>
      </c>
      <c r="F10" s="27" t="s">
        <v>20</v>
      </c>
      <c r="G10" s="28"/>
      <c r="H10" s="24"/>
      <c r="I10" s="25" t="s">
        <v>5</v>
      </c>
      <c r="J10" s="26">
        <v>341.65</v>
      </c>
      <c r="K10" s="29">
        <v>0.37606134500689503</v>
      </c>
      <c r="L10" s="27" t="s">
        <v>20</v>
      </c>
      <c r="M10" s="27" t="s">
        <v>20</v>
      </c>
      <c r="N10" s="28"/>
      <c r="O10" s="24"/>
      <c r="P10" s="25" t="s">
        <v>5</v>
      </c>
      <c r="Q10" s="26">
        <v>360.46</v>
      </c>
      <c r="R10" s="29">
        <v>0.84207581479927018</v>
      </c>
      <c r="S10" s="27" t="s">
        <v>20</v>
      </c>
      <c r="T10" s="27" t="s">
        <v>20</v>
      </c>
    </row>
    <row r="11" spans="1:21" s="11" customFormat="1" ht="9.75" customHeight="1" x14ac:dyDescent="0.2">
      <c r="A11" s="24"/>
      <c r="B11" s="25" t="s">
        <v>6</v>
      </c>
      <c r="C11" s="26">
        <v>350.98</v>
      </c>
      <c r="D11" s="27">
        <v>0.63654088771649686</v>
      </c>
      <c r="E11" s="27" t="s">
        <v>20</v>
      </c>
      <c r="F11" s="27" t="s">
        <v>20</v>
      </c>
      <c r="G11" s="28"/>
      <c r="H11" s="24"/>
      <c r="I11" s="25" t="s">
        <v>6</v>
      </c>
      <c r="J11" s="26">
        <v>344.46</v>
      </c>
      <c r="K11" s="29">
        <v>0.822479145324162</v>
      </c>
      <c r="L11" s="27" t="s">
        <v>20</v>
      </c>
      <c r="M11" s="27" t="s">
        <v>20</v>
      </c>
      <c r="N11" s="28"/>
      <c r="O11" s="24"/>
      <c r="P11" s="25" t="s">
        <v>6</v>
      </c>
      <c r="Q11" s="26">
        <v>361.6</v>
      </c>
      <c r="R11" s="29">
        <v>0.31626255340400089</v>
      </c>
      <c r="S11" s="27" t="s">
        <v>20</v>
      </c>
      <c r="T11" s="27" t="s">
        <v>20</v>
      </c>
    </row>
    <row r="12" spans="1:21" s="11" customFormat="1" ht="9.75" customHeight="1" x14ac:dyDescent="0.2">
      <c r="A12" s="24"/>
      <c r="B12" s="25" t="s">
        <v>7</v>
      </c>
      <c r="C12" s="26">
        <v>351.72</v>
      </c>
      <c r="D12" s="27">
        <v>0.21083822440024491</v>
      </c>
      <c r="E12" s="27" t="s">
        <v>20</v>
      </c>
      <c r="F12" s="27" t="s">
        <v>20</v>
      </c>
      <c r="G12" s="28"/>
      <c r="H12" s="24"/>
      <c r="I12" s="25" t="s">
        <v>7</v>
      </c>
      <c r="J12" s="26">
        <v>347.44</v>
      </c>
      <c r="K12" s="29">
        <v>0.86512222028682917</v>
      </c>
      <c r="L12" s="27" t="s">
        <v>20</v>
      </c>
      <c r="M12" s="27" t="s">
        <v>20</v>
      </c>
      <c r="N12" s="28"/>
      <c r="O12" s="24"/>
      <c r="P12" s="25" t="s">
        <v>7</v>
      </c>
      <c r="Q12" s="26">
        <v>360.67</v>
      </c>
      <c r="R12" s="29">
        <v>-0.25719026548672863</v>
      </c>
      <c r="S12" s="27" t="s">
        <v>20</v>
      </c>
      <c r="T12" s="27" t="s">
        <v>20</v>
      </c>
      <c r="U12" s="12"/>
    </row>
    <row r="13" spans="1:21" s="11" customFormat="1" ht="9.75" customHeight="1" x14ac:dyDescent="0.2">
      <c r="A13" s="24"/>
      <c r="B13" s="25" t="s">
        <v>8</v>
      </c>
      <c r="C13" s="26">
        <v>353.56</v>
      </c>
      <c r="D13" s="27">
        <v>0.52314340953030225</v>
      </c>
      <c r="E13" s="27" t="s">
        <v>20</v>
      </c>
      <c r="F13" s="27" t="s">
        <v>20</v>
      </c>
      <c r="G13" s="28"/>
      <c r="H13" s="24"/>
      <c r="I13" s="25" t="s">
        <v>8</v>
      </c>
      <c r="J13" s="26">
        <v>345.67</v>
      </c>
      <c r="K13" s="29">
        <v>-0.50944047893161093</v>
      </c>
      <c r="L13" s="27" t="s">
        <v>20</v>
      </c>
      <c r="M13" s="27" t="s">
        <v>20</v>
      </c>
      <c r="N13" s="28"/>
      <c r="O13" s="24"/>
      <c r="P13" s="25" t="s">
        <v>8</v>
      </c>
      <c r="Q13" s="26">
        <v>362.45</v>
      </c>
      <c r="R13" s="29">
        <v>0.4935259378379131</v>
      </c>
      <c r="S13" s="27" t="s">
        <v>20</v>
      </c>
      <c r="T13" s="27" t="s">
        <v>20</v>
      </c>
      <c r="U13" s="12"/>
    </row>
    <row r="14" spans="1:21" s="11" customFormat="1" ht="9.75" customHeight="1" x14ac:dyDescent="0.2">
      <c r="A14" s="24"/>
      <c r="B14" s="25" t="s">
        <v>9</v>
      </c>
      <c r="C14" s="26">
        <v>356.31</v>
      </c>
      <c r="D14" s="27">
        <v>0.77780291888223108</v>
      </c>
      <c r="E14" s="27" t="s">
        <v>20</v>
      </c>
      <c r="F14" s="27" t="s">
        <v>20</v>
      </c>
      <c r="G14" s="28"/>
      <c r="H14" s="24"/>
      <c r="I14" s="25" t="s">
        <v>9</v>
      </c>
      <c r="J14" s="26">
        <v>348.42</v>
      </c>
      <c r="K14" s="29">
        <v>0.79555645557902732</v>
      </c>
      <c r="L14" s="27" t="s">
        <v>20</v>
      </c>
      <c r="M14" s="27" t="s">
        <v>20</v>
      </c>
      <c r="N14" s="28"/>
      <c r="O14" s="24"/>
      <c r="P14" s="25" t="s">
        <v>9</v>
      </c>
      <c r="Q14" s="26">
        <v>365.63</v>
      </c>
      <c r="R14" s="29">
        <v>0.87736239481308598</v>
      </c>
      <c r="S14" s="27" t="s">
        <v>20</v>
      </c>
      <c r="T14" s="27" t="s">
        <v>20</v>
      </c>
      <c r="U14" s="12"/>
    </row>
    <row r="15" spans="1:21" ht="9.75" customHeight="1" x14ac:dyDescent="0.2">
      <c r="A15" s="24"/>
      <c r="B15" s="25" t="s">
        <v>10</v>
      </c>
      <c r="C15" s="26">
        <v>357.78</v>
      </c>
      <c r="D15" s="27">
        <v>0.412562094805069</v>
      </c>
      <c r="E15" s="27" t="s">
        <v>20</v>
      </c>
      <c r="F15" s="27" t="s">
        <v>20</v>
      </c>
      <c r="G15" s="28"/>
      <c r="H15" s="24"/>
      <c r="I15" s="25" t="s">
        <v>10</v>
      </c>
      <c r="J15" s="26">
        <v>353.6</v>
      </c>
      <c r="K15" s="29">
        <v>1.4867114402158377</v>
      </c>
      <c r="L15" s="27" t="s">
        <v>20</v>
      </c>
      <c r="M15" s="27" t="s">
        <v>20</v>
      </c>
      <c r="N15" s="28"/>
      <c r="O15" s="24"/>
      <c r="P15" s="25" t="s">
        <v>10</v>
      </c>
      <c r="Q15" s="26">
        <v>364.18</v>
      </c>
      <c r="R15" s="29">
        <v>-0.39657577332276039</v>
      </c>
      <c r="S15" s="27" t="s">
        <v>20</v>
      </c>
      <c r="T15" s="27" t="s">
        <v>20</v>
      </c>
    </row>
    <row r="16" spans="1:21" ht="9.75" customHeight="1" x14ac:dyDescent="0.2">
      <c r="A16" s="24"/>
      <c r="B16" s="25" t="s">
        <v>11</v>
      </c>
      <c r="C16" s="26">
        <v>359.7</v>
      </c>
      <c r="D16" s="27">
        <v>0.53664262954888908</v>
      </c>
      <c r="E16" s="27" t="s">
        <v>20</v>
      </c>
      <c r="F16" s="27" t="s">
        <v>20</v>
      </c>
      <c r="G16" s="28"/>
      <c r="H16" s="24"/>
      <c r="I16" s="25" t="s">
        <v>11</v>
      </c>
      <c r="J16" s="26">
        <v>358.62</v>
      </c>
      <c r="K16" s="29">
        <v>1.419683257918547</v>
      </c>
      <c r="L16" s="27" t="s">
        <v>20</v>
      </c>
      <c r="M16" s="27" t="s">
        <v>20</v>
      </c>
      <c r="N16" s="28"/>
      <c r="O16" s="24"/>
      <c r="P16" s="25" t="s">
        <v>11</v>
      </c>
      <c r="Q16" s="26">
        <v>364.51</v>
      </c>
      <c r="R16" s="29">
        <v>9.0614531275745591E-2</v>
      </c>
      <c r="S16" s="27" t="s">
        <v>20</v>
      </c>
      <c r="T16" s="27" t="s">
        <v>20</v>
      </c>
    </row>
    <row r="17" spans="1:20" ht="9.75" customHeight="1" x14ac:dyDescent="0.2">
      <c r="A17" s="24"/>
      <c r="B17" s="25" t="s">
        <v>12</v>
      </c>
      <c r="C17" s="26">
        <v>365.13</v>
      </c>
      <c r="D17" s="27">
        <v>1.5095913261050864</v>
      </c>
      <c r="E17" s="27" t="s">
        <v>20</v>
      </c>
      <c r="F17" s="27" t="s">
        <v>20</v>
      </c>
      <c r="G17" s="28"/>
      <c r="H17" s="24"/>
      <c r="I17" s="25" t="s">
        <v>12</v>
      </c>
      <c r="J17" s="26">
        <v>364.8</v>
      </c>
      <c r="K17" s="29">
        <v>1.7232725447549058</v>
      </c>
      <c r="L17" s="27" t="s">
        <v>20</v>
      </c>
      <c r="M17" s="27" t="s">
        <v>20</v>
      </c>
      <c r="N17" s="28"/>
      <c r="O17" s="24"/>
      <c r="P17" s="25" t="s">
        <v>12</v>
      </c>
      <c r="Q17" s="26">
        <v>371.68</v>
      </c>
      <c r="R17" s="29">
        <v>1.9670242243011282</v>
      </c>
      <c r="S17" s="27" t="s">
        <v>20</v>
      </c>
      <c r="T17" s="27" t="s">
        <v>20</v>
      </c>
    </row>
    <row r="18" spans="1:20" ht="9.75" customHeight="1" x14ac:dyDescent="0.2">
      <c r="A18" s="24"/>
      <c r="B18" s="25" t="s">
        <v>13</v>
      </c>
      <c r="C18" s="26">
        <v>368.16</v>
      </c>
      <c r="D18" s="27">
        <v>0.82984142634130453</v>
      </c>
      <c r="E18" s="27" t="s">
        <v>20</v>
      </c>
      <c r="F18" s="27" t="s">
        <v>20</v>
      </c>
      <c r="G18" s="28"/>
      <c r="H18" s="24"/>
      <c r="I18" s="25" t="s">
        <v>13</v>
      </c>
      <c r="J18" s="26">
        <v>371.39</v>
      </c>
      <c r="K18" s="29">
        <v>1.8064692982456165</v>
      </c>
      <c r="L18" s="27" t="s">
        <v>20</v>
      </c>
      <c r="M18" s="27" t="s">
        <v>20</v>
      </c>
      <c r="N18" s="28"/>
      <c r="O18" s="24"/>
      <c r="P18" s="25" t="s">
        <v>13</v>
      </c>
      <c r="Q18" s="26">
        <v>377.76</v>
      </c>
      <c r="R18" s="29">
        <v>1.6358157554885899</v>
      </c>
      <c r="S18" s="27" t="s">
        <v>20</v>
      </c>
      <c r="T18" s="27" t="s">
        <v>20</v>
      </c>
    </row>
    <row r="19" spans="1:20" ht="9.75" customHeight="1" x14ac:dyDescent="0.2">
      <c r="A19" s="24"/>
      <c r="B19" s="30" t="s">
        <v>3</v>
      </c>
      <c r="C19" s="31">
        <v>368.78</v>
      </c>
      <c r="D19" s="32">
        <v>0.16840504128639022</v>
      </c>
      <c r="E19" s="32" t="s">
        <v>20</v>
      </c>
      <c r="F19" s="32" t="s">
        <v>20</v>
      </c>
      <c r="G19" s="33"/>
      <c r="H19" s="24"/>
      <c r="I19" s="30" t="s">
        <v>3</v>
      </c>
      <c r="J19" s="31">
        <v>370.66</v>
      </c>
      <c r="K19" s="34">
        <v>-0.19655887342145961</v>
      </c>
      <c r="L19" s="32" t="s">
        <v>20</v>
      </c>
      <c r="M19" s="32" t="s">
        <v>20</v>
      </c>
      <c r="N19" s="28"/>
      <c r="O19" s="24"/>
      <c r="P19" s="30" t="s">
        <v>3</v>
      </c>
      <c r="Q19" s="31">
        <v>376.85</v>
      </c>
      <c r="R19" s="34">
        <v>-0.24089368911477393</v>
      </c>
      <c r="S19" s="32" t="s">
        <v>20</v>
      </c>
      <c r="T19" s="32" t="s">
        <v>20</v>
      </c>
    </row>
    <row r="20" spans="1:20" s="1" customFormat="1" ht="9.75" customHeight="1" x14ac:dyDescent="0.2">
      <c r="A20" s="35">
        <v>2008</v>
      </c>
      <c r="B20" s="36" t="s">
        <v>26</v>
      </c>
      <c r="C20" s="37">
        <v>370.75</v>
      </c>
      <c r="D20" s="38">
        <v>0.53419382829871243</v>
      </c>
      <c r="E20" s="38">
        <v>0.53419382829871243</v>
      </c>
      <c r="F20" s="38" t="s">
        <v>20</v>
      </c>
      <c r="G20" s="28"/>
      <c r="H20" s="35">
        <v>2008</v>
      </c>
      <c r="I20" s="36" t="s">
        <v>26</v>
      </c>
      <c r="J20" s="37">
        <v>374.77</v>
      </c>
      <c r="K20" s="39">
        <v>1.1088328926779134</v>
      </c>
      <c r="L20" s="38">
        <v>1.1088328926779134</v>
      </c>
      <c r="M20" s="38" t="s">
        <v>20</v>
      </c>
      <c r="N20" s="28"/>
      <c r="O20" s="35">
        <v>2008</v>
      </c>
      <c r="P20" s="36" t="s">
        <v>26</v>
      </c>
      <c r="Q20" s="37">
        <v>379.01</v>
      </c>
      <c r="R20" s="39">
        <v>0.57317234974125775</v>
      </c>
      <c r="S20" s="38">
        <v>0.57317234974125775</v>
      </c>
      <c r="T20" s="38" t="s">
        <v>20</v>
      </c>
    </row>
    <row r="21" spans="1:20" s="1" customFormat="1" ht="9.75" customHeight="1" x14ac:dyDescent="0.2">
      <c r="A21" s="24"/>
      <c r="B21" s="25" t="s">
        <v>4</v>
      </c>
      <c r="C21" s="26">
        <v>372.69</v>
      </c>
      <c r="D21" s="27">
        <v>0.52326365475388048</v>
      </c>
      <c r="E21" s="27">
        <v>1.0602527252020266</v>
      </c>
      <c r="F21" s="27">
        <v>7.2304062607895014</v>
      </c>
      <c r="G21" s="28"/>
      <c r="H21" s="24"/>
      <c r="I21" s="25" t="s">
        <v>4</v>
      </c>
      <c r="J21" s="26">
        <v>373.6</v>
      </c>
      <c r="K21" s="29">
        <v>-0.31219147743948295</v>
      </c>
      <c r="L21" s="27">
        <v>0.79317973344843473</v>
      </c>
      <c r="M21" s="27">
        <v>9.7629050738901935</v>
      </c>
      <c r="N21" s="28"/>
      <c r="O21" s="24"/>
      <c r="P21" s="25" t="s">
        <v>4</v>
      </c>
      <c r="Q21" s="26">
        <v>379.65</v>
      </c>
      <c r="R21" s="29">
        <v>0.16886097992137028</v>
      </c>
      <c r="S21" s="27">
        <v>0.74300119410906085</v>
      </c>
      <c r="T21" s="27">
        <v>6.2106588334032597</v>
      </c>
    </row>
    <row r="22" spans="1:20" s="11" customFormat="1" ht="9.75" customHeight="1" x14ac:dyDescent="0.2">
      <c r="A22" s="24"/>
      <c r="B22" s="25" t="s">
        <v>5</v>
      </c>
      <c r="C22" s="26">
        <v>373.72</v>
      </c>
      <c r="D22" s="27">
        <v>0.27636910032466933</v>
      </c>
      <c r="E22" s="27">
        <v>1.3395520364445135</v>
      </c>
      <c r="F22" s="27">
        <v>7.1567840348663925</v>
      </c>
      <c r="G22" s="28"/>
      <c r="H22" s="24"/>
      <c r="I22" s="25" t="s">
        <v>5</v>
      </c>
      <c r="J22" s="26">
        <v>373.52</v>
      </c>
      <c r="K22" s="29">
        <v>-2.1413276231274647E-2</v>
      </c>
      <c r="L22" s="27">
        <v>0.77159661144983183</v>
      </c>
      <c r="M22" s="27">
        <v>9.3282599151178083</v>
      </c>
      <c r="N22" s="28"/>
      <c r="O22" s="24"/>
      <c r="P22" s="25" t="s">
        <v>5</v>
      </c>
      <c r="Q22" s="26">
        <v>378.59</v>
      </c>
      <c r="R22" s="29">
        <v>-0.27920453048860816</v>
      </c>
      <c r="S22" s="27">
        <v>0.46172217062490084</v>
      </c>
      <c r="T22" s="27">
        <v>5.0296842922931795</v>
      </c>
    </row>
    <row r="23" spans="1:20" s="11" customFormat="1" ht="9.75" customHeight="1" x14ac:dyDescent="0.2">
      <c r="A23" s="24"/>
      <c r="B23" s="25" t="s">
        <v>6</v>
      </c>
      <c r="C23" s="26">
        <v>375.24</v>
      </c>
      <c r="D23" s="27">
        <v>0.40672160976131799</v>
      </c>
      <c r="E23" s="27">
        <v>1.7517218938120305</v>
      </c>
      <c r="F23" s="27">
        <v>6.9120747620946998</v>
      </c>
      <c r="G23" s="28"/>
      <c r="H23" s="24"/>
      <c r="I23" s="25" t="s">
        <v>6</v>
      </c>
      <c r="J23" s="26">
        <v>374.88</v>
      </c>
      <c r="K23" s="29">
        <v>0.36410366245449577</v>
      </c>
      <c r="L23" s="27">
        <v>1.1385096854259924</v>
      </c>
      <c r="M23" s="27">
        <v>8.8312140742031087</v>
      </c>
      <c r="N23" s="28"/>
      <c r="O23" s="24"/>
      <c r="P23" s="25" t="s">
        <v>6</v>
      </c>
      <c r="Q23" s="26">
        <v>376.12</v>
      </c>
      <c r="R23" s="29">
        <v>-0.65242082463878859</v>
      </c>
      <c r="S23" s="27">
        <v>-0.19371102560701292</v>
      </c>
      <c r="T23" s="27">
        <v>4.0154867256637194</v>
      </c>
    </row>
    <row r="24" spans="1:20" s="11" customFormat="1" ht="9.75" customHeight="1" x14ac:dyDescent="0.2">
      <c r="A24" s="24"/>
      <c r="B24" s="25" t="s">
        <v>7</v>
      </c>
      <c r="C24" s="26">
        <v>379.38</v>
      </c>
      <c r="D24" s="27">
        <v>1.1032938919091739</v>
      </c>
      <c r="E24" s="27">
        <v>2.874342426378873</v>
      </c>
      <c r="F24" s="27">
        <v>7.8642101671784204</v>
      </c>
      <c r="G24" s="28"/>
      <c r="H24" s="24"/>
      <c r="I24" s="25" t="s">
        <v>7</v>
      </c>
      <c r="J24" s="26">
        <v>379.64</v>
      </c>
      <c r="K24" s="29">
        <v>1.2697396500213287</v>
      </c>
      <c r="L24" s="27">
        <v>2.42270544434251</v>
      </c>
      <c r="M24" s="27">
        <v>9.2677872438406528</v>
      </c>
      <c r="N24" s="28"/>
      <c r="O24" s="24"/>
      <c r="P24" s="25" t="s">
        <v>7</v>
      </c>
      <c r="Q24" s="26">
        <v>376.86</v>
      </c>
      <c r="R24" s="29">
        <v>0.1967457194512523</v>
      </c>
      <c r="S24" s="44">
        <v>2.6535756932455357E-3</v>
      </c>
      <c r="T24" s="27">
        <v>4.488867940222363</v>
      </c>
    </row>
    <row r="25" spans="1:20" s="11" customFormat="1" ht="9.75" customHeight="1" x14ac:dyDescent="0.2">
      <c r="A25" s="24"/>
      <c r="B25" s="25" t="s">
        <v>8</v>
      </c>
      <c r="C25" s="26">
        <v>385.78</v>
      </c>
      <c r="D25" s="27">
        <v>1.6869629395329211</v>
      </c>
      <c r="E25" s="27">
        <v>4.6097944574000849</v>
      </c>
      <c r="F25" s="27">
        <v>9.1130218350492065</v>
      </c>
      <c r="G25" s="28"/>
      <c r="H25" s="24"/>
      <c r="I25" s="25" t="s">
        <v>8</v>
      </c>
      <c r="J25" s="26">
        <v>379.25</v>
      </c>
      <c r="K25" s="29">
        <v>-0.1027289010641641</v>
      </c>
      <c r="L25" s="27">
        <v>2.3174877245993653</v>
      </c>
      <c r="M25" s="27">
        <v>9.7144675557612636</v>
      </c>
      <c r="N25" s="28"/>
      <c r="O25" s="24"/>
      <c r="P25" s="25" t="s">
        <v>8</v>
      </c>
      <c r="Q25" s="26">
        <v>383.41</v>
      </c>
      <c r="R25" s="29">
        <v>1.7380459587114538</v>
      </c>
      <c r="S25" s="27">
        <v>1.7407456547698041</v>
      </c>
      <c r="T25" s="27">
        <v>5.7828666022899711</v>
      </c>
    </row>
    <row r="26" spans="1:20" s="12" customFormat="1" ht="9.75" customHeight="1" x14ac:dyDescent="0.2">
      <c r="A26" s="24"/>
      <c r="B26" s="25" t="s">
        <v>9</v>
      </c>
      <c r="C26" s="26">
        <v>391.57</v>
      </c>
      <c r="D26" s="27">
        <v>1.5008554098190796</v>
      </c>
      <c r="E26" s="27">
        <v>6.1798362167145848</v>
      </c>
      <c r="F26" s="27">
        <v>9.8958771855968131</v>
      </c>
      <c r="G26" s="28"/>
      <c r="H26" s="24"/>
      <c r="I26" s="25" t="s">
        <v>9</v>
      </c>
      <c r="J26" s="26">
        <v>388.79</v>
      </c>
      <c r="K26" s="29">
        <v>2.5154911008569592</v>
      </c>
      <c r="L26" s="27">
        <v>4.8912750229320734</v>
      </c>
      <c r="M26" s="27">
        <v>11.586590896045013</v>
      </c>
      <c r="N26" s="28"/>
      <c r="O26" s="24"/>
      <c r="P26" s="25" t="s">
        <v>9</v>
      </c>
      <c r="Q26" s="26">
        <v>384.84</v>
      </c>
      <c r="R26" s="29">
        <v>0.3729688844839707</v>
      </c>
      <c r="S26" s="27">
        <v>2.1202069789040712</v>
      </c>
      <c r="T26" s="27">
        <v>5.2539452451932256</v>
      </c>
    </row>
    <row r="27" spans="1:20" s="12" customFormat="1" ht="9.75" customHeight="1" x14ac:dyDescent="0.2">
      <c r="A27" s="24"/>
      <c r="B27" s="25" t="s">
        <v>10</v>
      </c>
      <c r="C27" s="26">
        <v>401.62</v>
      </c>
      <c r="D27" s="27">
        <v>2.5665909032867695</v>
      </c>
      <c r="E27" s="27">
        <v>8.9050382341775638</v>
      </c>
      <c r="F27" s="27">
        <v>12.253340041366222</v>
      </c>
      <c r="G27" s="28"/>
      <c r="H27" s="24"/>
      <c r="I27" s="25" t="s">
        <v>10</v>
      </c>
      <c r="J27" s="26">
        <v>408.26</v>
      </c>
      <c r="K27" s="29">
        <v>5.0078448519766283</v>
      </c>
      <c r="L27" s="27">
        <v>10.144067339340634</v>
      </c>
      <c r="M27" s="27">
        <v>15.458144796380079</v>
      </c>
      <c r="N27" s="28"/>
      <c r="O27" s="24"/>
      <c r="P27" s="25" t="s">
        <v>10</v>
      </c>
      <c r="Q27" s="26">
        <v>394.38</v>
      </c>
      <c r="R27" s="29">
        <v>2.4789522918615692</v>
      </c>
      <c r="S27" s="27">
        <v>4.651718190261378</v>
      </c>
      <c r="T27" s="27">
        <v>8.2926025591740338</v>
      </c>
    </row>
    <row r="28" spans="1:20" s="1" customFormat="1" ht="9.75" customHeight="1" x14ac:dyDescent="0.2">
      <c r="A28" s="24"/>
      <c r="B28" s="25" t="s">
        <v>11</v>
      </c>
      <c r="C28" s="26">
        <v>408.63</v>
      </c>
      <c r="D28" s="27">
        <v>1.745431004432052</v>
      </c>
      <c r="E28" s="27">
        <v>10.805900536905488</v>
      </c>
      <c r="F28" s="27">
        <v>13.603002502085083</v>
      </c>
      <c r="G28" s="28"/>
      <c r="H28" s="24"/>
      <c r="I28" s="25" t="s">
        <v>11</v>
      </c>
      <c r="J28" s="26">
        <v>419.08</v>
      </c>
      <c r="K28" s="29">
        <v>2.6502718855631269</v>
      </c>
      <c r="L28" s="27">
        <v>13.063184589650877</v>
      </c>
      <c r="M28" s="27">
        <v>16.859070882828608</v>
      </c>
      <c r="N28" s="28"/>
      <c r="O28" s="24"/>
      <c r="P28" s="25" t="s">
        <v>11</v>
      </c>
      <c r="Q28" s="26">
        <v>403.84</v>
      </c>
      <c r="R28" s="29">
        <v>2.39870175972412</v>
      </c>
      <c r="S28" s="27">
        <v>7.1620007960726983</v>
      </c>
      <c r="T28" s="27">
        <v>10.789827439576417</v>
      </c>
    </row>
    <row r="29" spans="1:20" s="12" customFormat="1" ht="9.75" customHeight="1" x14ac:dyDescent="0.2">
      <c r="A29" s="24"/>
      <c r="B29" s="25" t="s">
        <v>12</v>
      </c>
      <c r="C29" s="26">
        <v>414.77</v>
      </c>
      <c r="D29" s="27">
        <v>1.5025817977143197</v>
      </c>
      <c r="E29" s="27">
        <v>12.470849829166442</v>
      </c>
      <c r="F29" s="27">
        <v>13.595157888971055</v>
      </c>
      <c r="G29" s="28"/>
      <c r="H29" s="24"/>
      <c r="I29" s="25" t="s">
        <v>12</v>
      </c>
      <c r="J29" s="26">
        <v>426.92</v>
      </c>
      <c r="K29" s="29">
        <v>1.8707645318316368</v>
      </c>
      <c r="L29" s="27">
        <v>15.178330545513408</v>
      </c>
      <c r="M29" s="27">
        <v>17.028508771929829</v>
      </c>
      <c r="N29" s="28"/>
      <c r="O29" s="24"/>
      <c r="P29" s="25" t="s">
        <v>12</v>
      </c>
      <c r="Q29" s="26">
        <v>407.54</v>
      </c>
      <c r="R29" s="29">
        <v>0.91620443740096924</v>
      </c>
      <c r="S29" s="27">
        <v>8.1438238025739693</v>
      </c>
      <c r="T29" s="27">
        <v>9.6480843736547648</v>
      </c>
    </row>
    <row r="30" spans="1:20" s="12" customFormat="1" ht="9.75" customHeight="1" x14ac:dyDescent="0.2">
      <c r="A30" s="24"/>
      <c r="B30" s="25" t="s">
        <v>13</v>
      </c>
      <c r="C30" s="26">
        <v>418.17</v>
      </c>
      <c r="D30" s="27">
        <v>0.81973141741207289</v>
      </c>
      <c r="E30" s="27">
        <v>13.392808720646476</v>
      </c>
      <c r="F30" s="27">
        <v>13.583767926988255</v>
      </c>
      <c r="G30" s="28"/>
      <c r="H30" s="24"/>
      <c r="I30" s="25" t="s">
        <v>13</v>
      </c>
      <c r="J30" s="26">
        <v>432.61</v>
      </c>
      <c r="K30" s="29">
        <v>1.3328023985758497</v>
      </c>
      <c r="L30" s="27">
        <v>16.713430097663618</v>
      </c>
      <c r="M30" s="27">
        <v>16.484019494332113</v>
      </c>
      <c r="N30" s="28"/>
      <c r="O30" s="24"/>
      <c r="P30" s="25" t="s">
        <v>13</v>
      </c>
      <c r="Q30" s="26">
        <v>412.07</v>
      </c>
      <c r="R30" s="29">
        <v>1.1115473327771408</v>
      </c>
      <c r="S30" s="27">
        <v>9.3458935916146846</v>
      </c>
      <c r="T30" s="27">
        <v>9.0824862346463355</v>
      </c>
    </row>
    <row r="31" spans="1:20" s="11" customFormat="1" ht="9.75" customHeight="1" x14ac:dyDescent="0.2">
      <c r="A31" s="24"/>
      <c r="B31" s="25" t="s">
        <v>3</v>
      </c>
      <c r="C31" s="26">
        <v>419.74</v>
      </c>
      <c r="D31" s="27">
        <v>0.375445393021967</v>
      </c>
      <c r="E31" s="27">
        <v>13.818536797006352</v>
      </c>
      <c r="F31" s="27">
        <v>13.818536797006352</v>
      </c>
      <c r="G31" s="33"/>
      <c r="H31" s="24"/>
      <c r="I31" s="25" t="s">
        <v>3</v>
      </c>
      <c r="J31" s="26">
        <v>434.27</v>
      </c>
      <c r="K31" s="29">
        <v>0.38371743602783059</v>
      </c>
      <c r="L31" s="27">
        <v>17.161279879134494</v>
      </c>
      <c r="M31" s="27">
        <v>17.161279879134494</v>
      </c>
      <c r="N31" s="28"/>
      <c r="O31" s="24"/>
      <c r="P31" s="25" t="s">
        <v>3</v>
      </c>
      <c r="Q31" s="26">
        <v>418.13</v>
      </c>
      <c r="R31" s="29">
        <v>1.4706239231198515</v>
      </c>
      <c r="S31" s="27">
        <v>10.953960461722168</v>
      </c>
      <c r="T31" s="27">
        <v>10.953960461722168</v>
      </c>
    </row>
    <row r="32" spans="1:20" s="48" customFormat="1" ht="9.75" customHeight="1" x14ac:dyDescent="0.2">
      <c r="A32" s="35">
        <v>2009</v>
      </c>
      <c r="B32" s="45" t="s">
        <v>26</v>
      </c>
      <c r="C32" s="46">
        <v>419.57</v>
      </c>
      <c r="D32" s="47">
        <v>-4.050126268643206E-2</v>
      </c>
      <c r="E32" s="47">
        <v>-4.050126268643206E-2</v>
      </c>
      <c r="F32" s="47">
        <v>13.167902899527984</v>
      </c>
      <c r="H32" s="35">
        <v>2009</v>
      </c>
      <c r="I32" s="45" t="s">
        <v>26</v>
      </c>
      <c r="J32" s="46">
        <v>432.76</v>
      </c>
      <c r="K32" s="47">
        <v>-0.34770995003108318</v>
      </c>
      <c r="L32" s="47">
        <v>-0.34770995003108318</v>
      </c>
      <c r="M32" s="47">
        <v>15.473490407449898</v>
      </c>
      <c r="O32" s="35">
        <v>2009</v>
      </c>
      <c r="P32" s="45" t="s">
        <v>26</v>
      </c>
      <c r="Q32" s="46">
        <v>415.61</v>
      </c>
      <c r="R32" s="47">
        <v>-0.60268337598353705</v>
      </c>
      <c r="S32" s="47">
        <v>-0.60268337598353705</v>
      </c>
      <c r="T32" s="47">
        <v>9.6567372892535808</v>
      </c>
    </row>
    <row r="33" spans="1:20" s="48" customFormat="1" ht="9.75" customHeight="1" x14ac:dyDescent="0.2">
      <c r="A33" s="24"/>
      <c r="B33" s="49" t="s">
        <v>4</v>
      </c>
      <c r="C33" s="50">
        <v>421.3</v>
      </c>
      <c r="D33" s="51">
        <v>0.41232690611816558</v>
      </c>
      <c r="E33" s="51">
        <v>0.3716586458283766</v>
      </c>
      <c r="F33" s="51">
        <v>13.043011618235001</v>
      </c>
      <c r="H33" s="24"/>
      <c r="I33" s="49" t="s">
        <v>4</v>
      </c>
      <c r="J33" s="50">
        <v>434.16</v>
      </c>
      <c r="K33" s="51">
        <v>0.3235049450041716</v>
      </c>
      <c r="L33" s="51">
        <v>-2.5329863909540062E-2</v>
      </c>
      <c r="M33" s="51">
        <v>16.209850107066369</v>
      </c>
      <c r="O33" s="24"/>
      <c r="P33" s="49" t="s">
        <v>4</v>
      </c>
      <c r="Q33" s="50">
        <v>417.86</v>
      </c>
      <c r="R33" s="51">
        <v>0.54137292172951046</v>
      </c>
      <c r="S33" s="51">
        <v>-6.4573218855379366E-2</v>
      </c>
      <c r="T33" s="51">
        <v>10.06453312261295</v>
      </c>
    </row>
    <row r="34" spans="1:20" s="52" customFormat="1" ht="9.75" customHeight="1" x14ac:dyDescent="0.2">
      <c r="A34" s="24"/>
      <c r="B34" s="49" t="s">
        <v>5</v>
      </c>
      <c r="C34" s="50">
        <v>417.75</v>
      </c>
      <c r="D34" s="51">
        <v>-0.84262995490149706</v>
      </c>
      <c r="E34" s="51">
        <v>-0.47410301615286032</v>
      </c>
      <c r="F34" s="51">
        <v>11.781547682757143</v>
      </c>
      <c r="G34" s="48"/>
      <c r="H34" s="24"/>
      <c r="I34" s="49" t="s">
        <v>5</v>
      </c>
      <c r="J34" s="50">
        <v>430.24</v>
      </c>
      <c r="K34" s="51">
        <v>-0.90289294269394471</v>
      </c>
      <c r="L34" s="51">
        <v>-0.92799410504984525</v>
      </c>
      <c r="M34" s="51">
        <v>15.185264510601847</v>
      </c>
      <c r="N34" s="48"/>
      <c r="O34" s="24"/>
      <c r="P34" s="49" t="s">
        <v>5</v>
      </c>
      <c r="Q34" s="50">
        <v>415.98</v>
      </c>
      <c r="R34" s="51">
        <v>-0.44991145359689622</v>
      </c>
      <c r="S34" s="51">
        <v>-0.51419415014468672</v>
      </c>
      <c r="T34" s="51">
        <v>9.8761192847143455</v>
      </c>
    </row>
    <row r="35" spans="1:20" s="52" customFormat="1" ht="9.75" customHeight="1" x14ac:dyDescent="0.2">
      <c r="A35" s="24"/>
      <c r="B35" s="49" t="s">
        <v>6</v>
      </c>
      <c r="C35" s="50">
        <v>413.74</v>
      </c>
      <c r="D35" s="51">
        <v>-0.95990424895272541</v>
      </c>
      <c r="E35" s="51">
        <v>-1.4294563301091134</v>
      </c>
      <c r="F35" s="51">
        <v>10.260100202537048</v>
      </c>
      <c r="G35" s="48"/>
      <c r="H35" s="24"/>
      <c r="I35" s="49" t="s">
        <v>6</v>
      </c>
      <c r="J35" s="50">
        <v>425.03</v>
      </c>
      <c r="K35" s="51">
        <v>-1.2109520267757579</v>
      </c>
      <c r="L35" s="51">
        <v>-2.1277085684021535</v>
      </c>
      <c r="M35" s="51">
        <v>13.377614169867691</v>
      </c>
      <c r="N35" s="48"/>
      <c r="O35" s="24"/>
      <c r="P35" s="49" t="s">
        <v>6</v>
      </c>
      <c r="Q35" s="50">
        <v>408.6</v>
      </c>
      <c r="R35" s="51">
        <v>-1.774123755949808</v>
      </c>
      <c r="S35" s="51">
        <v>-2.2791954655250746</v>
      </c>
      <c r="T35" s="51">
        <v>8.6355418483462731</v>
      </c>
    </row>
    <row r="36" spans="1:20" s="52" customFormat="1" ht="9.75" customHeight="1" x14ac:dyDescent="0.2">
      <c r="A36" s="24"/>
      <c r="B36" s="49" t="s">
        <v>7</v>
      </c>
      <c r="C36" s="50">
        <v>411.96</v>
      </c>
      <c r="D36" s="51">
        <v>-0.43022187847441273</v>
      </c>
      <c r="E36" s="51">
        <v>-1.8535283747081577</v>
      </c>
      <c r="F36" s="51">
        <v>8.5876957140597732</v>
      </c>
      <c r="G36" s="48"/>
      <c r="H36" s="24"/>
      <c r="I36" s="49" t="s">
        <v>7</v>
      </c>
      <c r="J36" s="50">
        <v>423.1</v>
      </c>
      <c r="K36" s="51">
        <v>-0.45408559395806458</v>
      </c>
      <c r="L36" s="51">
        <v>-2.5721325442696896</v>
      </c>
      <c r="M36" s="51">
        <v>11.447687282688879</v>
      </c>
      <c r="N36" s="48"/>
      <c r="O36" s="24"/>
      <c r="P36" s="49" t="s">
        <v>7</v>
      </c>
      <c r="Q36" s="50">
        <v>406.03</v>
      </c>
      <c r="R36" s="51">
        <v>-0.62897699461577083</v>
      </c>
      <c r="S36" s="51">
        <v>-2.8938368450003638</v>
      </c>
      <c r="T36" s="51">
        <v>7.7402749031470375</v>
      </c>
    </row>
    <row r="37" spans="1:20" s="52" customFormat="1" ht="9.75" customHeight="1" x14ac:dyDescent="0.2">
      <c r="A37" s="24"/>
      <c r="B37" s="49" t="s">
        <v>8</v>
      </c>
      <c r="C37" s="50">
        <v>411.25</v>
      </c>
      <c r="D37" s="51">
        <v>-0.17234682978929383</v>
      </c>
      <c r="E37" s="51">
        <v>-2.0226807071043962</v>
      </c>
      <c r="F37" s="51">
        <v>6.6022085126237862</v>
      </c>
      <c r="G37" s="48"/>
      <c r="H37" s="24"/>
      <c r="I37" s="49" t="s">
        <v>8</v>
      </c>
      <c r="J37" s="50">
        <v>419.69</v>
      </c>
      <c r="K37" s="51">
        <v>-0.80595603876152389</v>
      </c>
      <c r="L37" s="51">
        <v>-3.3573583254657202</v>
      </c>
      <c r="M37" s="51">
        <v>10.663150955833878</v>
      </c>
      <c r="N37" s="48"/>
      <c r="O37" s="24"/>
      <c r="P37" s="49" t="s">
        <v>8</v>
      </c>
      <c r="Q37" s="50">
        <v>411.32</v>
      </c>
      <c r="R37" s="51">
        <v>1.3028593946260214</v>
      </c>
      <c r="S37" s="51">
        <v>-1.6286800755745845</v>
      </c>
      <c r="T37" s="51">
        <v>7.2794136824808842</v>
      </c>
    </row>
    <row r="38" spans="1:20" s="52" customFormat="1" ht="9.75" customHeight="1" x14ac:dyDescent="0.2">
      <c r="A38" s="24"/>
      <c r="B38" s="49" t="s">
        <v>9</v>
      </c>
      <c r="C38" s="50">
        <v>409.43</v>
      </c>
      <c r="D38" s="51">
        <v>-0.44255319148935879</v>
      </c>
      <c r="E38" s="51">
        <v>-2.4562824605708355</v>
      </c>
      <c r="F38" s="51">
        <v>4.5611257246469306</v>
      </c>
      <c r="G38" s="48"/>
      <c r="H38" s="24"/>
      <c r="I38" s="49" t="s">
        <v>9</v>
      </c>
      <c r="J38" s="50">
        <v>417.91</v>
      </c>
      <c r="K38" s="51">
        <v>-0.42412256665633752</v>
      </c>
      <c r="L38" s="51">
        <v>-3.7672415778202351</v>
      </c>
      <c r="M38" s="51">
        <v>7.4899045757349736</v>
      </c>
      <c r="N38" s="48"/>
      <c r="O38" s="24"/>
      <c r="P38" s="49" t="s">
        <v>9</v>
      </c>
      <c r="Q38" s="50">
        <v>407.81</v>
      </c>
      <c r="R38" s="51">
        <v>-0.85335018963337284</v>
      </c>
      <c r="S38" s="51">
        <v>-2.4681319206945163</v>
      </c>
      <c r="T38" s="51">
        <v>5.968714270865827</v>
      </c>
    </row>
    <row r="39" spans="1:20" s="52" customFormat="1" ht="9.75" customHeight="1" x14ac:dyDescent="0.2">
      <c r="A39" s="24"/>
      <c r="B39" s="49" t="s">
        <v>10</v>
      </c>
      <c r="C39" s="50">
        <v>408.88</v>
      </c>
      <c r="D39" s="51">
        <v>-0.13433309723274167</v>
      </c>
      <c r="E39" s="51">
        <v>-2.5873159574975046</v>
      </c>
      <c r="F39" s="51">
        <v>1.807678900453169</v>
      </c>
      <c r="G39" s="48"/>
      <c r="H39" s="24"/>
      <c r="I39" s="49" t="s">
        <v>10</v>
      </c>
      <c r="J39" s="50">
        <v>417.91</v>
      </c>
      <c r="K39" s="51">
        <v>0</v>
      </c>
      <c r="L39" s="51">
        <v>-3.7672415778202351</v>
      </c>
      <c r="M39" s="51">
        <v>2.3636898055161115</v>
      </c>
      <c r="N39" s="48"/>
      <c r="O39" s="24"/>
      <c r="P39" s="49" t="s">
        <v>10</v>
      </c>
      <c r="Q39" s="50">
        <v>406.85</v>
      </c>
      <c r="R39" s="51">
        <v>-0.23540374193864455</v>
      </c>
      <c r="S39" s="51">
        <v>-2.6977255877358663</v>
      </c>
      <c r="T39" s="51">
        <v>3.1619250469090865</v>
      </c>
    </row>
    <row r="40" spans="1:20" s="52" customFormat="1" ht="9.75" customHeight="1" x14ac:dyDescent="0.2">
      <c r="A40" s="24"/>
      <c r="B40" s="49" t="s">
        <v>11</v>
      </c>
      <c r="C40" s="50">
        <v>408.71</v>
      </c>
      <c r="D40" s="51">
        <v>-4.1576990804148561E-2</v>
      </c>
      <c r="E40" s="51">
        <v>-2.6278172201839256</v>
      </c>
      <c r="F40" s="51">
        <v>1.9577612999532867E-2</v>
      </c>
      <c r="G40" s="48"/>
      <c r="H40" s="24"/>
      <c r="I40" s="49" t="s">
        <v>11</v>
      </c>
      <c r="J40" s="50">
        <v>416.12</v>
      </c>
      <c r="K40" s="51">
        <v>-0.42832188748773703</v>
      </c>
      <c r="L40" s="51">
        <v>-4.179427545075642</v>
      </c>
      <c r="M40" s="51">
        <v>-0.70630905793642729</v>
      </c>
      <c r="N40" s="48"/>
      <c r="O40" s="24"/>
      <c r="P40" s="49" t="s">
        <v>11</v>
      </c>
      <c r="Q40" s="50">
        <v>404.8</v>
      </c>
      <c r="R40" s="51">
        <v>-0.50387120560403398</v>
      </c>
      <c r="S40" s="51">
        <v>-3.1880037308970821</v>
      </c>
      <c r="T40" s="51">
        <v>0.23771790808242432</v>
      </c>
    </row>
    <row r="41" spans="1:20" s="52" customFormat="1" ht="9.75" customHeight="1" x14ac:dyDescent="0.2">
      <c r="A41" s="24"/>
      <c r="B41" s="49" t="s">
        <v>12</v>
      </c>
      <c r="C41" s="50">
        <v>409.2</v>
      </c>
      <c r="D41" s="51">
        <f>((C41/C40)-1)*100</f>
        <v>0.11988940813780768</v>
      </c>
      <c r="E41" s="51">
        <f>((C41/C$31)-1)*100</f>
        <v>-2.5110782865583547</v>
      </c>
      <c r="F41" s="51">
        <f>((C41/C29)-1)*100</f>
        <v>-1.3429129397015238</v>
      </c>
      <c r="G41" s="48"/>
      <c r="H41" s="24"/>
      <c r="I41" s="49" t="str">
        <f>B41</f>
        <v>OUT</v>
      </c>
      <c r="J41" s="50">
        <v>419.35</v>
      </c>
      <c r="K41" s="51">
        <f>((J41/J40)-1)*100</f>
        <v>0.77621839853889707</v>
      </c>
      <c r="L41" s="51">
        <f>((J41/J$31)-1)*100</f>
        <v>-3.4356506320952329</v>
      </c>
      <c r="M41" s="51">
        <f>((J41/J29)-1)*100</f>
        <v>-1.7731659327274385</v>
      </c>
      <c r="N41" s="48"/>
      <c r="O41" s="24"/>
      <c r="P41" s="49" t="str">
        <f>B41</f>
        <v>OUT</v>
      </c>
      <c r="Q41" s="50">
        <v>405.98</v>
      </c>
      <c r="R41" s="51">
        <f>((Q41/Q40)-1)*100</f>
        <v>0.29150197628458052</v>
      </c>
      <c r="S41" s="51">
        <f>((Q41/Q$31)-1)*100</f>
        <v>-2.9057948484920937</v>
      </c>
      <c r="T41" s="51">
        <f>((Q41/Q29)-1)*100</f>
        <v>-0.38278451194975194</v>
      </c>
    </row>
    <row r="42" spans="1:20" s="52" customFormat="1" ht="9.75" customHeight="1" x14ac:dyDescent="0.2">
      <c r="A42" s="24"/>
      <c r="B42" s="49" t="s">
        <v>13</v>
      </c>
      <c r="C42" s="50">
        <v>409.55</v>
      </c>
      <c r="D42" s="51">
        <f>((C42/C41)-1)*100</f>
        <v>8.553274682308043E-2</v>
      </c>
      <c r="E42" s="51">
        <f>((C42/C$31)-1)*100</f>
        <v>-2.4276933339686502</v>
      </c>
      <c r="F42" s="51">
        <f>((C42/C30)-1)*100</f>
        <v>-2.0613626037257582</v>
      </c>
      <c r="G42" s="48"/>
      <c r="H42" s="24"/>
      <c r="I42" s="49" t="str">
        <f>B42</f>
        <v>NOV</v>
      </c>
      <c r="J42" s="50">
        <v>416.42</v>
      </c>
      <c r="K42" s="51">
        <f>((J42/J41)-1)*100</f>
        <v>-0.69870036961965365</v>
      </c>
      <c r="L42" s="51">
        <f>((J42/J$31)-1)*100</f>
        <v>-4.1103460980495887</v>
      </c>
      <c r="M42" s="51">
        <f>((J42/J30)-1)*100</f>
        <v>-3.7424007766810763</v>
      </c>
      <c r="N42" s="48"/>
      <c r="O42" s="24"/>
      <c r="P42" s="49" t="str">
        <f>B42</f>
        <v>NOV</v>
      </c>
      <c r="Q42" s="50">
        <v>404.23</v>
      </c>
      <c r="R42" s="51">
        <f>((Q42/Q41)-1)*100</f>
        <v>-0.43105571703039303</v>
      </c>
      <c r="S42" s="51">
        <f>((Q42/Q$31)-1)*100</f>
        <v>-3.3243249707028855</v>
      </c>
      <c r="T42" s="51">
        <f>((Q42/Q30)-1)*100</f>
        <v>-1.9025893658844328</v>
      </c>
    </row>
    <row r="43" spans="1:20" s="52" customFormat="1" ht="9.75" customHeight="1" x14ac:dyDescent="0.2">
      <c r="A43" s="24"/>
      <c r="B43" s="49" t="s">
        <v>3</v>
      </c>
      <c r="C43" s="50">
        <v>408.53</v>
      </c>
      <c r="D43" s="51">
        <f>((C43/C42)-1)*100</f>
        <v>-0.24905383958003791</v>
      </c>
      <c r="E43" s="51">
        <f>((C43/C$31)-1)*100</f>
        <v>-2.6707009100872092</v>
      </c>
      <c r="F43" s="51">
        <f>((C43/C31)-1)*100</f>
        <v>-2.6707009100872092</v>
      </c>
      <c r="G43" s="33"/>
      <c r="H43" s="24"/>
      <c r="I43" s="49" t="str">
        <f>B43</f>
        <v>DEZ</v>
      </c>
      <c r="J43" s="50">
        <v>414.41</v>
      </c>
      <c r="K43" s="51">
        <f>((J43/J42)-1)*100</f>
        <v>-0.48268574996397362</v>
      </c>
      <c r="L43" s="51">
        <f>((J43/J$31)-1)*100</f>
        <v>-4.5731917931240869</v>
      </c>
      <c r="M43" s="51">
        <f>((J43/J31)-1)*100</f>
        <v>-4.5731917931240869</v>
      </c>
      <c r="N43" s="48"/>
      <c r="O43" s="24"/>
      <c r="P43" s="49" t="str">
        <f>B43</f>
        <v>DEZ</v>
      </c>
      <c r="Q43" s="50">
        <v>402.6</v>
      </c>
      <c r="R43" s="51">
        <f>((Q43/Q42)-1)*100</f>
        <v>-0.40323578160947893</v>
      </c>
      <c r="S43" s="51">
        <f>((Q43/Q$31)-1)*100</f>
        <v>-3.7141558845335099</v>
      </c>
      <c r="T43" s="51">
        <f>((Q43/Q31)-1)*100</f>
        <v>-3.7141558845335099</v>
      </c>
    </row>
    <row r="44" spans="1:20" s="48" customFormat="1" ht="9.75" customHeight="1" x14ac:dyDescent="0.2">
      <c r="A44" s="35">
        <v>2010</v>
      </c>
      <c r="B44" s="45" t="s">
        <v>26</v>
      </c>
      <c r="C44" s="46">
        <v>408.66</v>
      </c>
      <c r="D44" s="47">
        <f>((C44/C43)-1)*100</f>
        <v>3.182140846451631E-2</v>
      </c>
      <c r="E44" s="47">
        <f>((C44/C$43)-1)*100</f>
        <v>3.182140846451631E-2</v>
      </c>
      <c r="F44" s="47">
        <f>((C44/C32)-1)*100</f>
        <v>-2.6002812403174591</v>
      </c>
      <c r="H44" s="35">
        <v>2010</v>
      </c>
      <c r="I44" s="45" t="s">
        <v>26</v>
      </c>
      <c r="J44" s="46">
        <v>417.16</v>
      </c>
      <c r="K44" s="47">
        <f>((J44/J43)-1)*100</f>
        <v>0.6635940252406991</v>
      </c>
      <c r="L44" s="47">
        <f>((J44/J$43)-1)*100</f>
        <v>0.6635940252406991</v>
      </c>
      <c r="M44" s="47">
        <f>((J44/J32)-1)*100</f>
        <v>-3.6047693871891995</v>
      </c>
      <c r="O44" s="35">
        <v>2010</v>
      </c>
      <c r="P44" s="45" t="s">
        <v>26</v>
      </c>
      <c r="Q44" s="46">
        <v>405.02</v>
      </c>
      <c r="R44" s="47">
        <f>((Q44/Q43)-1)*100</f>
        <v>0.60109289617484851</v>
      </c>
      <c r="S44" s="47">
        <f>((Q44/Q$43)-1)*100</f>
        <v>0.60109289617484851</v>
      </c>
      <c r="T44" s="47">
        <f>((Q44/Q32)-1)*100</f>
        <v>-2.5480618849402115</v>
      </c>
    </row>
    <row r="45" spans="1:20" s="48" customFormat="1" ht="9.75" customHeight="1" x14ac:dyDescent="0.2">
      <c r="A45" s="24"/>
      <c r="B45" s="49" t="s">
        <v>4</v>
      </c>
      <c r="C45" s="50">
        <v>409.01</v>
      </c>
      <c r="D45" s="51">
        <f t="shared" ref="D45:D55" si="0">((C45/C44)-1)*100</f>
        <v>8.564576909899646E-2</v>
      </c>
      <c r="E45" s="51">
        <f t="shared" ref="E45:E55" si="1">((C45/C$43)-1)*100</f>
        <v>0.11749443125352865</v>
      </c>
      <c r="F45" s="51">
        <f t="shared" ref="F45:F55" si="2">((C45/C33)-1)*100</f>
        <v>-2.9171611678139087</v>
      </c>
      <c r="H45" s="24"/>
      <c r="I45" s="49" t="s">
        <v>4</v>
      </c>
      <c r="J45" s="50">
        <v>418.38</v>
      </c>
      <c r="K45" s="51">
        <f t="shared" ref="K45:K55" si="3">((J45/J44)-1)*100</f>
        <v>0.29245373477801984</v>
      </c>
      <c r="L45" s="51">
        <f t="shared" ref="L45:L55" si="4">((J45/J$43)-1)*100</f>
        <v>0.9579884655293025</v>
      </c>
      <c r="M45" s="51">
        <f t="shared" ref="M45:M55" si="5">((J45/J33)-1)*100</f>
        <v>-3.634604754007742</v>
      </c>
      <c r="O45" s="24"/>
      <c r="P45" s="49" t="s">
        <v>4</v>
      </c>
      <c r="Q45" s="50">
        <v>402.84</v>
      </c>
      <c r="R45" s="51">
        <f t="shared" ref="R45:R55" si="6">((Q45/Q44)-1)*100</f>
        <v>-0.53824502493704518</v>
      </c>
      <c r="S45" s="51">
        <f t="shared" ref="S45:S55" si="7">((Q45/Q$43)-1)*100</f>
        <v>5.9612518628893163E-2</v>
      </c>
      <c r="T45" s="51">
        <f t="shared" ref="T45:T55" si="8">((Q45/Q33)-1)*100</f>
        <v>-3.5945053367156587</v>
      </c>
    </row>
    <row r="46" spans="1:20" s="52" customFormat="1" ht="9.75" customHeight="1" x14ac:dyDescent="0.2">
      <c r="A46" s="24"/>
      <c r="B46" s="49" t="s">
        <v>5</v>
      </c>
      <c r="C46" s="50">
        <v>410.04</v>
      </c>
      <c r="D46" s="51">
        <f t="shared" si="0"/>
        <v>0.25182758367767732</v>
      </c>
      <c r="E46" s="51">
        <f t="shared" si="1"/>
        <v>0.3696178983183751</v>
      </c>
      <c r="F46" s="51">
        <f t="shared" si="2"/>
        <v>-1.8456014362657092</v>
      </c>
      <c r="G46" s="48"/>
      <c r="H46" s="24"/>
      <c r="I46" s="49" t="s">
        <v>5</v>
      </c>
      <c r="J46" s="50">
        <v>418.66</v>
      </c>
      <c r="K46" s="51">
        <f t="shared" si="3"/>
        <v>6.6924805201029613E-2</v>
      </c>
      <c r="L46" s="51">
        <f t="shared" si="4"/>
        <v>1.0255544026447128</v>
      </c>
      <c r="M46" s="51">
        <f t="shared" si="5"/>
        <v>-2.6915210115284416</v>
      </c>
      <c r="N46" s="48"/>
      <c r="O46" s="24"/>
      <c r="P46" s="49" t="s">
        <v>5</v>
      </c>
      <c r="Q46" s="50">
        <v>400.6</v>
      </c>
      <c r="R46" s="51">
        <f t="shared" si="6"/>
        <v>-0.55605203058285424</v>
      </c>
      <c r="S46" s="51">
        <f t="shared" si="7"/>
        <v>-0.49677098857426882</v>
      </c>
      <c r="T46" s="51">
        <f t="shared" si="8"/>
        <v>-3.6972931390932273</v>
      </c>
    </row>
    <row r="47" spans="1:20" s="52" customFormat="1" ht="9.75" customHeight="1" x14ac:dyDescent="0.2">
      <c r="A47" s="24"/>
      <c r="B47" s="49" t="s">
        <v>6</v>
      </c>
      <c r="C47" s="50">
        <v>412.79</v>
      </c>
      <c r="D47" s="51">
        <f t="shared" si="0"/>
        <v>0.67066627646084065</v>
      </c>
      <c r="E47" s="51">
        <f t="shared" si="1"/>
        <v>1.0427630773749863</v>
      </c>
      <c r="F47" s="51">
        <f t="shared" si="2"/>
        <v>-0.22961280030937559</v>
      </c>
      <c r="G47" s="48"/>
      <c r="H47" s="24"/>
      <c r="I47" s="49" t="s">
        <v>6</v>
      </c>
      <c r="J47" s="50">
        <v>425.49</v>
      </c>
      <c r="K47" s="51">
        <f t="shared" si="3"/>
        <v>1.6313954043854162</v>
      </c>
      <c r="L47" s="51">
        <f t="shared" si="4"/>
        <v>2.6736806544243485</v>
      </c>
      <c r="M47" s="51">
        <f t="shared" si="5"/>
        <v>0.10822765451852234</v>
      </c>
      <c r="N47" s="48"/>
      <c r="O47" s="24"/>
      <c r="P47" s="49" t="s">
        <v>6</v>
      </c>
      <c r="Q47" s="50">
        <v>402.46</v>
      </c>
      <c r="R47" s="51">
        <f t="shared" si="6"/>
        <v>0.46430354468296464</v>
      </c>
      <c r="S47" s="51">
        <f t="shared" si="7"/>
        <v>-3.4773969200208033E-2</v>
      </c>
      <c r="T47" s="51">
        <f t="shared" si="8"/>
        <v>-1.502692119432214</v>
      </c>
    </row>
    <row r="48" spans="1:20" s="52" customFormat="1" ht="9.75" customHeight="1" x14ac:dyDescent="0.2">
      <c r="A48" s="24"/>
      <c r="B48" s="49" t="s">
        <v>7</v>
      </c>
      <c r="C48" s="50">
        <v>415.81</v>
      </c>
      <c r="D48" s="51">
        <f t="shared" si="0"/>
        <v>0.73160687032147731</v>
      </c>
      <c r="E48" s="51">
        <f t="shared" si="1"/>
        <v>1.7819988740117143</v>
      </c>
      <c r="F48" s="51">
        <f t="shared" si="2"/>
        <v>0.93455675308282693</v>
      </c>
      <c r="G48" s="48"/>
      <c r="H48" s="24"/>
      <c r="I48" s="49" t="s">
        <v>7</v>
      </c>
      <c r="J48" s="50">
        <v>427.08</v>
      </c>
      <c r="K48" s="51">
        <f t="shared" si="3"/>
        <v>0.37368680815059729</v>
      </c>
      <c r="L48" s="51">
        <f t="shared" si="4"/>
        <v>3.0573586544726084</v>
      </c>
      <c r="M48" s="51">
        <f t="shared" si="5"/>
        <v>0.94067596312927826</v>
      </c>
      <c r="N48" s="48"/>
      <c r="O48" s="24"/>
      <c r="P48" s="49" t="s">
        <v>7</v>
      </c>
      <c r="Q48" s="50">
        <v>403.92</v>
      </c>
      <c r="R48" s="51">
        <f t="shared" si="6"/>
        <v>0.36276897082940796</v>
      </c>
      <c r="S48" s="51">
        <f t="shared" si="7"/>
        <v>0.32786885245901232</v>
      </c>
      <c r="T48" s="51">
        <f t="shared" si="8"/>
        <v>-0.51966603452945348</v>
      </c>
    </row>
    <row r="49" spans="1:20" s="52" customFormat="1" ht="9.75" customHeight="1" x14ac:dyDescent="0.2">
      <c r="A49" s="24"/>
      <c r="B49" s="49" t="s">
        <v>8</v>
      </c>
      <c r="C49" s="50">
        <v>417.96</v>
      </c>
      <c r="D49" s="51">
        <f t="shared" si="0"/>
        <v>0.5170630816959676</v>
      </c>
      <c r="E49" s="51">
        <f t="shared" si="1"/>
        <v>2.3082760140014313</v>
      </c>
      <c r="F49" s="51">
        <f t="shared" si="2"/>
        <v>1.6316109422492397</v>
      </c>
      <c r="G49" s="48"/>
      <c r="H49" s="24"/>
      <c r="I49" s="49" t="s">
        <v>8</v>
      </c>
      <c r="J49" s="50">
        <v>429.13</v>
      </c>
      <c r="K49" s="51">
        <f t="shared" si="3"/>
        <v>0.4800037463707163</v>
      </c>
      <c r="L49" s="51">
        <f t="shared" si="4"/>
        <v>3.5520378369247707</v>
      </c>
      <c r="M49" s="51">
        <f t="shared" si="5"/>
        <v>2.2492792299077857</v>
      </c>
      <c r="N49" s="48"/>
      <c r="O49" s="24"/>
      <c r="P49" s="49" t="s">
        <v>8</v>
      </c>
      <c r="Q49" s="50">
        <v>406.93</v>
      </c>
      <c r="R49" s="51">
        <f t="shared" si="6"/>
        <v>0.74519706872648861</v>
      </c>
      <c r="S49" s="51">
        <f t="shared" si="7"/>
        <v>1.0755091902632907</v>
      </c>
      <c r="T49" s="51">
        <f t="shared" si="8"/>
        <v>-1.0672955363220771</v>
      </c>
    </row>
    <row r="50" spans="1:20" s="52" customFormat="1" ht="9.75" customHeight="1" x14ac:dyDescent="0.2">
      <c r="A50" s="24"/>
      <c r="B50" s="49" t="s">
        <v>9</v>
      </c>
      <c r="C50" s="50">
        <v>420.3</v>
      </c>
      <c r="D50" s="51">
        <f t="shared" si="0"/>
        <v>0.55986218776917784</v>
      </c>
      <c r="E50" s="51">
        <f t="shared" si="1"/>
        <v>2.8810613663623252</v>
      </c>
      <c r="F50" s="51">
        <f t="shared" si="2"/>
        <v>2.6549104853088368</v>
      </c>
      <c r="G50" s="48"/>
      <c r="H50" s="24"/>
      <c r="I50" s="49" t="s">
        <v>9</v>
      </c>
      <c r="J50" s="50">
        <v>432.45</v>
      </c>
      <c r="K50" s="51">
        <f t="shared" si="3"/>
        <v>0.77365833197400313</v>
      </c>
      <c r="L50" s="51">
        <f t="shared" si="4"/>
        <v>4.3531768055790065</v>
      </c>
      <c r="M50" s="51">
        <f t="shared" si="5"/>
        <v>3.4792180134478601</v>
      </c>
      <c r="N50" s="48"/>
      <c r="O50" s="24"/>
      <c r="P50" s="49" t="s">
        <v>9</v>
      </c>
      <c r="Q50" s="50">
        <v>408.47</v>
      </c>
      <c r="R50" s="51">
        <f t="shared" si="6"/>
        <v>0.37844346693534092</v>
      </c>
      <c r="S50" s="51">
        <f t="shared" si="7"/>
        <v>1.4580228514654792</v>
      </c>
      <c r="T50" s="51">
        <f t="shared" si="8"/>
        <v>0.16184007258281952</v>
      </c>
    </row>
    <row r="51" spans="1:20" s="52" customFormat="1" ht="9.75" customHeight="1" x14ac:dyDescent="0.2">
      <c r="A51" s="24"/>
      <c r="B51" s="49" t="s">
        <v>10</v>
      </c>
      <c r="C51" s="50">
        <v>422.05</v>
      </c>
      <c r="D51" s="51">
        <f t="shared" si="0"/>
        <v>0.41636926005235164</v>
      </c>
      <c r="E51" s="51">
        <f t="shared" si="1"/>
        <v>3.3094264803074536</v>
      </c>
      <c r="F51" s="51">
        <f t="shared" si="2"/>
        <v>3.2209939346507621</v>
      </c>
      <c r="G51" s="48"/>
      <c r="H51" s="24"/>
      <c r="I51" s="49" t="s">
        <v>10</v>
      </c>
      <c r="J51" s="50">
        <v>436.11</v>
      </c>
      <c r="K51" s="51">
        <f t="shared" si="3"/>
        <v>0.84634061741242217</v>
      </c>
      <c r="L51" s="51">
        <f t="shared" si="4"/>
        <v>5.2363601264448167</v>
      </c>
      <c r="M51" s="51">
        <f t="shared" si="5"/>
        <v>4.3550046660764341</v>
      </c>
      <c r="N51" s="48"/>
      <c r="O51" s="24"/>
      <c r="P51" s="49" t="s">
        <v>10</v>
      </c>
      <c r="Q51" s="50">
        <v>409.75</v>
      </c>
      <c r="R51" s="51">
        <f t="shared" si="6"/>
        <v>0.31336450657331039</v>
      </c>
      <c r="S51" s="51">
        <f t="shared" si="7"/>
        <v>1.7759562841529908</v>
      </c>
      <c r="T51" s="51">
        <f t="shared" si="8"/>
        <v>0.71279341280570119</v>
      </c>
    </row>
    <row r="52" spans="1:20" s="52" customFormat="1" ht="9.75" customHeight="1" x14ac:dyDescent="0.2">
      <c r="A52" s="24"/>
      <c r="B52" s="49" t="s">
        <v>11</v>
      </c>
      <c r="C52" s="50">
        <v>421.71</v>
      </c>
      <c r="D52" s="51">
        <f t="shared" si="0"/>
        <v>-8.0559175453154275E-2</v>
      </c>
      <c r="E52" s="51">
        <f t="shared" si="1"/>
        <v>3.2262012581695476</v>
      </c>
      <c r="F52" s="51">
        <f t="shared" si="2"/>
        <v>3.1807393995742617</v>
      </c>
      <c r="G52" s="48"/>
      <c r="H52" s="24"/>
      <c r="I52" s="49" t="s">
        <v>11</v>
      </c>
      <c r="J52" s="50">
        <v>435.66</v>
      </c>
      <c r="K52" s="51">
        <f t="shared" si="3"/>
        <v>-0.10318497626745637</v>
      </c>
      <c r="L52" s="51">
        <f t="shared" si="4"/>
        <v>5.1277720132236082</v>
      </c>
      <c r="M52" s="51">
        <f t="shared" si="5"/>
        <v>4.6957608382197424</v>
      </c>
      <c r="N52" s="48"/>
      <c r="O52" s="24"/>
      <c r="P52" s="49" t="s">
        <v>11</v>
      </c>
      <c r="Q52" s="50">
        <v>408.71</v>
      </c>
      <c r="R52" s="51">
        <f t="shared" si="6"/>
        <v>-0.25381330079317088</v>
      </c>
      <c r="S52" s="51">
        <f t="shared" si="7"/>
        <v>1.5176353700943723</v>
      </c>
      <c r="T52" s="51">
        <f t="shared" si="8"/>
        <v>0.96590909090907839</v>
      </c>
    </row>
    <row r="53" spans="1:20" s="52" customFormat="1" ht="9.75" customHeight="1" x14ac:dyDescent="0.2">
      <c r="A53" s="24"/>
      <c r="B53" s="49" t="s">
        <v>12</v>
      </c>
      <c r="C53" s="50">
        <v>422.55</v>
      </c>
      <c r="D53" s="51">
        <f t="shared" si="0"/>
        <v>0.19918901614854878</v>
      </c>
      <c r="E53" s="51">
        <f t="shared" si="1"/>
        <v>3.431816512863195</v>
      </c>
      <c r="F53" s="51">
        <f t="shared" si="2"/>
        <v>3.2624633431085126</v>
      </c>
      <c r="G53" s="48"/>
      <c r="H53" s="24"/>
      <c r="I53" s="49" t="str">
        <f>B53</f>
        <v>OUT</v>
      </c>
      <c r="J53" s="50">
        <v>439.56</v>
      </c>
      <c r="K53" s="51">
        <f t="shared" si="3"/>
        <v>0.89519349951796556</v>
      </c>
      <c r="L53" s="51">
        <f t="shared" si="4"/>
        <v>6.0688689944740748</v>
      </c>
      <c r="M53" s="51">
        <f t="shared" si="5"/>
        <v>4.8193633003457581</v>
      </c>
      <c r="N53" s="48"/>
      <c r="O53" s="24"/>
      <c r="P53" s="49" t="str">
        <f>B53</f>
        <v>OUT</v>
      </c>
      <c r="Q53" s="50">
        <v>409.83</v>
      </c>
      <c r="R53" s="51">
        <f t="shared" si="6"/>
        <v>0.27403293288639219</v>
      </c>
      <c r="S53" s="51">
        <f t="shared" si="7"/>
        <v>1.79582712369597</v>
      </c>
      <c r="T53" s="51">
        <f t="shared" si="8"/>
        <v>0.94832257746686466</v>
      </c>
    </row>
    <row r="54" spans="1:20" s="52" customFormat="1" ht="9.75" customHeight="1" x14ac:dyDescent="0.2">
      <c r="A54" s="24"/>
      <c r="B54" s="49" t="s">
        <v>13</v>
      </c>
      <c r="C54" s="50">
        <v>423.63</v>
      </c>
      <c r="D54" s="51">
        <f t="shared" si="0"/>
        <v>0.25559105431309792</v>
      </c>
      <c r="E54" s="51">
        <f t="shared" si="1"/>
        <v>3.6961789831836178</v>
      </c>
      <c r="F54" s="51">
        <f t="shared" si="2"/>
        <v>3.4379196679282131</v>
      </c>
      <c r="G54" s="48"/>
      <c r="H54" s="24"/>
      <c r="I54" s="49" t="str">
        <f>B54</f>
        <v>NOV</v>
      </c>
      <c r="J54" s="50">
        <v>441.27</v>
      </c>
      <c r="K54" s="51">
        <f t="shared" si="3"/>
        <v>0.38902538902538808</v>
      </c>
      <c r="L54" s="51">
        <f t="shared" si="4"/>
        <v>6.4815038247146406</v>
      </c>
      <c r="M54" s="51">
        <f t="shared" si="5"/>
        <v>5.9675327794054045</v>
      </c>
      <c r="N54" s="48"/>
      <c r="O54" s="24"/>
      <c r="P54" s="49" t="str">
        <f>B54</f>
        <v>NOV</v>
      </c>
      <c r="Q54" s="50">
        <v>413.99</v>
      </c>
      <c r="R54" s="51">
        <f t="shared" si="6"/>
        <v>1.0150550228143373</v>
      </c>
      <c r="S54" s="51">
        <f t="shared" si="7"/>
        <v>2.8291107799304438</v>
      </c>
      <c r="T54" s="51">
        <f t="shared" si="8"/>
        <v>2.414467011354926</v>
      </c>
    </row>
    <row r="55" spans="1:20" s="52" customFormat="1" ht="9.75" customHeight="1" x14ac:dyDescent="0.2">
      <c r="A55" s="24"/>
      <c r="B55" s="49" t="s">
        <v>3</v>
      </c>
      <c r="C55" s="50">
        <v>423.88</v>
      </c>
      <c r="D55" s="51">
        <f t="shared" si="0"/>
        <v>5.9013762009296755E-2</v>
      </c>
      <c r="E55" s="51">
        <f t="shared" si="1"/>
        <v>3.7573739994614996</v>
      </c>
      <c r="F55" s="51">
        <f t="shared" si="2"/>
        <v>3.7573739994614996</v>
      </c>
      <c r="G55" s="33"/>
      <c r="H55" s="24"/>
      <c r="I55" s="49" t="str">
        <f>B55</f>
        <v>DEZ</v>
      </c>
      <c r="J55" s="50">
        <v>439.78</v>
      </c>
      <c r="K55" s="51">
        <f t="shared" si="3"/>
        <v>-0.33766174904253932</v>
      </c>
      <c r="L55" s="51">
        <f t="shared" si="4"/>
        <v>6.121956516493321</v>
      </c>
      <c r="M55" s="51">
        <f t="shared" si="5"/>
        <v>6.121956516493321</v>
      </c>
      <c r="N55" s="48"/>
      <c r="O55" s="24"/>
      <c r="P55" s="49" t="str">
        <f>B55</f>
        <v>DEZ</v>
      </c>
      <c r="Q55" s="50">
        <v>416.01</v>
      </c>
      <c r="R55" s="51">
        <f t="shared" si="6"/>
        <v>0.4879344911712824</v>
      </c>
      <c r="S55" s="51">
        <f t="shared" si="7"/>
        <v>3.330849478390463</v>
      </c>
      <c r="T55" s="51">
        <f t="shared" si="8"/>
        <v>3.330849478390463</v>
      </c>
    </row>
    <row r="56" spans="1:20" s="48" customFormat="1" ht="9.75" customHeight="1" x14ac:dyDescent="0.2">
      <c r="A56" s="35">
        <v>2011</v>
      </c>
      <c r="B56" s="45" t="s">
        <v>26</v>
      </c>
      <c r="C56" s="46">
        <v>424.86</v>
      </c>
      <c r="D56" s="47">
        <f>((C56/C55)-1)*100</f>
        <v>0.23119750872888645</v>
      </c>
      <c r="E56" s="47">
        <f>((C56/C$55)-1)*100</f>
        <v>0.23119750872888645</v>
      </c>
      <c r="F56" s="47">
        <f>((C56/C44)-1)*100</f>
        <v>3.9641755982968707</v>
      </c>
      <c r="H56" s="35">
        <f>$A$56</f>
        <v>2011</v>
      </c>
      <c r="I56" s="45" t="s">
        <v>26</v>
      </c>
      <c r="J56" s="46">
        <v>441.56</v>
      </c>
      <c r="K56" s="47">
        <f>((J56/J55)-1)*100</f>
        <v>0.40474782845969504</v>
      </c>
      <c r="L56" s="47">
        <f>((J56/J$55)-1)*100</f>
        <v>0.40474782845969504</v>
      </c>
      <c r="M56" s="47">
        <f>((J56/J44)-1)*100</f>
        <v>5.8490746955604411</v>
      </c>
      <c r="O56" s="35">
        <f>$A$56</f>
        <v>2011</v>
      </c>
      <c r="P56" s="45" t="s">
        <v>26</v>
      </c>
      <c r="Q56" s="46">
        <v>418.55</v>
      </c>
      <c r="R56" s="47">
        <f>((Q56/Q55)-1)*100</f>
        <v>0.61056224609985499</v>
      </c>
      <c r="S56" s="47">
        <f>((Q56/Q$55)-1)*100</f>
        <v>0.61056224609985499</v>
      </c>
      <c r="T56" s="47">
        <f>((Q56/Q44)-1)*100</f>
        <v>3.3405757740358588</v>
      </c>
    </row>
    <row r="57" spans="1:20" s="48" customFormat="1" ht="9.75" customHeight="1" x14ac:dyDescent="0.2">
      <c r="A57" s="24"/>
      <c r="B57" s="49" t="s">
        <v>4</v>
      </c>
      <c r="C57" s="50">
        <v>426.23</v>
      </c>
      <c r="D57" s="51">
        <f t="shared" ref="D57:D65" si="9">((C57/C56)-1)*100</f>
        <v>0.32245916301840705</v>
      </c>
      <c r="E57" s="51">
        <f t="shared" ref="E57:E67" si="10">((C57/C$55)-1)*100</f>
        <v>0.55440218929885265</v>
      </c>
      <c r="F57" s="51">
        <f t="shared" ref="F57:F65" si="11">((C57/C45)-1)*100</f>
        <v>4.2101660106109939</v>
      </c>
      <c r="H57" s="24"/>
      <c r="I57" s="49" t="s">
        <v>4</v>
      </c>
      <c r="J57" s="50">
        <v>440.8</v>
      </c>
      <c r="K57" s="51">
        <f t="shared" ref="K57:K65" si="12">((J57/J56)-1)*100</f>
        <v>-0.17211703958691649</v>
      </c>
      <c r="L57" s="51">
        <f t="shared" ref="L57:L65" si="13">((J57/J$55)-1)*100</f>
        <v>0.23193414889264297</v>
      </c>
      <c r="M57" s="51">
        <f t="shared" ref="M57:M65" si="14">((J57/J45)-1)*100</f>
        <v>5.3587647593097198</v>
      </c>
      <c r="O57" s="24"/>
      <c r="P57" s="49" t="s">
        <v>4</v>
      </c>
      <c r="Q57" s="50">
        <v>421.53</v>
      </c>
      <c r="R57" s="51">
        <f t="shared" ref="R57:R65" si="15">((Q57/Q56)-1)*100</f>
        <v>0.71198184207381665</v>
      </c>
      <c r="S57" s="51">
        <f t="shared" ref="S57:S65" si="16">((Q57/Q$55)-1)*100</f>
        <v>1.3268911805004668</v>
      </c>
      <c r="T57" s="51">
        <f t="shared" ref="T57:T65" si="17">((Q57/Q45)-1)*100</f>
        <v>4.6395591301757522</v>
      </c>
    </row>
    <row r="58" spans="1:20" s="52" customFormat="1" ht="9.75" customHeight="1" x14ac:dyDescent="0.2">
      <c r="A58" s="24"/>
      <c r="B58" s="49" t="s">
        <v>5</v>
      </c>
      <c r="C58" s="50">
        <v>426.82</v>
      </c>
      <c r="D58" s="51">
        <f t="shared" si="9"/>
        <v>0.13842291720431721</v>
      </c>
      <c r="E58" s="51">
        <f t="shared" si="10"/>
        <v>0.69359252618665934</v>
      </c>
      <c r="F58" s="51">
        <f t="shared" si="11"/>
        <v>4.0922836796410067</v>
      </c>
      <c r="G58" s="48"/>
      <c r="H58" s="24"/>
      <c r="I58" s="49" t="s">
        <v>5</v>
      </c>
      <c r="J58" s="50">
        <v>441.82</v>
      </c>
      <c r="K58" s="51">
        <f t="shared" si="12"/>
        <v>0.2313974591651391</v>
      </c>
      <c r="L58" s="51">
        <f t="shared" si="13"/>
        <v>0.46386829778526373</v>
      </c>
      <c r="M58" s="51">
        <f t="shared" si="14"/>
        <v>5.5319352218984319</v>
      </c>
      <c r="N58" s="48"/>
      <c r="O58" s="24"/>
      <c r="P58" s="49" t="s">
        <v>5</v>
      </c>
      <c r="Q58" s="50">
        <v>422.2</v>
      </c>
      <c r="R58" s="51">
        <f t="shared" si="15"/>
        <v>0.15894479633715708</v>
      </c>
      <c r="S58" s="51">
        <f t="shared" si="16"/>
        <v>1.4879450013220774</v>
      </c>
      <c r="T58" s="51">
        <f t="shared" si="17"/>
        <v>5.3919121318022789</v>
      </c>
    </row>
    <row r="59" spans="1:20" s="52" customFormat="1" ht="9.75" customHeight="1" x14ac:dyDescent="0.2">
      <c r="A59" s="24"/>
      <c r="B59" s="49" t="s">
        <v>6</v>
      </c>
      <c r="C59" s="50">
        <v>428.51</v>
      </c>
      <c r="D59" s="51">
        <f t="shared" si="9"/>
        <v>0.39595145494588646</v>
      </c>
      <c r="E59" s="51">
        <f t="shared" si="10"/>
        <v>1.0922902708313753</v>
      </c>
      <c r="F59" s="51">
        <f t="shared" si="11"/>
        <v>3.8082317885607564</v>
      </c>
      <c r="G59" s="48"/>
      <c r="H59" s="24"/>
      <c r="I59" s="49" t="s">
        <v>6</v>
      </c>
      <c r="J59" s="50">
        <v>441.71</v>
      </c>
      <c r="K59" s="51">
        <f t="shared" si="12"/>
        <v>-2.4897016884706247E-2</v>
      </c>
      <c r="L59" s="51">
        <f t="shared" si="13"/>
        <v>0.43885579153213339</v>
      </c>
      <c r="M59" s="51">
        <f t="shared" si="14"/>
        <v>3.8120754894356956</v>
      </c>
      <c r="N59" s="48"/>
      <c r="O59" s="24"/>
      <c r="P59" s="49" t="s">
        <v>6</v>
      </c>
      <c r="Q59" s="50">
        <v>425.02</v>
      </c>
      <c r="R59" s="51">
        <f t="shared" si="15"/>
        <v>0.66792989104689227</v>
      </c>
      <c r="S59" s="51">
        <f t="shared" si="16"/>
        <v>2.1658133217951514</v>
      </c>
      <c r="T59" s="51">
        <f t="shared" si="17"/>
        <v>5.6055260150077002</v>
      </c>
    </row>
    <row r="60" spans="1:20" s="52" customFormat="1" ht="9.75" customHeight="1" x14ac:dyDescent="0.2">
      <c r="A60" s="24"/>
      <c r="B60" s="49" t="s">
        <v>7</v>
      </c>
      <c r="C60" s="50">
        <v>429.3</v>
      </c>
      <c r="D60" s="51">
        <f t="shared" si="9"/>
        <v>0.18435975823201112</v>
      </c>
      <c r="E60" s="51">
        <f t="shared" si="10"/>
        <v>1.2786637727658867</v>
      </c>
      <c r="F60" s="51">
        <f t="shared" si="11"/>
        <v>3.2442702195714324</v>
      </c>
      <c r="G60" s="48"/>
      <c r="H60" s="24"/>
      <c r="I60" s="49" t="s">
        <v>7</v>
      </c>
      <c r="J60" s="50">
        <v>438.6</v>
      </c>
      <c r="K60" s="51">
        <f t="shared" si="12"/>
        <v>-0.70408186366619496</v>
      </c>
      <c r="L60" s="51">
        <f t="shared" si="13"/>
        <v>-0.26831597616989722</v>
      </c>
      <c r="M60" s="51">
        <f t="shared" si="14"/>
        <v>2.6973869064343958</v>
      </c>
      <c r="N60" s="48"/>
      <c r="O60" s="24"/>
      <c r="P60" s="49" t="s">
        <v>7</v>
      </c>
      <c r="Q60" s="50">
        <v>426.49</v>
      </c>
      <c r="R60" s="51">
        <f t="shared" si="15"/>
        <v>0.34586607689051085</v>
      </c>
      <c r="S60" s="51">
        <f t="shared" si="16"/>
        <v>2.5191702122545179</v>
      </c>
      <c r="T60" s="51">
        <f t="shared" si="17"/>
        <v>5.5877401465636689</v>
      </c>
    </row>
    <row r="61" spans="1:20" s="52" customFormat="1" ht="9.75" customHeight="1" x14ac:dyDescent="0.2">
      <c r="A61" s="24"/>
      <c r="B61" s="49" t="s">
        <v>8</v>
      </c>
      <c r="C61" s="50">
        <v>431.45</v>
      </c>
      <c r="D61" s="51">
        <f t="shared" si="9"/>
        <v>0.50081528068948167</v>
      </c>
      <c r="E61" s="51">
        <f t="shared" si="10"/>
        <v>1.7858827970180124</v>
      </c>
      <c r="F61" s="51">
        <f t="shared" si="11"/>
        <v>3.2275815867547131</v>
      </c>
      <c r="G61" s="48"/>
      <c r="H61" s="24"/>
      <c r="I61" s="49" t="s">
        <v>8</v>
      </c>
      <c r="J61" s="50">
        <v>440.33</v>
      </c>
      <c r="K61" s="51">
        <f t="shared" si="12"/>
        <v>0.39443684450524152</v>
      </c>
      <c r="L61" s="51">
        <f t="shared" si="13"/>
        <v>0.1250625312656295</v>
      </c>
      <c r="M61" s="51">
        <f t="shared" si="14"/>
        <v>2.6099317223219121</v>
      </c>
      <c r="N61" s="48"/>
      <c r="O61" s="24"/>
      <c r="P61" s="49" t="s">
        <v>8</v>
      </c>
      <c r="Q61" s="50">
        <v>428.78</v>
      </c>
      <c r="R61" s="51">
        <f t="shared" si="15"/>
        <v>0.53694107716475425</v>
      </c>
      <c r="S61" s="51">
        <f t="shared" si="16"/>
        <v>3.0696377490925686</v>
      </c>
      <c r="T61" s="51">
        <f t="shared" si="17"/>
        <v>5.3694738652839469</v>
      </c>
    </row>
    <row r="62" spans="1:20" s="52" customFormat="1" ht="9.75" customHeight="1" x14ac:dyDescent="0.2">
      <c r="A62" s="24"/>
      <c r="B62" s="49" t="s">
        <v>9</v>
      </c>
      <c r="C62" s="50">
        <v>430.85</v>
      </c>
      <c r="D62" s="51">
        <f t="shared" si="9"/>
        <v>-0.1390659404334138</v>
      </c>
      <c r="E62" s="51">
        <f t="shared" si="10"/>
        <v>1.6443333018778983</v>
      </c>
      <c r="F62" s="51">
        <f t="shared" si="11"/>
        <v>2.5101118248869847</v>
      </c>
      <c r="G62" s="48"/>
      <c r="H62" s="24"/>
      <c r="I62" s="49" t="s">
        <v>9</v>
      </c>
      <c r="J62" s="50">
        <v>438.28</v>
      </c>
      <c r="K62" s="51">
        <f t="shared" si="12"/>
        <v>-0.46555992096837251</v>
      </c>
      <c r="L62" s="51">
        <f t="shared" si="13"/>
        <v>-0.34107963072445013</v>
      </c>
      <c r="M62" s="51">
        <f t="shared" si="14"/>
        <v>1.3481327321077652</v>
      </c>
      <c r="N62" s="48"/>
      <c r="O62" s="24"/>
      <c r="P62" s="49" t="s">
        <v>9</v>
      </c>
      <c r="Q62" s="50">
        <v>429.39</v>
      </c>
      <c r="R62" s="51">
        <f t="shared" si="15"/>
        <v>0.14226409813891117</v>
      </c>
      <c r="S62" s="51">
        <f t="shared" si="16"/>
        <v>3.2162688396913497</v>
      </c>
      <c r="T62" s="51">
        <f t="shared" si="17"/>
        <v>5.1215511543075243</v>
      </c>
    </row>
    <row r="63" spans="1:20" s="52" customFormat="1" ht="9.75" customHeight="1" x14ac:dyDescent="0.2">
      <c r="A63" s="24"/>
      <c r="B63" s="49" t="s">
        <v>10</v>
      </c>
      <c r="C63" s="50">
        <v>431.69</v>
      </c>
      <c r="D63" s="51">
        <f t="shared" si="9"/>
        <v>0.19496344435416813</v>
      </c>
      <c r="E63" s="51">
        <f t="shared" si="10"/>
        <v>1.8425025950740803</v>
      </c>
      <c r="F63" s="51">
        <f t="shared" si="11"/>
        <v>2.2840895628480018</v>
      </c>
      <c r="G63" s="48"/>
      <c r="H63" s="24"/>
      <c r="I63" s="49" t="s">
        <v>10</v>
      </c>
      <c r="J63" s="50">
        <v>438.53</v>
      </c>
      <c r="K63" s="51">
        <f t="shared" si="12"/>
        <v>5.704116090170519E-2</v>
      </c>
      <c r="L63" s="51">
        <f t="shared" si="13"/>
        <v>-0.28423302560370844</v>
      </c>
      <c r="M63" s="51">
        <f t="shared" si="14"/>
        <v>0.55490587237163602</v>
      </c>
      <c r="N63" s="48"/>
      <c r="O63" s="24"/>
      <c r="P63" s="49" t="s">
        <v>10</v>
      </c>
      <c r="Q63" s="50">
        <v>430.23</v>
      </c>
      <c r="R63" s="51">
        <f t="shared" si="15"/>
        <v>0.19562635366450198</v>
      </c>
      <c r="S63" s="51">
        <f t="shared" si="16"/>
        <v>3.4181870628110067</v>
      </c>
      <c r="T63" s="51">
        <f t="shared" si="17"/>
        <v>4.9981696156192745</v>
      </c>
    </row>
    <row r="64" spans="1:20" s="52" customFormat="1" ht="9.75" customHeight="1" x14ac:dyDescent="0.2">
      <c r="A64" s="24"/>
      <c r="B64" s="49" t="s">
        <v>11</v>
      </c>
      <c r="C64" s="50">
        <v>431.37</v>
      </c>
      <c r="D64" s="51">
        <f t="shared" si="9"/>
        <v>-7.4127267251966611E-2</v>
      </c>
      <c r="E64" s="51">
        <f t="shared" si="10"/>
        <v>1.7670095309993306</v>
      </c>
      <c r="F64" s="51">
        <f t="shared" si="11"/>
        <v>2.2906736857081889</v>
      </c>
      <c r="G64" s="48"/>
      <c r="H64" s="24"/>
      <c r="I64" s="49" t="s">
        <v>11</v>
      </c>
      <c r="J64" s="50">
        <v>442.67</v>
      </c>
      <c r="K64" s="51">
        <f t="shared" si="12"/>
        <v>0.94406311996899639</v>
      </c>
      <c r="L64" s="51">
        <f t="shared" si="13"/>
        <v>0.65714675519579213</v>
      </c>
      <c r="M64" s="51">
        <f t="shared" si="14"/>
        <v>1.6090529311848734</v>
      </c>
      <c r="N64" s="48"/>
      <c r="O64" s="24"/>
      <c r="P64" s="49" t="s">
        <v>11</v>
      </c>
      <c r="Q64" s="50">
        <v>428.81</v>
      </c>
      <c r="R64" s="51">
        <f t="shared" si="15"/>
        <v>-0.33005601654929606</v>
      </c>
      <c r="S64" s="51">
        <f t="shared" si="16"/>
        <v>3.0768491142039833</v>
      </c>
      <c r="T64" s="51">
        <f t="shared" si="17"/>
        <v>4.917912456264828</v>
      </c>
    </row>
    <row r="65" spans="1:20" s="52" customFormat="1" ht="9.75" customHeight="1" x14ac:dyDescent="0.2">
      <c r="A65" s="24"/>
      <c r="B65" s="49" t="s">
        <v>12</v>
      </c>
      <c r="C65" s="50">
        <v>433.58</v>
      </c>
      <c r="D65" s="51">
        <f t="shared" si="9"/>
        <v>0.51232120917077406</v>
      </c>
      <c r="E65" s="51">
        <f t="shared" si="10"/>
        <v>2.288383504765501</v>
      </c>
      <c r="F65" s="51">
        <f t="shared" si="11"/>
        <v>2.6103419713643383</v>
      </c>
      <c r="G65" s="48"/>
      <c r="H65" s="24"/>
      <c r="I65" s="49" t="str">
        <f>B65</f>
        <v>OUT</v>
      </c>
      <c r="J65" s="50">
        <v>448.01</v>
      </c>
      <c r="K65" s="51">
        <f t="shared" si="12"/>
        <v>1.2063162174983599</v>
      </c>
      <c r="L65" s="51">
        <f t="shared" si="13"/>
        <v>1.8713902405748328</v>
      </c>
      <c r="M65" s="51">
        <f t="shared" si="14"/>
        <v>1.9223769223769116</v>
      </c>
      <c r="N65" s="48"/>
      <c r="O65" s="24"/>
      <c r="P65" s="49" t="str">
        <f>B65</f>
        <v>OUT</v>
      </c>
      <c r="Q65" s="50">
        <v>432.57</v>
      </c>
      <c r="R65" s="51">
        <f t="shared" si="15"/>
        <v>0.87684522282596156</v>
      </c>
      <c r="S65" s="51">
        <f t="shared" si="16"/>
        <v>3.9806735415014005</v>
      </c>
      <c r="T65" s="51">
        <f t="shared" si="17"/>
        <v>5.5486421199033797</v>
      </c>
    </row>
    <row r="66" spans="1:20" s="52" customFormat="1" ht="9.75" customHeight="1" x14ac:dyDescent="0.2">
      <c r="A66" s="24"/>
      <c r="B66" s="49" t="s">
        <v>13</v>
      </c>
      <c r="C66" s="50">
        <v>434.35</v>
      </c>
      <c r="D66" s="51">
        <f>((C66/C65)-1)*100</f>
        <v>0.1775912173070715</v>
      </c>
      <c r="E66" s="51">
        <f>((C66/C$55)-1)*100</f>
        <v>2.470038690195353</v>
      </c>
      <c r="F66" s="51">
        <f>((C66/C54)-1)*100</f>
        <v>2.5305101149588172</v>
      </c>
      <c r="G66" s="48"/>
      <c r="H66" s="24"/>
      <c r="I66" s="49" t="str">
        <f>B66</f>
        <v>NOV</v>
      </c>
      <c r="J66" s="50">
        <v>450.22</v>
      </c>
      <c r="K66" s="51">
        <f>((J66/J65)-1)*100</f>
        <v>0.49329256043393332</v>
      </c>
      <c r="L66" s="51">
        <f>((J66/J$55)-1)*100</f>
        <v>2.3739142298422111</v>
      </c>
      <c r="M66" s="51">
        <f>((J66/J54)-1)*100</f>
        <v>2.0282366804904139</v>
      </c>
      <c r="N66" s="48"/>
      <c r="O66" s="24"/>
      <c r="P66" s="49" t="str">
        <f>B66</f>
        <v>NOV</v>
      </c>
      <c r="Q66" s="50">
        <v>433.43</v>
      </c>
      <c r="R66" s="51">
        <f>((Q66/Q65)-1)*100</f>
        <v>0.19881175301108556</v>
      </c>
      <c r="S66" s="51">
        <f>((Q66/Q$55)-1)*100</f>
        <v>4.1873993413619859</v>
      </c>
      <c r="T66" s="51">
        <f>((Q66/Q54)-1)*100</f>
        <v>4.6957655982028612</v>
      </c>
    </row>
    <row r="67" spans="1:20" s="52" customFormat="1" ht="9.75" customHeight="1" x14ac:dyDescent="0.2">
      <c r="A67" s="24"/>
      <c r="B67" s="49" t="s">
        <v>3</v>
      </c>
      <c r="C67" s="50">
        <v>434.58</v>
      </c>
      <c r="D67" s="51">
        <f>((C67/C66)-1)*100</f>
        <v>5.2952687924467945E-2</v>
      </c>
      <c r="E67" s="51">
        <f t="shared" si="10"/>
        <v>2.5242993299990468</v>
      </c>
      <c r="F67" s="51">
        <f>((C67/C55)-1)*100</f>
        <v>2.5242993299990468</v>
      </c>
      <c r="G67" s="48"/>
      <c r="H67" s="24"/>
      <c r="I67" s="49" t="str">
        <f>B67</f>
        <v>DEZ</v>
      </c>
      <c r="J67" s="50">
        <v>448.52</v>
      </c>
      <c r="K67" s="51">
        <f>((J67/J66)-1)*100</f>
        <v>-0.37759317666918868</v>
      </c>
      <c r="L67" s="51">
        <f>((J67/J$55)-1)*100</f>
        <v>1.9873573150211543</v>
      </c>
      <c r="M67" s="51">
        <f>((J67/J55)-1)*100</f>
        <v>1.9873573150211543</v>
      </c>
      <c r="N67" s="48"/>
      <c r="O67" s="24"/>
      <c r="P67" s="49" t="str">
        <f>B67</f>
        <v>DEZ</v>
      </c>
      <c r="Q67" s="50">
        <v>434.11</v>
      </c>
      <c r="R67" s="51">
        <f>((Q67/Q66)-1)*100</f>
        <v>0.15688807881319988</v>
      </c>
      <c r="S67" s="51">
        <f>((Q67/Q$55)-1)*100</f>
        <v>4.3508569505540828</v>
      </c>
      <c r="T67" s="51">
        <f>((Q67/Q55)-1)*100</f>
        <v>4.3508569505540828</v>
      </c>
    </row>
    <row r="68" spans="1:20" s="48" customFormat="1" ht="9.75" customHeight="1" x14ac:dyDescent="0.2">
      <c r="A68" s="35">
        <v>2012</v>
      </c>
      <c r="B68" s="45" t="s">
        <v>26</v>
      </c>
      <c r="C68" s="46">
        <v>435.1</v>
      </c>
      <c r="D68" s="47">
        <f>((C68/C67)-1)*100</f>
        <v>0.11965575958396979</v>
      </c>
      <c r="E68" s="47">
        <f>((C68/C$67)-1)*100</f>
        <v>0.11965575958396979</v>
      </c>
      <c r="F68" s="47">
        <f>((C68/C56)-1)*100</f>
        <v>2.4102057148237099</v>
      </c>
      <c r="H68" s="35">
        <v>2012</v>
      </c>
      <c r="I68" s="45" t="s">
        <v>26</v>
      </c>
      <c r="J68" s="46">
        <v>448.97</v>
      </c>
      <c r="K68" s="47">
        <f>((J68/J67)-1)*100</f>
        <v>0.10032997413718103</v>
      </c>
      <c r="L68" s="47">
        <f>((J68/J$67)-1)*100</f>
        <v>0.10032997413718103</v>
      </c>
      <c r="M68" s="47">
        <f>((J68/J56)-1)*100</f>
        <v>1.6781411359724663</v>
      </c>
      <c r="O68" s="35">
        <v>2012</v>
      </c>
      <c r="P68" s="45" t="s">
        <v>26</v>
      </c>
      <c r="Q68" s="46">
        <v>433.33</v>
      </c>
      <c r="R68" s="47">
        <f>((Q68/Q67)-1)*100</f>
        <v>-0.1796779618069233</v>
      </c>
      <c r="S68" s="47">
        <f>((Q68/Q$67)-1)*100</f>
        <v>-0.1796779618069233</v>
      </c>
      <c r="T68" s="47">
        <f>((Q68/Q56)-1)*100</f>
        <v>3.5312388006211837</v>
      </c>
    </row>
    <row r="69" spans="1:20" s="48" customFormat="1" ht="9.75" customHeight="1" x14ac:dyDescent="0.2">
      <c r="A69" s="24"/>
      <c r="B69" s="49" t="s">
        <v>4</v>
      </c>
      <c r="C69" s="50">
        <v>436.14</v>
      </c>
      <c r="D69" s="51">
        <f t="shared" ref="D69:D79" si="18">((C69/C68)-1)*100</f>
        <v>0.23902551137668926</v>
      </c>
      <c r="E69" s="51">
        <f t="shared" ref="E69:E79" si="19">((C69/C$67)-1)*100</f>
        <v>0.35896727875190937</v>
      </c>
      <c r="F69" s="51">
        <f t="shared" ref="F69:F79" si="20">((C69/C57)-1)*100</f>
        <v>2.3250357788048737</v>
      </c>
      <c r="H69" s="24"/>
      <c r="I69" s="49" t="s">
        <v>4</v>
      </c>
      <c r="J69" s="50">
        <v>447.65</v>
      </c>
      <c r="K69" s="51">
        <f t="shared" ref="K69:K91" si="21">((J69/J68)-1)*100</f>
        <v>-0.29400628104329085</v>
      </c>
      <c r="L69" s="51">
        <f t="shared" ref="L69:L79" si="22">((J69/J$67)-1)*100</f>
        <v>-0.19397128333185076</v>
      </c>
      <c r="M69" s="51">
        <f t="shared" ref="M69:M91" si="23">((J69/J57)-1)*100</f>
        <v>1.5539927404718545</v>
      </c>
      <c r="O69" s="24"/>
      <c r="P69" s="49" t="s">
        <v>4</v>
      </c>
      <c r="Q69" s="50">
        <v>434.5</v>
      </c>
      <c r="R69" s="51">
        <f t="shared" ref="R69:R91" si="24">((Q69/Q68)-1)*100</f>
        <v>0.27000207693905764</v>
      </c>
      <c r="S69" s="51">
        <f t="shared" ref="S69:S79" si="25">((Q69/Q$67)-1)*100</f>
        <v>8.9838980903444998E-2</v>
      </c>
      <c r="T69" s="51">
        <f t="shared" ref="T69:T91" si="26">((Q69/Q57)-1)*100</f>
        <v>3.0768865798401102</v>
      </c>
    </row>
    <row r="70" spans="1:20" s="52" customFormat="1" ht="9.75" customHeight="1" x14ac:dyDescent="0.2">
      <c r="A70" s="24"/>
      <c r="B70" s="49" t="s">
        <v>5</v>
      </c>
      <c r="C70" s="50">
        <v>438.09</v>
      </c>
      <c r="D70" s="51">
        <f t="shared" si="18"/>
        <v>0.44710414087218986</v>
      </c>
      <c r="E70" s="51">
        <f t="shared" si="19"/>
        <v>0.80767637719176832</v>
      </c>
      <c r="F70" s="51">
        <f t="shared" si="20"/>
        <v>2.6404573356449967</v>
      </c>
      <c r="G70" s="48"/>
      <c r="H70" s="24"/>
      <c r="I70" s="49" t="s">
        <v>5</v>
      </c>
      <c r="J70" s="50">
        <v>449.8</v>
      </c>
      <c r="K70" s="51">
        <f t="shared" si="21"/>
        <v>0.48028593767452943</v>
      </c>
      <c r="L70" s="51">
        <f t="shared" si="22"/>
        <v>0.2853830375457056</v>
      </c>
      <c r="M70" s="51">
        <f t="shared" si="23"/>
        <v>1.8061654067267341</v>
      </c>
      <c r="N70" s="48"/>
      <c r="O70" s="24"/>
      <c r="P70" s="49" t="s">
        <v>5</v>
      </c>
      <c r="Q70" s="50">
        <v>436.94</v>
      </c>
      <c r="R70" s="51">
        <f t="shared" si="24"/>
        <v>0.56156501726121189</v>
      </c>
      <c r="S70" s="51">
        <f t="shared" si="25"/>
        <v>0.65190850245329113</v>
      </c>
      <c r="T70" s="51">
        <f t="shared" si="26"/>
        <v>3.4912363808621505</v>
      </c>
    </row>
    <row r="71" spans="1:20" s="52" customFormat="1" ht="9.75" customHeight="1" x14ac:dyDescent="0.2">
      <c r="A71" s="24"/>
      <c r="B71" s="49" t="s">
        <v>6</v>
      </c>
      <c r="C71" s="50">
        <v>439.99</v>
      </c>
      <c r="D71" s="51">
        <f t="shared" si="18"/>
        <v>0.43370083772742429</v>
      </c>
      <c r="E71" s="51">
        <f t="shared" si="19"/>
        <v>1.2448801141331955</v>
      </c>
      <c r="F71" s="51">
        <f t="shared" si="20"/>
        <v>2.6790506639285061</v>
      </c>
      <c r="G71" s="48"/>
      <c r="H71" s="24"/>
      <c r="I71" s="49" t="s">
        <v>6</v>
      </c>
      <c r="J71" s="50">
        <v>450.71</v>
      </c>
      <c r="K71" s="51">
        <f t="shared" si="21"/>
        <v>0.20231213872832221</v>
      </c>
      <c r="L71" s="51">
        <f t="shared" si="22"/>
        <v>0.48827254080086036</v>
      </c>
      <c r="M71" s="51">
        <f t="shared" si="23"/>
        <v>2.037535939870061</v>
      </c>
      <c r="N71" s="48"/>
      <c r="O71" s="24"/>
      <c r="P71" s="49" t="s">
        <v>6</v>
      </c>
      <c r="Q71" s="50">
        <v>440.87</v>
      </c>
      <c r="R71" s="51">
        <f t="shared" si="24"/>
        <v>0.89943699363757013</v>
      </c>
      <c r="S71" s="51">
        <f t="shared" si="25"/>
        <v>1.5572090023265872</v>
      </c>
      <c r="T71" s="51">
        <f t="shared" si="26"/>
        <v>3.729236271234293</v>
      </c>
    </row>
    <row r="72" spans="1:20" s="52" customFormat="1" ht="9.75" customHeight="1" x14ac:dyDescent="0.2">
      <c r="A72" s="24"/>
      <c r="B72" s="49" t="s">
        <v>7</v>
      </c>
      <c r="C72" s="50">
        <v>442.81</v>
      </c>
      <c r="D72" s="51">
        <f t="shared" si="18"/>
        <v>0.64092365735584078</v>
      </c>
      <c r="E72" s="51">
        <f t="shared" si="19"/>
        <v>1.8937825026462463</v>
      </c>
      <c r="F72" s="51">
        <f t="shared" si="20"/>
        <v>3.1469834614488601</v>
      </c>
      <c r="G72" s="48"/>
      <c r="H72" s="24"/>
      <c r="I72" s="49" t="s">
        <v>7</v>
      </c>
      <c r="J72" s="50">
        <v>454.47</v>
      </c>
      <c r="K72" s="51">
        <f t="shared" si="21"/>
        <v>0.83423931130883755</v>
      </c>
      <c r="L72" s="51">
        <f t="shared" si="22"/>
        <v>1.3265852135913692</v>
      </c>
      <c r="M72" s="51">
        <f t="shared" si="23"/>
        <v>3.6183310533515645</v>
      </c>
      <c r="N72" s="48"/>
      <c r="O72" s="24"/>
      <c r="P72" s="49" t="s">
        <v>7</v>
      </c>
      <c r="Q72" s="50">
        <v>446.16</v>
      </c>
      <c r="R72" s="51">
        <f t="shared" si="24"/>
        <v>1.1999001973370893</v>
      </c>
      <c r="S72" s="51">
        <f t="shared" si="25"/>
        <v>2.7757941535555553</v>
      </c>
      <c r="T72" s="51">
        <f t="shared" si="26"/>
        <v>4.6120659335506131</v>
      </c>
    </row>
    <row r="73" spans="1:20" s="52" customFormat="1" ht="9.75" customHeight="1" x14ac:dyDescent="0.2">
      <c r="A73" s="24"/>
      <c r="B73" s="49" t="s">
        <v>8</v>
      </c>
      <c r="C73" s="50">
        <v>443.07</v>
      </c>
      <c r="D73" s="51">
        <f t="shared" si="18"/>
        <v>5.8715927824581904E-2</v>
      </c>
      <c r="E73" s="51">
        <f t="shared" si="19"/>
        <v>1.9536103824382201</v>
      </c>
      <c r="F73" s="51">
        <f t="shared" si="20"/>
        <v>2.6932437130606113</v>
      </c>
      <c r="G73" s="48"/>
      <c r="H73" s="24"/>
      <c r="I73" s="49" t="s">
        <v>8</v>
      </c>
      <c r="J73" s="50">
        <v>450.12</v>
      </c>
      <c r="K73" s="51">
        <f t="shared" si="21"/>
        <v>-0.95715888837547558</v>
      </c>
      <c r="L73" s="51">
        <f t="shared" si="22"/>
        <v>0.35672879693213755</v>
      </c>
      <c r="M73" s="51">
        <f t="shared" si="23"/>
        <v>2.2233325006245419</v>
      </c>
      <c r="N73" s="48"/>
      <c r="O73" s="24"/>
      <c r="P73" s="49" t="s">
        <v>8</v>
      </c>
      <c r="Q73" s="50">
        <v>446.17</v>
      </c>
      <c r="R73" s="53">
        <f t="shared" si="24"/>
        <v>2.2413483951932989E-3</v>
      </c>
      <c r="S73" s="51">
        <f t="shared" si="25"/>
        <v>2.7780977171684595</v>
      </c>
      <c r="T73" s="51">
        <f t="shared" si="26"/>
        <v>4.0556928961238858</v>
      </c>
    </row>
    <row r="74" spans="1:20" s="52" customFormat="1" ht="9.75" customHeight="1" x14ac:dyDescent="0.2">
      <c r="A74" s="24"/>
      <c r="B74" s="49" t="s">
        <v>9</v>
      </c>
      <c r="C74" s="50">
        <v>444.72</v>
      </c>
      <c r="D74" s="51">
        <f t="shared" si="18"/>
        <v>0.37240165210914444</v>
      </c>
      <c r="E74" s="51">
        <f t="shared" si="19"/>
        <v>2.3332873118873554</v>
      </c>
      <c r="F74" s="51">
        <f t="shared" si="20"/>
        <v>3.2192178252292036</v>
      </c>
      <c r="G74" s="48"/>
      <c r="H74" s="24"/>
      <c r="I74" s="49" t="s">
        <v>9</v>
      </c>
      <c r="J74" s="50">
        <v>450.75</v>
      </c>
      <c r="K74" s="51">
        <f t="shared" si="21"/>
        <v>0.13996267661957607</v>
      </c>
      <c r="L74" s="51">
        <f t="shared" si="22"/>
        <v>0.49719076072416435</v>
      </c>
      <c r="M74" s="51">
        <f t="shared" si="23"/>
        <v>2.8452131057771446</v>
      </c>
      <c r="N74" s="48"/>
      <c r="O74" s="24"/>
      <c r="P74" s="49" t="s">
        <v>9</v>
      </c>
      <c r="Q74" s="50">
        <v>450.25</v>
      </c>
      <c r="R74" s="51">
        <f t="shared" si="24"/>
        <v>0.91444964923683703</v>
      </c>
      <c r="S74" s="51">
        <f t="shared" si="25"/>
        <v>3.7179516712354088</v>
      </c>
      <c r="T74" s="51">
        <f t="shared" si="26"/>
        <v>4.8580544493351141</v>
      </c>
    </row>
    <row r="75" spans="1:20" s="52" customFormat="1" ht="9.75" customHeight="1" x14ac:dyDescent="0.2">
      <c r="A75" s="24"/>
      <c r="B75" s="49" t="s">
        <v>10</v>
      </c>
      <c r="C75" s="50">
        <v>446.16</v>
      </c>
      <c r="D75" s="51">
        <f t="shared" si="18"/>
        <v>0.32379924446843678</v>
      </c>
      <c r="E75" s="51">
        <f t="shared" si="19"/>
        <v>2.6646417230429487</v>
      </c>
      <c r="F75" s="51">
        <f t="shared" si="20"/>
        <v>3.3519423660497205</v>
      </c>
      <c r="G75" s="48"/>
      <c r="H75" s="24"/>
      <c r="I75" s="49" t="s">
        <v>10</v>
      </c>
      <c r="J75" s="50">
        <v>452.16</v>
      </c>
      <c r="K75" s="51">
        <f t="shared" si="21"/>
        <v>0.31281198003327848</v>
      </c>
      <c r="L75" s="51">
        <f t="shared" si="22"/>
        <v>0.81155801302061903</v>
      </c>
      <c r="M75" s="51">
        <f t="shared" si="23"/>
        <v>3.1081111896563707</v>
      </c>
      <c r="N75" s="48"/>
      <c r="O75" s="24"/>
      <c r="P75" s="49" t="s">
        <v>10</v>
      </c>
      <c r="Q75" s="50">
        <v>450.75</v>
      </c>
      <c r="R75" s="51">
        <f t="shared" si="24"/>
        <v>0.1110494169905607</v>
      </c>
      <c r="S75" s="51">
        <f t="shared" si="25"/>
        <v>3.8331298518808454</v>
      </c>
      <c r="T75" s="51">
        <f t="shared" si="26"/>
        <v>4.7695418729516659</v>
      </c>
    </row>
    <row r="76" spans="1:20" s="52" customFormat="1" ht="9.75" customHeight="1" x14ac:dyDescent="0.2">
      <c r="A76" s="24"/>
      <c r="B76" s="49" t="s">
        <v>11</v>
      </c>
      <c r="C76" s="50">
        <v>447.84</v>
      </c>
      <c r="D76" s="51">
        <f t="shared" si="18"/>
        <v>0.37654653039267405</v>
      </c>
      <c r="E76" s="51">
        <f t="shared" si="19"/>
        <v>3.0512218693911297</v>
      </c>
      <c r="F76" s="51">
        <f t="shared" si="20"/>
        <v>3.8180680158564462</v>
      </c>
      <c r="G76" s="48"/>
      <c r="H76" s="24"/>
      <c r="I76" s="49" t="s">
        <v>11</v>
      </c>
      <c r="J76" s="50">
        <v>454.74</v>
      </c>
      <c r="K76" s="51">
        <f t="shared" si="21"/>
        <v>0.57059447983014433</v>
      </c>
      <c r="L76" s="51">
        <f t="shared" si="22"/>
        <v>1.38678319807366</v>
      </c>
      <c r="M76" s="51">
        <f t="shared" si="23"/>
        <v>2.7266360946077262</v>
      </c>
      <c r="N76" s="48"/>
      <c r="O76" s="24"/>
      <c r="P76" s="49" t="s">
        <v>11</v>
      </c>
      <c r="Q76" s="50">
        <v>452.26</v>
      </c>
      <c r="R76" s="51">
        <f t="shared" si="24"/>
        <v>0.33499722684413591</v>
      </c>
      <c r="S76" s="51">
        <f t="shared" si="25"/>
        <v>4.1809679574301484</v>
      </c>
      <c r="T76" s="51">
        <f t="shared" si="26"/>
        <v>5.4686224668268002</v>
      </c>
    </row>
    <row r="77" spans="1:20" s="52" customFormat="1" ht="9.75" customHeight="1" x14ac:dyDescent="0.2">
      <c r="A77" s="24"/>
      <c r="B77" s="49" t="s">
        <v>12</v>
      </c>
      <c r="C77" s="50">
        <v>448.77</v>
      </c>
      <c r="D77" s="51">
        <f t="shared" si="18"/>
        <v>0.2076634512325759</v>
      </c>
      <c r="E77" s="51">
        <f t="shared" si="19"/>
        <v>3.2652215932624573</v>
      </c>
      <c r="F77" s="51">
        <f t="shared" si="20"/>
        <v>3.503390377784954</v>
      </c>
      <c r="G77" s="48"/>
      <c r="H77" s="24"/>
      <c r="I77" s="49" t="str">
        <f>B77</f>
        <v>OUT</v>
      </c>
      <c r="J77" s="50">
        <v>453.92</v>
      </c>
      <c r="K77" s="51">
        <f t="shared" si="21"/>
        <v>-0.18032282183225723</v>
      </c>
      <c r="L77" s="51">
        <f t="shared" si="22"/>
        <v>1.2039596896459503</v>
      </c>
      <c r="M77" s="51">
        <f t="shared" si="23"/>
        <v>1.3191669828798602</v>
      </c>
      <c r="N77" s="48"/>
      <c r="O77" s="24"/>
      <c r="P77" s="49" t="str">
        <f>B77</f>
        <v>OUT</v>
      </c>
      <c r="Q77" s="50">
        <v>453.47</v>
      </c>
      <c r="R77" s="51">
        <f t="shared" si="24"/>
        <v>0.2675452173528603</v>
      </c>
      <c r="S77" s="51">
        <f t="shared" si="25"/>
        <v>4.4596991545921671</v>
      </c>
      <c r="T77" s="51">
        <f t="shared" si="26"/>
        <v>4.8315879510830717</v>
      </c>
    </row>
    <row r="78" spans="1:20" s="52" customFormat="1" ht="9.75" customHeight="1" x14ac:dyDescent="0.2">
      <c r="A78" s="24"/>
      <c r="B78" s="49" t="s">
        <v>13</v>
      </c>
      <c r="C78" s="50">
        <v>449.72</v>
      </c>
      <c r="D78" s="51">
        <f t="shared" si="18"/>
        <v>0.21168972970564415</v>
      </c>
      <c r="E78" s="51">
        <f t="shared" si="19"/>
        <v>3.4838234617331709</v>
      </c>
      <c r="F78" s="51">
        <f t="shared" si="20"/>
        <v>3.5386209278231773</v>
      </c>
      <c r="G78" s="48"/>
      <c r="H78" s="24"/>
      <c r="I78" s="49" t="str">
        <f>B78</f>
        <v>NOV</v>
      </c>
      <c r="J78" s="50">
        <v>454.55</v>
      </c>
      <c r="K78" s="51">
        <f t="shared" si="21"/>
        <v>0.13879097638349602</v>
      </c>
      <c r="L78" s="51">
        <f t="shared" si="22"/>
        <v>1.3444216534379771</v>
      </c>
      <c r="M78" s="51">
        <f t="shared" si="23"/>
        <v>0.9617520323397466</v>
      </c>
      <c r="N78" s="48"/>
      <c r="O78" s="24"/>
      <c r="P78" s="49" t="str">
        <f>B78</f>
        <v>NOV</v>
      </c>
      <c r="Q78" s="50">
        <v>456.68</v>
      </c>
      <c r="R78" s="51">
        <f t="shared" si="24"/>
        <v>0.70787483185215105</v>
      </c>
      <c r="S78" s="51">
        <f t="shared" si="25"/>
        <v>5.199143074335999</v>
      </c>
      <c r="T78" s="51">
        <f t="shared" si="26"/>
        <v>5.3641879888332689</v>
      </c>
    </row>
    <row r="79" spans="1:20" s="52" customFormat="1" ht="9.75" customHeight="1" x14ac:dyDescent="0.2">
      <c r="A79" s="24"/>
      <c r="B79" s="49" t="s">
        <v>3</v>
      </c>
      <c r="C79" s="50">
        <v>450.85</v>
      </c>
      <c r="D79" s="51">
        <f t="shared" si="18"/>
        <v>0.25126745530552608</v>
      </c>
      <c r="E79" s="51">
        <f t="shared" si="19"/>
        <v>3.7438446315983365</v>
      </c>
      <c r="F79" s="51">
        <f t="shared" si="20"/>
        <v>3.7438446315983365</v>
      </c>
      <c r="G79" s="33"/>
      <c r="H79" s="24"/>
      <c r="I79" s="49" t="str">
        <f>B79</f>
        <v>DEZ</v>
      </c>
      <c r="J79" s="50">
        <v>455.73</v>
      </c>
      <c r="K79" s="51">
        <f t="shared" si="21"/>
        <v>0.25959740402596854</v>
      </c>
      <c r="L79" s="51">
        <f t="shared" si="22"/>
        <v>1.6075091411754228</v>
      </c>
      <c r="M79" s="51">
        <f t="shared" si="23"/>
        <v>1.6075091411754228</v>
      </c>
      <c r="N79" s="48"/>
      <c r="O79" s="24"/>
      <c r="P79" s="49" t="str">
        <f>B79</f>
        <v>DEZ</v>
      </c>
      <c r="Q79" s="50">
        <v>458.55</v>
      </c>
      <c r="R79" s="51">
        <f t="shared" si="24"/>
        <v>0.40947709555925194</v>
      </c>
      <c r="S79" s="51">
        <f t="shared" si="25"/>
        <v>5.6299094699500118</v>
      </c>
      <c r="T79" s="51">
        <f t="shared" si="26"/>
        <v>5.6299094699500118</v>
      </c>
    </row>
    <row r="80" spans="1:20" s="48" customFormat="1" ht="9.75" customHeight="1" x14ac:dyDescent="0.2">
      <c r="A80" s="35">
        <v>2013</v>
      </c>
      <c r="B80" s="45" t="s">
        <v>26</v>
      </c>
      <c r="C80" s="46">
        <v>451.54</v>
      </c>
      <c r="D80" s="47">
        <f>((C80/C79)-1)*100</f>
        <v>0.15304424975046693</v>
      </c>
      <c r="E80" s="47">
        <f>((C80/C$79)-1)*100</f>
        <v>0.15304424975046693</v>
      </c>
      <c r="F80" s="47">
        <f>((C80/C68)-1)*100</f>
        <v>3.7784417375315904</v>
      </c>
      <c r="H80" s="35">
        <f>A80</f>
        <v>2013</v>
      </c>
      <c r="I80" s="45" t="s">
        <v>26</v>
      </c>
      <c r="J80" s="46">
        <v>458.45</v>
      </c>
      <c r="K80" s="47">
        <f t="shared" si="21"/>
        <v>0.59684462291267337</v>
      </c>
      <c r="L80" s="47">
        <f t="shared" ref="L80:L91" si="27">((J80/J$79)-1)*100</f>
        <v>0.59684462291267337</v>
      </c>
      <c r="M80" s="47">
        <f t="shared" si="23"/>
        <v>2.1114996547653364</v>
      </c>
      <c r="O80" s="35">
        <f>A80</f>
        <v>2013</v>
      </c>
      <c r="P80" s="45" t="s">
        <v>26</v>
      </c>
      <c r="Q80" s="46">
        <v>457.06</v>
      </c>
      <c r="R80" s="47">
        <f t="shared" si="24"/>
        <v>-0.32493730236615725</v>
      </c>
      <c r="S80" s="47">
        <f t="shared" ref="S80:S91" si="28">((Q80/Q$79)-1)*100</f>
        <v>-0.32493730236615725</v>
      </c>
      <c r="T80" s="47">
        <f t="shared" si="26"/>
        <v>5.4761959707382513</v>
      </c>
    </row>
    <row r="81" spans="1:20" s="48" customFormat="1" ht="9.75" customHeight="1" x14ac:dyDescent="0.2">
      <c r="A81" s="24"/>
      <c r="B81" s="49" t="s">
        <v>4</v>
      </c>
      <c r="C81" s="50">
        <v>453.26</v>
      </c>
      <c r="D81" s="51">
        <f t="shared" ref="D81:D91" si="29">((C81/C80)-1)*100</f>
        <v>0.38091863400806503</v>
      </c>
      <c r="E81" s="51">
        <f t="shared" ref="E81:E91" si="30">((C81/C$79)-1)*100</f>
        <v>0.53454585782410913</v>
      </c>
      <c r="F81" s="51">
        <f t="shared" ref="F81:F91" si="31">((C81/C69)-1)*100</f>
        <v>3.9253450726830952</v>
      </c>
      <c r="H81" s="24"/>
      <c r="I81" s="49" t="s">
        <v>4</v>
      </c>
      <c r="J81" s="50">
        <v>458.78</v>
      </c>
      <c r="K81" s="51">
        <f t="shared" si="21"/>
        <v>7.1981677391197429E-2</v>
      </c>
      <c r="L81" s="51">
        <f t="shared" si="27"/>
        <v>0.6692559190748737</v>
      </c>
      <c r="M81" s="51">
        <f t="shared" si="23"/>
        <v>2.4863174354964768</v>
      </c>
      <c r="O81" s="24"/>
      <c r="P81" s="49" t="s">
        <v>4</v>
      </c>
      <c r="Q81" s="50">
        <v>463.1</v>
      </c>
      <c r="R81" s="51">
        <f t="shared" si="24"/>
        <v>1.321489519975505</v>
      </c>
      <c r="S81" s="51">
        <f t="shared" si="28"/>
        <v>0.99225820521209318</v>
      </c>
      <c r="T81" s="51">
        <f t="shared" si="26"/>
        <v>6.5822784810126711</v>
      </c>
    </row>
    <row r="82" spans="1:20" s="52" customFormat="1" ht="9.75" customHeight="1" x14ac:dyDescent="0.2">
      <c r="A82" s="24"/>
      <c r="B82" s="49" t="s">
        <v>5</v>
      </c>
      <c r="C82" s="50">
        <v>454.77</v>
      </c>
      <c r="D82" s="51">
        <f t="shared" si="29"/>
        <v>0.33314212593213988</v>
      </c>
      <c r="E82" s="51">
        <f t="shared" si="30"/>
        <v>0.86946878119107396</v>
      </c>
      <c r="F82" s="51">
        <f t="shared" si="31"/>
        <v>3.8074368280490267</v>
      </c>
      <c r="G82" s="48"/>
      <c r="H82" s="24"/>
      <c r="I82" s="49" t="s">
        <v>5</v>
      </c>
      <c r="J82" s="50">
        <v>459.47</v>
      </c>
      <c r="K82" s="51">
        <f t="shared" si="21"/>
        <v>0.1503988839967052</v>
      </c>
      <c r="L82" s="51">
        <f t="shared" si="27"/>
        <v>0.82066135650495919</v>
      </c>
      <c r="M82" s="51">
        <f t="shared" si="23"/>
        <v>2.1498443752778984</v>
      </c>
      <c r="N82" s="48"/>
      <c r="O82" s="24"/>
      <c r="P82" s="49" t="s">
        <v>5</v>
      </c>
      <c r="Q82" s="50">
        <v>463.42</v>
      </c>
      <c r="R82" s="51">
        <f t="shared" si="24"/>
        <v>6.9099546534223677E-2</v>
      </c>
      <c r="S82" s="51">
        <f t="shared" si="28"/>
        <v>1.0620433976665566</v>
      </c>
      <c r="T82" s="51">
        <f t="shared" si="26"/>
        <v>6.0603286492424635</v>
      </c>
    </row>
    <row r="83" spans="1:20" s="52" customFormat="1" ht="9.75" customHeight="1" x14ac:dyDescent="0.2">
      <c r="A83" s="24"/>
      <c r="B83" s="49" t="s">
        <v>6</v>
      </c>
      <c r="C83" s="50">
        <v>455.32</v>
      </c>
      <c r="D83" s="51">
        <f t="shared" si="29"/>
        <v>0.12094025551376841</v>
      </c>
      <c r="E83" s="51">
        <f t="shared" si="30"/>
        <v>0.99146057447043745</v>
      </c>
      <c r="F83" s="51">
        <f t="shared" si="31"/>
        <v>3.4841700947748855</v>
      </c>
      <c r="G83" s="48"/>
      <c r="H83" s="24"/>
      <c r="I83" s="49" t="s">
        <v>6</v>
      </c>
      <c r="J83" s="50">
        <v>457.86</v>
      </c>
      <c r="K83" s="51">
        <f t="shared" si="21"/>
        <v>-0.35040372603216685</v>
      </c>
      <c r="L83" s="51">
        <f t="shared" si="27"/>
        <v>0.46738200250147077</v>
      </c>
      <c r="M83" s="51">
        <f t="shared" si="23"/>
        <v>1.5863859244303447</v>
      </c>
      <c r="N83" s="48"/>
      <c r="O83" s="24"/>
      <c r="P83" s="49" t="s">
        <v>6</v>
      </c>
      <c r="Q83" s="50">
        <v>462.4</v>
      </c>
      <c r="R83" s="51">
        <f t="shared" si="24"/>
        <v>-0.22010271460015662</v>
      </c>
      <c r="S83" s="51">
        <f t="shared" si="28"/>
        <v>0.83960309671791133</v>
      </c>
      <c r="T83" s="51">
        <f t="shared" si="26"/>
        <v>4.8835257558917489</v>
      </c>
    </row>
    <row r="84" spans="1:20" s="52" customFormat="1" ht="9.75" customHeight="1" x14ac:dyDescent="0.2">
      <c r="A84" s="24"/>
      <c r="B84" s="49" t="s">
        <v>7</v>
      </c>
      <c r="C84" s="50">
        <v>456.12</v>
      </c>
      <c r="D84" s="51">
        <f t="shared" si="29"/>
        <v>0.17570060616709515</v>
      </c>
      <c r="E84" s="51">
        <f t="shared" si="30"/>
        <v>1.1689031828767904</v>
      </c>
      <c r="F84" s="51">
        <f t="shared" si="31"/>
        <v>3.0058038436349577</v>
      </c>
      <c r="G84" s="48"/>
      <c r="H84" s="24"/>
      <c r="I84" s="49" t="s">
        <v>7</v>
      </c>
      <c r="J84" s="50">
        <v>455.43</v>
      </c>
      <c r="K84" s="51">
        <f t="shared" si="21"/>
        <v>-0.53072991744201881</v>
      </c>
      <c r="L84" s="51">
        <f t="shared" si="27"/>
        <v>-6.5828451056548776E-2</v>
      </c>
      <c r="M84" s="51">
        <f t="shared" si="23"/>
        <v>0.21123506502078726</v>
      </c>
      <c r="N84" s="48"/>
      <c r="O84" s="24"/>
      <c r="P84" s="49" t="s">
        <v>7</v>
      </c>
      <c r="Q84" s="50">
        <v>464.09</v>
      </c>
      <c r="R84" s="51">
        <f t="shared" si="24"/>
        <v>0.3654844290657433</v>
      </c>
      <c r="S84" s="51">
        <f t="shared" si="28"/>
        <v>1.208156144368111</v>
      </c>
      <c r="T84" s="51">
        <f t="shared" si="26"/>
        <v>4.0187376725838053</v>
      </c>
    </row>
    <row r="85" spans="1:20" s="52" customFormat="1" ht="9.75" customHeight="1" x14ac:dyDescent="0.2">
      <c r="A85" s="24"/>
      <c r="B85" s="49" t="s">
        <v>8</v>
      </c>
      <c r="C85" s="50">
        <v>458.59</v>
      </c>
      <c r="D85" s="51">
        <f t="shared" si="29"/>
        <v>0.54152416030868178</v>
      </c>
      <c r="E85" s="51">
        <f t="shared" si="30"/>
        <v>1.7167572363313566</v>
      </c>
      <c r="F85" s="51">
        <f t="shared" si="31"/>
        <v>3.502832509535736</v>
      </c>
      <c r="G85" s="48"/>
      <c r="H85" s="24"/>
      <c r="I85" s="49" t="s">
        <v>8</v>
      </c>
      <c r="J85" s="50">
        <v>457.94</v>
      </c>
      <c r="K85" s="51">
        <f t="shared" si="21"/>
        <v>0.55112750587356096</v>
      </c>
      <c r="L85" s="51">
        <f t="shared" si="27"/>
        <v>0.48493625611656377</v>
      </c>
      <c r="M85" s="51">
        <f t="shared" si="23"/>
        <v>1.7373144939127227</v>
      </c>
      <c r="N85" s="48"/>
      <c r="O85" s="24"/>
      <c r="P85" s="49" t="s">
        <v>8</v>
      </c>
      <c r="Q85" s="50">
        <v>467.69</v>
      </c>
      <c r="R85" s="55">
        <f t="shared" si="24"/>
        <v>0.77571160766232161</v>
      </c>
      <c r="S85" s="51">
        <f t="shared" si="28"/>
        <v>1.9932395594809638</v>
      </c>
      <c r="T85" s="51">
        <f t="shared" si="26"/>
        <v>4.8232736400923404</v>
      </c>
    </row>
    <row r="86" spans="1:20" s="52" customFormat="1" ht="9.75" customHeight="1" x14ac:dyDescent="0.2">
      <c r="A86" s="24"/>
      <c r="B86" s="49" t="s">
        <v>9</v>
      </c>
      <c r="C86" s="50">
        <v>458.98</v>
      </c>
      <c r="D86" s="51">
        <f t="shared" si="29"/>
        <v>8.5043284851393786E-2</v>
      </c>
      <c r="E86" s="51">
        <f t="shared" si="30"/>
        <v>1.8032605079294717</v>
      </c>
      <c r="F86" s="51">
        <f t="shared" si="31"/>
        <v>3.2065119625831917</v>
      </c>
      <c r="G86" s="48"/>
      <c r="H86" s="24"/>
      <c r="I86" s="49" t="s">
        <v>9</v>
      </c>
      <c r="J86" s="50">
        <v>459.83</v>
      </c>
      <c r="K86" s="51">
        <f t="shared" si="21"/>
        <v>0.41271782329561635</v>
      </c>
      <c r="L86" s="51">
        <f t="shared" si="27"/>
        <v>0.89965549777279996</v>
      </c>
      <c r="M86" s="51">
        <f t="shared" si="23"/>
        <v>2.0144204104270536</v>
      </c>
      <c r="N86" s="48"/>
      <c r="O86" s="24"/>
      <c r="P86" s="49" t="s">
        <v>9</v>
      </c>
      <c r="Q86" s="50">
        <v>467.19</v>
      </c>
      <c r="R86" s="51">
        <f t="shared" si="24"/>
        <v>-0.10690842224549968</v>
      </c>
      <c r="S86" s="51">
        <f t="shared" si="28"/>
        <v>1.8842001962708466</v>
      </c>
      <c r="T86" s="51">
        <f t="shared" si="26"/>
        <v>3.7623542476401983</v>
      </c>
    </row>
    <row r="87" spans="1:20" s="52" customFormat="1" ht="9.75" customHeight="1" x14ac:dyDescent="0.2">
      <c r="A87" s="24"/>
      <c r="B87" s="49" t="s">
        <v>10</v>
      </c>
      <c r="C87" s="50">
        <v>461.35</v>
      </c>
      <c r="D87" s="51">
        <f t="shared" si="29"/>
        <v>0.51636236873067176</v>
      </c>
      <c r="E87" s="51">
        <f t="shared" si="30"/>
        <v>2.3289342353332687</v>
      </c>
      <c r="F87" s="51">
        <f t="shared" si="31"/>
        <v>3.4046082123005084</v>
      </c>
      <c r="G87" s="48"/>
      <c r="H87" s="24"/>
      <c r="I87" s="49" t="s">
        <v>10</v>
      </c>
      <c r="J87" s="50">
        <v>460.29</v>
      </c>
      <c r="K87" s="51">
        <f t="shared" si="21"/>
        <v>0.10003697018463598</v>
      </c>
      <c r="L87" s="51">
        <f t="shared" si="27"/>
        <v>1.0005924560595014</v>
      </c>
      <c r="M87" s="51">
        <f t="shared" si="23"/>
        <v>1.7980360934182649</v>
      </c>
      <c r="N87" s="48"/>
      <c r="O87" s="24"/>
      <c r="P87" s="49" t="s">
        <v>10</v>
      </c>
      <c r="Q87" s="50">
        <v>472.56</v>
      </c>
      <c r="R87" s="51">
        <f t="shared" si="24"/>
        <v>1.1494252873563315</v>
      </c>
      <c r="S87" s="51">
        <f t="shared" si="28"/>
        <v>3.0552829571475204</v>
      </c>
      <c r="T87" s="51">
        <f t="shared" si="26"/>
        <v>4.8386023294509251</v>
      </c>
    </row>
    <row r="88" spans="1:20" s="52" customFormat="1" ht="9.75" customHeight="1" x14ac:dyDescent="0.2">
      <c r="A88" s="24"/>
      <c r="B88" s="49" t="s">
        <v>11</v>
      </c>
      <c r="C88" s="50">
        <v>462.25</v>
      </c>
      <c r="D88" s="51">
        <f t="shared" si="29"/>
        <v>0.19507965752680878</v>
      </c>
      <c r="E88" s="51">
        <f t="shared" si="30"/>
        <v>2.5285571697903908</v>
      </c>
      <c r="F88" s="51">
        <f t="shared" si="31"/>
        <v>3.2176670239371319</v>
      </c>
      <c r="G88" s="48"/>
      <c r="H88" s="24"/>
      <c r="I88" s="49" t="s">
        <v>11</v>
      </c>
      <c r="J88" s="50">
        <v>464.18</v>
      </c>
      <c r="K88" s="51">
        <f t="shared" si="21"/>
        <v>0.84511938125964026</v>
      </c>
      <c r="L88" s="51">
        <f t="shared" si="27"/>
        <v>1.8541680380927295</v>
      </c>
      <c r="M88" s="51">
        <f t="shared" si="23"/>
        <v>2.0759115098737624</v>
      </c>
      <c r="N88" s="48"/>
      <c r="O88" s="24"/>
      <c r="P88" s="49" t="s">
        <v>11</v>
      </c>
      <c r="Q88" s="50">
        <v>468.23</v>
      </c>
      <c r="R88" s="51">
        <f t="shared" si="24"/>
        <v>-0.91628576265447848</v>
      </c>
      <c r="S88" s="51">
        <f t="shared" si="28"/>
        <v>2.1110020717479028</v>
      </c>
      <c r="T88" s="51">
        <f t="shared" si="26"/>
        <v>3.5311546455578657</v>
      </c>
    </row>
    <row r="89" spans="1:20" s="52" customFormat="1" ht="9.75" customHeight="1" x14ac:dyDescent="0.2">
      <c r="A89" s="24"/>
      <c r="B89" s="49" t="s">
        <v>12</v>
      </c>
      <c r="C89" s="50">
        <v>464.43</v>
      </c>
      <c r="D89" s="51">
        <f t="shared" si="29"/>
        <v>0.47160627366142904</v>
      </c>
      <c r="E89" s="51">
        <f t="shared" si="30"/>
        <v>3.0120882776976776</v>
      </c>
      <c r="F89" s="51">
        <f t="shared" si="31"/>
        <v>3.4895380707266499</v>
      </c>
      <c r="G89" s="48"/>
      <c r="H89" s="24"/>
      <c r="I89" s="49" t="str">
        <f>B89</f>
        <v>OUT</v>
      </c>
      <c r="J89" s="50">
        <v>466.45</v>
      </c>
      <c r="K89" s="51">
        <f t="shared" si="21"/>
        <v>0.48903442630012783</v>
      </c>
      <c r="L89" s="51">
        <f t="shared" si="27"/>
        <v>2.3522699844205963</v>
      </c>
      <c r="M89" s="51">
        <f t="shared" si="23"/>
        <v>2.7603983080719097</v>
      </c>
      <c r="N89" s="48"/>
      <c r="O89" s="24"/>
      <c r="P89" s="49" t="str">
        <f>B89</f>
        <v>OUT</v>
      </c>
      <c r="Q89" s="50">
        <v>471.78</v>
      </c>
      <c r="R89" s="51">
        <f t="shared" si="24"/>
        <v>0.758174401469347</v>
      </c>
      <c r="S89" s="51">
        <f t="shared" si="28"/>
        <v>2.8851815505397393</v>
      </c>
      <c r="T89" s="51">
        <f t="shared" si="26"/>
        <v>4.0377533243654451</v>
      </c>
    </row>
    <row r="90" spans="1:20" s="52" customFormat="1" ht="9.75" customHeight="1" x14ac:dyDescent="0.2">
      <c r="A90" s="24"/>
      <c r="B90" s="49" t="s">
        <v>13</v>
      </c>
      <c r="C90" s="50">
        <v>464.47</v>
      </c>
      <c r="D90" s="51">
        <f t="shared" si="29"/>
        <v>8.6127080507258924E-3</v>
      </c>
      <c r="E90" s="51">
        <f t="shared" si="30"/>
        <v>3.0209604081179897</v>
      </c>
      <c r="F90" s="51">
        <f t="shared" si="31"/>
        <v>3.2798185537667779</v>
      </c>
      <c r="G90" s="48"/>
      <c r="H90" s="24"/>
      <c r="I90" s="49" t="str">
        <f>B90</f>
        <v>NOV</v>
      </c>
      <c r="J90" s="50">
        <v>459.96</v>
      </c>
      <c r="K90" s="51">
        <f t="shared" si="21"/>
        <v>-1.3913602744131226</v>
      </c>
      <c r="L90" s="51">
        <f t="shared" si="27"/>
        <v>0.9281811598973011</v>
      </c>
      <c r="M90" s="51">
        <f t="shared" si="23"/>
        <v>1.190188098119016</v>
      </c>
      <c r="N90" s="48"/>
      <c r="O90" s="24"/>
      <c r="P90" s="49" t="str">
        <f>B90</f>
        <v>NOV</v>
      </c>
      <c r="Q90" s="50">
        <v>472.89</v>
      </c>
      <c r="R90" s="51">
        <f t="shared" si="24"/>
        <v>0.23527915553860357</v>
      </c>
      <c r="S90" s="51">
        <f t="shared" si="28"/>
        <v>3.1272489368662004</v>
      </c>
      <c r="T90" s="51">
        <f t="shared" si="26"/>
        <v>3.5495314005430378</v>
      </c>
    </row>
    <row r="91" spans="1:20" s="52" customFormat="1" ht="9.75" customHeight="1" x14ac:dyDescent="0.2">
      <c r="A91" s="24"/>
      <c r="B91" s="49" t="s">
        <v>3</v>
      </c>
      <c r="C91" s="50">
        <v>465.61</v>
      </c>
      <c r="D91" s="51">
        <f t="shared" si="29"/>
        <v>0.2454410403255336</v>
      </c>
      <c r="E91" s="51">
        <f t="shared" si="30"/>
        <v>3.2738161250970288</v>
      </c>
      <c r="F91" s="51">
        <f t="shared" si="31"/>
        <v>3.2738161250970288</v>
      </c>
      <c r="G91" s="33"/>
      <c r="H91" s="24"/>
      <c r="I91" s="49" t="str">
        <f>B91</f>
        <v>DEZ</v>
      </c>
      <c r="J91" s="50">
        <v>460.55</v>
      </c>
      <c r="K91" s="51">
        <f t="shared" si="21"/>
        <v>0.12827202365424117</v>
      </c>
      <c r="L91" s="51">
        <f t="shared" si="27"/>
        <v>1.0576437803085037</v>
      </c>
      <c r="M91" s="51">
        <f t="shared" si="23"/>
        <v>1.0576437803085037</v>
      </c>
      <c r="N91" s="48"/>
      <c r="O91" s="24"/>
      <c r="P91" s="49" t="str">
        <f>B91</f>
        <v>DEZ</v>
      </c>
      <c r="Q91" s="50">
        <v>477.59</v>
      </c>
      <c r="R91" s="51">
        <f t="shared" si="24"/>
        <v>0.99388864217893058</v>
      </c>
      <c r="S91" s="51">
        <f t="shared" si="28"/>
        <v>4.1522189510413199</v>
      </c>
      <c r="T91" s="51">
        <f t="shared" si="26"/>
        <v>4.1522189510413199</v>
      </c>
    </row>
    <row r="92" spans="1:20" s="1" customFormat="1" ht="9.9499999999999993" customHeight="1" x14ac:dyDescent="0.2">
      <c r="A92" s="35">
        <v>2014</v>
      </c>
      <c r="B92" s="45" t="s">
        <v>26</v>
      </c>
      <c r="C92" s="46">
        <v>468.18</v>
      </c>
      <c r="D92" s="47">
        <f>((C92/C91)-1)*100</f>
        <v>0.5519640901183287</v>
      </c>
      <c r="E92" s="47">
        <f t="shared" ref="E92:E103" si="32">((C92/C$91)-1)*100</f>
        <v>0.5519640901183287</v>
      </c>
      <c r="F92" s="47">
        <f>((C92/C80)-1)*100</f>
        <v>3.6851663197059015</v>
      </c>
      <c r="G92" s="48"/>
      <c r="H92" s="35">
        <f>A92</f>
        <v>2014</v>
      </c>
      <c r="I92" s="45" t="s">
        <v>26</v>
      </c>
      <c r="J92" s="46">
        <v>462.97</v>
      </c>
      <c r="K92" s="47">
        <f t="shared" ref="K92:K103" si="33">((J92/J91)-1)*100</f>
        <v>0.52545869069591244</v>
      </c>
      <c r="L92" s="47">
        <f t="shared" ref="L92:L103" si="34">((J92/J$91)-1)*100</f>
        <v>0.52545869069591244</v>
      </c>
      <c r="M92" s="47">
        <f t="shared" ref="M92:M103" si="35">((J92/J80)-1)*100</f>
        <v>0.98593085396445623</v>
      </c>
      <c r="N92" s="48"/>
      <c r="O92" s="35">
        <f>A92</f>
        <v>2014</v>
      </c>
      <c r="P92" s="45" t="s">
        <v>26</v>
      </c>
      <c r="Q92" s="46">
        <v>485.05</v>
      </c>
      <c r="R92" s="47">
        <f t="shared" ref="R92:R103" si="36">((Q92/Q91)-1)*100</f>
        <v>1.5620092548001452</v>
      </c>
      <c r="S92" s="47">
        <f t="shared" ref="S92:S103" si="37">((Q92/Q$91)-1)*100</f>
        <v>1.5620092548001452</v>
      </c>
      <c r="T92" s="47">
        <f t="shared" ref="T92:T103" si="38">((Q92/Q80)-1)*100</f>
        <v>6.1239224609460408</v>
      </c>
    </row>
    <row r="93" spans="1:20" ht="12.75" customHeight="1" x14ac:dyDescent="0.2">
      <c r="A93" s="24"/>
      <c r="B93" s="49" t="s">
        <v>4</v>
      </c>
      <c r="C93" s="50">
        <v>470.35</v>
      </c>
      <c r="D93" s="51">
        <f t="shared" ref="D93:D103" si="39">((C93/C92)-1)*100</f>
        <v>0.46349694561920174</v>
      </c>
      <c r="E93" s="51">
        <f t="shared" si="32"/>
        <v>1.0180193724361519</v>
      </c>
      <c r="F93" s="51">
        <f t="shared" ref="F93:F103" si="40">((C93/C81)-1)*100</f>
        <v>3.7704628689935182</v>
      </c>
      <c r="G93" s="48"/>
      <c r="H93" s="24"/>
      <c r="I93" s="49" t="s">
        <v>4</v>
      </c>
      <c r="J93" s="50">
        <v>461.34</v>
      </c>
      <c r="K93" s="51">
        <f t="shared" si="33"/>
        <v>-0.3520746484653503</v>
      </c>
      <c r="L93" s="51">
        <f t="shared" si="34"/>
        <v>0.17153403539245105</v>
      </c>
      <c r="M93" s="51">
        <f t="shared" si="35"/>
        <v>0.55800165656740841</v>
      </c>
      <c r="N93" s="48"/>
      <c r="O93" s="24"/>
      <c r="P93" s="49" t="s">
        <v>4</v>
      </c>
      <c r="Q93" s="50">
        <v>491.99</v>
      </c>
      <c r="R93" s="51">
        <f t="shared" si="36"/>
        <v>1.4307803319245416</v>
      </c>
      <c r="S93" s="51">
        <f t="shared" si="37"/>
        <v>3.015138507925208</v>
      </c>
      <c r="T93" s="51">
        <f t="shared" si="38"/>
        <v>6.2383934355430659</v>
      </c>
    </row>
    <row r="94" spans="1:20" ht="9.75" customHeight="1" x14ac:dyDescent="0.2">
      <c r="A94" s="24"/>
      <c r="B94" s="49" t="s">
        <v>5</v>
      </c>
      <c r="C94" s="50">
        <v>472.04</v>
      </c>
      <c r="D94" s="51">
        <f t="shared" si="39"/>
        <v>0.35930689911767288</v>
      </c>
      <c r="E94" s="51">
        <f t="shared" si="32"/>
        <v>1.3809840853933553</v>
      </c>
      <c r="F94" s="51">
        <f t="shared" si="40"/>
        <v>3.7975240231325813</v>
      </c>
      <c r="G94" s="48"/>
      <c r="H94" s="24"/>
      <c r="I94" s="49" t="s">
        <v>5</v>
      </c>
      <c r="J94" s="50">
        <v>463.07</v>
      </c>
      <c r="K94" s="51">
        <f t="shared" si="33"/>
        <v>0.37499458100316296</v>
      </c>
      <c r="L94" s="51">
        <f t="shared" si="34"/>
        <v>0.54717185973292004</v>
      </c>
      <c r="M94" s="51">
        <f t="shared" si="35"/>
        <v>0.78351143709054494</v>
      </c>
      <c r="N94" s="48"/>
      <c r="O94" s="24"/>
      <c r="P94" s="49" t="s">
        <v>5</v>
      </c>
      <c r="Q94" s="50">
        <v>494.65</v>
      </c>
      <c r="R94" s="51">
        <f t="shared" si="36"/>
        <v>0.54066139555681847</v>
      </c>
      <c r="S94" s="51">
        <f t="shared" si="37"/>
        <v>3.5721015934169431</v>
      </c>
      <c r="T94" s="51">
        <f t="shared" si="38"/>
        <v>6.7390272323162526</v>
      </c>
    </row>
    <row r="95" spans="1:20" ht="9.75" customHeight="1" x14ac:dyDescent="0.2">
      <c r="A95" s="24"/>
      <c r="B95" s="49" t="s">
        <v>6</v>
      </c>
      <c r="C95" s="50">
        <v>473.63</v>
      </c>
      <c r="D95" s="51">
        <f t="shared" si="39"/>
        <v>0.33683586136767918</v>
      </c>
      <c r="E95" s="51">
        <f t="shared" si="32"/>
        <v>1.7224715964004211</v>
      </c>
      <c r="F95" s="51">
        <f t="shared" si="40"/>
        <v>4.0213476236492962</v>
      </c>
      <c r="G95" s="48"/>
      <c r="H95" s="24"/>
      <c r="I95" s="49" t="s">
        <v>6</v>
      </c>
      <c r="J95" s="50">
        <v>462.33</v>
      </c>
      <c r="K95" s="51">
        <f t="shared" si="33"/>
        <v>-0.15980305353402446</v>
      </c>
      <c r="L95" s="51">
        <f t="shared" si="34"/>
        <v>0.38649440885896169</v>
      </c>
      <c r="M95" s="51">
        <f t="shared" si="35"/>
        <v>0.97628095924517933</v>
      </c>
      <c r="N95" s="48"/>
      <c r="O95" s="24"/>
      <c r="P95" s="49" t="s">
        <v>6</v>
      </c>
      <c r="Q95" s="50">
        <v>496.66</v>
      </c>
      <c r="R95" s="51">
        <f t="shared" si="36"/>
        <v>0.40634792277369769</v>
      </c>
      <c r="S95" s="51">
        <f t="shared" si="37"/>
        <v>3.9929646768148475</v>
      </c>
      <c r="T95" s="51">
        <f t="shared" si="38"/>
        <v>7.4091695501730115</v>
      </c>
    </row>
    <row r="96" spans="1:20" ht="9.75" customHeight="1" x14ac:dyDescent="0.2">
      <c r="A96" s="24"/>
      <c r="B96" s="49" t="s">
        <v>7</v>
      </c>
      <c r="C96" s="50">
        <v>475.81</v>
      </c>
      <c r="D96" s="51">
        <f t="shared" si="39"/>
        <v>0.4602748981272331</v>
      </c>
      <c r="E96" s="51">
        <f t="shared" si="32"/>
        <v>2.1906745989132448</v>
      </c>
      <c r="F96" s="51">
        <f t="shared" si="40"/>
        <v>4.3168464439182763</v>
      </c>
      <c r="G96" s="48"/>
      <c r="H96" s="24"/>
      <c r="I96" s="49" t="s">
        <v>7</v>
      </c>
      <c r="J96" s="50">
        <v>463.83</v>
      </c>
      <c r="K96" s="51">
        <f t="shared" si="33"/>
        <v>0.32444357926155742</v>
      </c>
      <c r="L96" s="51">
        <f t="shared" si="34"/>
        <v>0.71219194441427547</v>
      </c>
      <c r="M96" s="51">
        <f t="shared" si="35"/>
        <v>1.8444107766286688</v>
      </c>
      <c r="N96" s="48"/>
      <c r="O96" s="24"/>
      <c r="P96" s="49" t="s">
        <v>7</v>
      </c>
      <c r="Q96" s="50">
        <v>498.44</v>
      </c>
      <c r="R96" s="51">
        <f t="shared" si="36"/>
        <v>0.35839407240365606</v>
      </c>
      <c r="S96" s="51">
        <f t="shared" si="37"/>
        <v>4.3656692979333833</v>
      </c>
      <c r="T96" s="51">
        <f t="shared" si="38"/>
        <v>7.4015815897778392</v>
      </c>
    </row>
    <row r="97" spans="1:20" ht="9.75" customHeight="1" x14ac:dyDescent="0.2">
      <c r="A97" s="24"/>
      <c r="B97" s="49" t="s">
        <v>8</v>
      </c>
      <c r="C97" s="50">
        <v>477.29</v>
      </c>
      <c r="D97" s="51">
        <f t="shared" si="39"/>
        <v>0.31104852777370517</v>
      </c>
      <c r="E97" s="51">
        <f t="shared" si="32"/>
        <v>2.5085371877751728</v>
      </c>
      <c r="F97" s="51">
        <f t="shared" si="40"/>
        <v>4.0777164787719089</v>
      </c>
      <c r="G97" s="48"/>
      <c r="H97" s="24"/>
      <c r="I97" s="49" t="s">
        <v>8</v>
      </c>
      <c r="J97" s="50">
        <v>466.53</v>
      </c>
      <c r="K97" s="51">
        <f t="shared" si="33"/>
        <v>0.58210982472026718</v>
      </c>
      <c r="L97" s="51">
        <f t="shared" si="34"/>
        <v>1.2984475084138358</v>
      </c>
      <c r="M97" s="51">
        <f t="shared" si="35"/>
        <v>1.8757915884176857</v>
      </c>
      <c r="N97" s="48"/>
      <c r="O97" s="24"/>
      <c r="P97" s="49" t="s">
        <v>8</v>
      </c>
      <c r="Q97" s="50">
        <v>498.29</v>
      </c>
      <c r="R97" s="54">
        <f t="shared" si="36"/>
        <v>-3.0093892945981526E-2</v>
      </c>
      <c r="S97" s="51">
        <f t="shared" si="37"/>
        <v>4.3342616051424976</v>
      </c>
      <c r="T97" s="51">
        <f t="shared" si="38"/>
        <v>6.5427954414248868</v>
      </c>
    </row>
    <row r="98" spans="1:20" ht="9.75" customHeight="1" x14ac:dyDescent="0.2">
      <c r="A98" s="24"/>
      <c r="B98" s="49" t="s">
        <v>9</v>
      </c>
      <c r="C98" s="50">
        <v>477.52</v>
      </c>
      <c r="D98" s="51">
        <f t="shared" si="39"/>
        <v>4.8188732217302466E-2</v>
      </c>
      <c r="E98" s="51">
        <f t="shared" si="32"/>
        <v>2.5579347522604712</v>
      </c>
      <c r="F98" s="51">
        <f t="shared" si="40"/>
        <v>4.0393916946272146</v>
      </c>
      <c r="G98" s="48"/>
      <c r="H98" s="24"/>
      <c r="I98" s="49" t="s">
        <v>9</v>
      </c>
      <c r="J98" s="50">
        <v>466.91</v>
      </c>
      <c r="K98" s="51">
        <f t="shared" si="33"/>
        <v>8.1452425353156777E-2</v>
      </c>
      <c r="L98" s="51">
        <f t="shared" si="34"/>
        <v>1.3809575507545357</v>
      </c>
      <c r="M98" s="51">
        <f t="shared" si="35"/>
        <v>1.5396994541461151</v>
      </c>
      <c r="N98" s="48"/>
      <c r="O98" s="24"/>
      <c r="P98" s="49" t="s">
        <v>9</v>
      </c>
      <c r="Q98" s="50">
        <v>497.85</v>
      </c>
      <c r="R98" s="51">
        <f t="shared" si="36"/>
        <v>-8.8301992815431607E-2</v>
      </c>
      <c r="S98" s="51">
        <f t="shared" si="37"/>
        <v>4.242132372955898</v>
      </c>
      <c r="T98" s="51">
        <f t="shared" si="38"/>
        <v>6.5626404674757666</v>
      </c>
    </row>
    <row r="99" spans="1:20" ht="9.75" customHeight="1" x14ac:dyDescent="0.2">
      <c r="A99" s="24"/>
      <c r="B99" s="49" t="s">
        <v>10</v>
      </c>
      <c r="C99" s="50">
        <v>478.32</v>
      </c>
      <c r="D99" s="51">
        <f t="shared" si="39"/>
        <v>0.16753224995811333</v>
      </c>
      <c r="E99" s="51">
        <f t="shared" si="32"/>
        <v>2.7297523678615043</v>
      </c>
      <c r="F99" s="51">
        <f t="shared" si="40"/>
        <v>3.6783353202557656</v>
      </c>
      <c r="G99" s="48"/>
      <c r="H99" s="24"/>
      <c r="I99" s="49" t="s">
        <v>10</v>
      </c>
      <c r="J99" s="50">
        <v>466.15</v>
      </c>
      <c r="K99" s="51">
        <f t="shared" si="33"/>
        <v>-0.16277226874559236</v>
      </c>
      <c r="L99" s="51">
        <f t="shared" si="34"/>
        <v>1.2159374660731581</v>
      </c>
      <c r="M99" s="51">
        <f t="shared" si="35"/>
        <v>1.2731104303808305</v>
      </c>
      <c r="N99" s="48"/>
      <c r="O99" s="24"/>
      <c r="P99" s="49" t="s">
        <v>10</v>
      </c>
      <c r="Q99" s="50">
        <v>499.82</v>
      </c>
      <c r="R99" s="51">
        <f t="shared" si="36"/>
        <v>0.39570151652104091</v>
      </c>
      <c r="S99" s="51">
        <f t="shared" si="37"/>
        <v>4.6546200716095498</v>
      </c>
      <c r="T99" s="51">
        <f t="shared" si="38"/>
        <v>5.7685796512612075</v>
      </c>
    </row>
    <row r="100" spans="1:20" ht="9.75" customHeight="1" x14ac:dyDescent="0.2">
      <c r="A100" s="24"/>
      <c r="B100" s="49" t="s">
        <v>11</v>
      </c>
      <c r="C100" s="50">
        <v>476.38</v>
      </c>
      <c r="D100" s="51">
        <f t="shared" si="39"/>
        <v>-0.40558621843117537</v>
      </c>
      <c r="E100" s="51">
        <f t="shared" si="32"/>
        <v>2.3130946500289795</v>
      </c>
      <c r="F100" s="51">
        <f t="shared" si="40"/>
        <v>3.0567874526771233</v>
      </c>
      <c r="G100" s="48"/>
      <c r="H100" s="24"/>
      <c r="I100" s="49" t="s">
        <v>11</v>
      </c>
      <c r="J100" s="50">
        <v>468.94</v>
      </c>
      <c r="K100" s="51">
        <f t="shared" si="33"/>
        <v>0.59851978976723785</v>
      </c>
      <c r="L100" s="51">
        <f t="shared" si="34"/>
        <v>1.8217348822060497</v>
      </c>
      <c r="M100" s="51">
        <f t="shared" si="35"/>
        <v>1.0254642595544761</v>
      </c>
      <c r="N100" s="48"/>
      <c r="O100" s="24"/>
      <c r="P100" s="49" t="s">
        <v>11</v>
      </c>
      <c r="Q100" s="50">
        <v>487.37</v>
      </c>
      <c r="R100" s="51">
        <f t="shared" si="36"/>
        <v>-2.4908967228202128</v>
      </c>
      <c r="S100" s="51">
        <f t="shared" si="37"/>
        <v>2.0477815699658786</v>
      </c>
      <c r="T100" s="51">
        <f t="shared" si="38"/>
        <v>4.087734660316511</v>
      </c>
    </row>
    <row r="101" spans="1:20" ht="9.75" customHeight="1" x14ac:dyDescent="0.2">
      <c r="A101" s="24"/>
      <c r="B101" s="49" t="s">
        <v>12</v>
      </c>
      <c r="C101" s="50">
        <v>475.77</v>
      </c>
      <c r="D101" s="51">
        <f t="shared" si="39"/>
        <v>-0.12804903648347965</v>
      </c>
      <c r="E101" s="51">
        <f t="shared" si="32"/>
        <v>2.1820837181331987</v>
      </c>
      <c r="F101" s="51">
        <f t="shared" si="40"/>
        <v>2.4417027323816232</v>
      </c>
      <c r="G101" s="48"/>
      <c r="H101" s="24"/>
      <c r="I101" s="49" t="str">
        <f>B101</f>
        <v>OUT</v>
      </c>
      <c r="J101" s="50">
        <v>468.2</v>
      </c>
      <c r="K101" s="51">
        <f t="shared" si="33"/>
        <v>-0.15780270397065532</v>
      </c>
      <c r="L101" s="51">
        <f t="shared" si="34"/>
        <v>1.6610574313320914</v>
      </c>
      <c r="M101" s="51">
        <f t="shared" si="35"/>
        <v>0.37517418801586988</v>
      </c>
      <c r="N101" s="48"/>
      <c r="O101" s="24"/>
      <c r="P101" s="49" t="str">
        <f>B101</f>
        <v>OUT</v>
      </c>
      <c r="Q101" s="50">
        <v>483.31</v>
      </c>
      <c r="R101" s="51">
        <f t="shared" si="36"/>
        <v>-0.83304265752919271</v>
      </c>
      <c r="S101" s="51">
        <f t="shared" si="37"/>
        <v>1.1976800184258618</v>
      </c>
      <c r="T101" s="51">
        <f t="shared" si="38"/>
        <v>2.4439357327568079</v>
      </c>
    </row>
    <row r="102" spans="1:20" ht="9.75" customHeight="1" x14ac:dyDescent="0.2">
      <c r="A102" s="24"/>
      <c r="B102" s="49" t="s">
        <v>13</v>
      </c>
      <c r="C102" s="50">
        <v>477.52</v>
      </c>
      <c r="D102" s="51">
        <f t="shared" si="39"/>
        <v>0.36782478928893969</v>
      </c>
      <c r="E102" s="51">
        <f t="shared" si="32"/>
        <v>2.5579347522604712</v>
      </c>
      <c r="F102" s="51">
        <f t="shared" si="40"/>
        <v>2.8096540142527937</v>
      </c>
      <c r="G102" s="48"/>
      <c r="H102" s="24"/>
      <c r="I102" s="49" t="str">
        <f>B102</f>
        <v>NOV</v>
      </c>
      <c r="J102" s="50">
        <v>468.9</v>
      </c>
      <c r="K102" s="51">
        <f t="shared" si="33"/>
        <v>0.14950875694148547</v>
      </c>
      <c r="L102" s="51">
        <f t="shared" si="34"/>
        <v>1.8130496145912334</v>
      </c>
      <c r="M102" s="51">
        <f t="shared" si="35"/>
        <v>1.9436472736759747</v>
      </c>
      <c r="N102" s="48"/>
      <c r="O102" s="24"/>
      <c r="P102" s="49" t="str">
        <f>B102</f>
        <v>NOV</v>
      </c>
      <c r="Q102" s="50">
        <v>489.32</v>
      </c>
      <c r="R102" s="51">
        <f t="shared" si="36"/>
        <v>1.2435083072976028</v>
      </c>
      <c r="S102" s="51">
        <f t="shared" si="37"/>
        <v>2.4560815762474153</v>
      </c>
      <c r="T102" s="51">
        <f t="shared" si="38"/>
        <v>3.4743809342553167</v>
      </c>
    </row>
    <row r="103" spans="1:20" ht="9.75" customHeight="1" x14ac:dyDescent="0.2">
      <c r="A103" s="24"/>
      <c r="B103" s="49" t="s">
        <v>3</v>
      </c>
      <c r="C103" s="50">
        <v>478.07</v>
      </c>
      <c r="D103" s="51">
        <f t="shared" si="39"/>
        <v>0.11517842184620708</v>
      </c>
      <c r="E103" s="51">
        <f t="shared" si="32"/>
        <v>2.6760593629861829</v>
      </c>
      <c r="F103" s="51">
        <f t="shared" si="40"/>
        <v>2.6760593629861829</v>
      </c>
      <c r="G103" s="33"/>
      <c r="H103" s="24"/>
      <c r="I103" s="49" t="str">
        <f>B103</f>
        <v>DEZ</v>
      </c>
      <c r="J103" s="50">
        <v>470.09</v>
      </c>
      <c r="K103" s="51">
        <f t="shared" si="33"/>
        <v>0.25378545532095398</v>
      </c>
      <c r="L103" s="51">
        <f t="shared" si="34"/>
        <v>2.0714363261317814</v>
      </c>
      <c r="M103" s="51">
        <f t="shared" si="35"/>
        <v>2.0714363261317814</v>
      </c>
      <c r="N103" s="48"/>
      <c r="O103" s="24"/>
      <c r="P103" s="49" t="str">
        <f>B103</f>
        <v>DEZ</v>
      </c>
      <c r="Q103" s="50">
        <v>487.84</v>
      </c>
      <c r="R103" s="51">
        <f t="shared" si="36"/>
        <v>-0.30246055750837719</v>
      </c>
      <c r="S103" s="51">
        <f t="shared" si="37"/>
        <v>2.1461923407106509</v>
      </c>
      <c r="T103" s="51">
        <f t="shared" si="38"/>
        <v>2.1461923407106509</v>
      </c>
    </row>
    <row r="104" spans="1:20" ht="9.75" customHeight="1" x14ac:dyDescent="0.2">
      <c r="A104" s="35">
        <v>2015</v>
      </c>
      <c r="B104" s="45" t="s">
        <v>26</v>
      </c>
      <c r="C104" s="46">
        <v>479.25</v>
      </c>
      <c r="D104" s="47">
        <f>((C104/C103)-1)*100</f>
        <v>0.24682577865167143</v>
      </c>
      <c r="E104" s="47">
        <f t="shared" ref="E104:E109" si="41">((C104/C$103)-1)*100</f>
        <v>0.24682577865167143</v>
      </c>
      <c r="F104" s="47">
        <f>((C104/C92)-1)*100</f>
        <v>2.3644752018454396</v>
      </c>
      <c r="G104" s="33"/>
      <c r="H104" s="35">
        <v>2015</v>
      </c>
      <c r="I104" s="45" t="s">
        <v>26</v>
      </c>
      <c r="J104" s="46">
        <v>471.67</v>
      </c>
      <c r="K104" s="47">
        <f t="shared" ref="K104:K115" si="42">((J104/J103)-1)*100</f>
        <v>0.33610585207088928</v>
      </c>
      <c r="L104" s="47">
        <f t="shared" ref="L104:L109" si="43">((J104/J$103)-1)*100</f>
        <v>0.33610585207088928</v>
      </c>
      <c r="M104" s="47">
        <f t="shared" ref="M104:M115" si="44">((J104/J92)-1)*100</f>
        <v>1.8791714365941514</v>
      </c>
      <c r="N104" s="48"/>
      <c r="O104" s="35">
        <v>2015</v>
      </c>
      <c r="P104" s="45" t="s">
        <v>26</v>
      </c>
      <c r="Q104" s="46">
        <v>489.11</v>
      </c>
      <c r="R104" s="47">
        <f t="shared" ref="R104:R115" si="45">((Q104/Q103)-1)*100</f>
        <v>0.26033125614957076</v>
      </c>
      <c r="S104" s="47">
        <f t="shared" ref="S104:S108" si="46">((Q104/Q$103)-1)*100</f>
        <v>0.26033125614957076</v>
      </c>
      <c r="T104" s="47">
        <f t="shared" ref="T104:T115" si="47">((Q104/Q92)-1)*100</f>
        <v>0.83702711060715806</v>
      </c>
    </row>
    <row r="105" spans="1:20" ht="9.75" customHeight="1" x14ac:dyDescent="0.2">
      <c r="A105" s="24"/>
      <c r="B105" s="49" t="s">
        <v>4</v>
      </c>
      <c r="C105" s="50">
        <v>480.53</v>
      </c>
      <c r="D105" s="51">
        <f t="shared" ref="D105:D115" si="48">((C105/C104)-1)*100</f>
        <v>0.26708398539383449</v>
      </c>
      <c r="E105" s="51">
        <f t="shared" si="41"/>
        <v>0.5145689961721045</v>
      </c>
      <c r="F105" s="51">
        <f t="shared" ref="F105:F115" si="49">((C105/C93)-1)*100</f>
        <v>2.1643457000106281</v>
      </c>
      <c r="G105" s="33"/>
      <c r="H105" s="24"/>
      <c r="I105" s="49" t="s">
        <v>4</v>
      </c>
      <c r="J105" s="50">
        <v>476.45</v>
      </c>
      <c r="K105" s="51">
        <f t="shared" si="42"/>
        <v>1.0134203998558355</v>
      </c>
      <c r="L105" s="51">
        <f t="shared" si="43"/>
        <v>1.3529324171967172</v>
      </c>
      <c r="M105" s="51">
        <f t="shared" si="44"/>
        <v>3.2752416872588563</v>
      </c>
      <c r="N105" s="48"/>
      <c r="O105" s="24"/>
      <c r="P105" s="49" t="s">
        <v>4</v>
      </c>
      <c r="Q105" s="50">
        <v>487.43</v>
      </c>
      <c r="R105" s="51">
        <f t="shared" si="45"/>
        <v>-0.34348101654024799</v>
      </c>
      <c r="S105" s="51">
        <f t="shared" si="46"/>
        <v>-8.4043948835677007E-2</v>
      </c>
      <c r="T105" s="51">
        <f t="shared" si="47"/>
        <v>-0.92684810666883166</v>
      </c>
    </row>
    <row r="106" spans="1:20" ht="9.75" customHeight="1" x14ac:dyDescent="0.2">
      <c r="A106" s="24"/>
      <c r="B106" s="49" t="s">
        <v>5</v>
      </c>
      <c r="C106" s="50">
        <v>482.28</v>
      </c>
      <c r="D106" s="51">
        <f>((C106/C105)-1)*100</f>
        <v>0.364181216573356</v>
      </c>
      <c r="E106" s="51">
        <f t="shared" si="41"/>
        <v>0.88062417637584378</v>
      </c>
      <c r="F106" s="51">
        <f>((C106/C94)-1)*100</f>
        <v>2.1693076857893345</v>
      </c>
      <c r="G106" s="33"/>
      <c r="H106" s="24"/>
      <c r="I106" s="49" t="s">
        <v>5</v>
      </c>
      <c r="J106" s="50">
        <v>477.95</v>
      </c>
      <c r="K106" s="51">
        <f>((J106/J105)-1)*100</f>
        <v>0.31482841851191434</v>
      </c>
      <c r="L106" s="51">
        <f t="shared" si="43"/>
        <v>1.6720202514412197</v>
      </c>
      <c r="M106" s="51">
        <f>((J106/J94)-1)*100</f>
        <v>3.2133370764679148</v>
      </c>
      <c r="N106" s="48"/>
      <c r="O106" s="24"/>
      <c r="P106" s="49" t="s">
        <v>5</v>
      </c>
      <c r="Q106" s="50">
        <v>489.74</v>
      </c>
      <c r="R106" s="51">
        <f t="shared" si="45"/>
        <v>0.47391420306506227</v>
      </c>
      <c r="S106" s="51">
        <f t="shared" si="46"/>
        <v>0.38947195801903867</v>
      </c>
      <c r="T106" s="51">
        <f t="shared" si="47"/>
        <v>-0.99262104518346161</v>
      </c>
    </row>
    <row r="107" spans="1:20" ht="9.75" customHeight="1" x14ac:dyDescent="0.2">
      <c r="A107" s="24"/>
      <c r="B107" s="49" t="s">
        <v>6</v>
      </c>
      <c r="C107" s="50">
        <v>485.09</v>
      </c>
      <c r="D107" s="51">
        <f>((C107/C106)-1)*100</f>
        <v>0.58264908351994826</v>
      </c>
      <c r="E107" s="51">
        <f t="shared" si="41"/>
        <v>1.4684042085886917</v>
      </c>
      <c r="F107" s="51">
        <f>((C107/C95)-1)*100</f>
        <v>2.4196102442834988</v>
      </c>
      <c r="G107" s="33"/>
      <c r="H107" s="24"/>
      <c r="I107" s="49" t="s">
        <v>6</v>
      </c>
      <c r="J107" s="50">
        <v>479.23</v>
      </c>
      <c r="K107" s="51">
        <f>((J107/J106)-1)*100</f>
        <v>0.26781044042265556</v>
      </c>
      <c r="L107" s="51">
        <f t="shared" si="43"/>
        <v>1.9443085366632085</v>
      </c>
      <c r="M107" s="51">
        <f>((J107/J95)-1)*100</f>
        <v>3.6553976596803262</v>
      </c>
      <c r="N107" s="48"/>
      <c r="O107" s="24"/>
      <c r="P107" s="49" t="s">
        <v>6</v>
      </c>
      <c r="Q107" s="50">
        <v>489.37</v>
      </c>
      <c r="R107" s="51">
        <f>((Q107/Q106)-1)*100</f>
        <v>-7.5550291991666185E-2</v>
      </c>
      <c r="S107" s="51">
        <f t="shared" si="46"/>
        <v>0.31362741882585699</v>
      </c>
      <c r="T107" s="51">
        <f>((Q107/Q95)-1)*100</f>
        <v>-1.4678049369790225</v>
      </c>
    </row>
    <row r="108" spans="1:20" ht="9.75" customHeight="1" x14ac:dyDescent="0.2">
      <c r="A108" s="24"/>
      <c r="B108" s="49" t="s">
        <v>7</v>
      </c>
      <c r="C108" s="50">
        <v>488.13</v>
      </c>
      <c r="D108" s="51">
        <f t="shared" si="48"/>
        <v>0.62668783112411752</v>
      </c>
      <c r="E108" s="51">
        <f t="shared" si="41"/>
        <v>2.1042943501997646</v>
      </c>
      <c r="F108" s="51">
        <f t="shared" si="49"/>
        <v>2.5892688257918017</v>
      </c>
      <c r="G108" s="33"/>
      <c r="H108" s="24"/>
      <c r="I108" s="49" t="s">
        <v>7</v>
      </c>
      <c r="J108" s="50">
        <v>483.39</v>
      </c>
      <c r="K108" s="51">
        <f t="shared" si="42"/>
        <v>0.86805917826513479</v>
      </c>
      <c r="L108" s="51">
        <f t="shared" si="43"/>
        <v>2.8292454636346331</v>
      </c>
      <c r="M108" s="51">
        <f t="shared" si="44"/>
        <v>4.2170622857512496</v>
      </c>
      <c r="N108" s="48"/>
      <c r="O108" s="24"/>
      <c r="P108" s="49" t="s">
        <v>7</v>
      </c>
      <c r="Q108" s="50">
        <v>494.18</v>
      </c>
      <c r="R108" s="51">
        <f t="shared" si="45"/>
        <v>0.98289637697448473</v>
      </c>
      <c r="S108" s="51">
        <f t="shared" si="46"/>
        <v>1.2996064283371744</v>
      </c>
      <c r="T108" s="51">
        <f t="shared" si="47"/>
        <v>-0.85466655966616178</v>
      </c>
    </row>
    <row r="109" spans="1:20" ht="9.75" customHeight="1" x14ac:dyDescent="0.2">
      <c r="A109" s="24"/>
      <c r="B109" s="49" t="s">
        <v>8</v>
      </c>
      <c r="C109" s="50">
        <v>490.12</v>
      </c>
      <c r="D109" s="51">
        <f t="shared" si="48"/>
        <v>0.40767828242476156</v>
      </c>
      <c r="E109" s="51">
        <f t="shared" si="41"/>
        <v>2.5205513836885851</v>
      </c>
      <c r="F109" s="51">
        <f t="shared" ref="F109:F114" si="50">((C109/C97)-1)*100</f>
        <v>2.6880931928177754</v>
      </c>
      <c r="G109" s="33"/>
      <c r="H109" s="24"/>
      <c r="I109" s="49" t="s">
        <v>8</v>
      </c>
      <c r="J109" s="50">
        <v>486.06</v>
      </c>
      <c r="K109" s="51">
        <f t="shared" si="42"/>
        <v>0.55234903494072451</v>
      </c>
      <c r="L109" s="51">
        <f t="shared" si="43"/>
        <v>3.3972218085898565</v>
      </c>
      <c r="M109" s="51">
        <f t="shared" si="44"/>
        <v>4.1862259661758161</v>
      </c>
      <c r="N109" s="48"/>
      <c r="O109" s="24"/>
      <c r="P109" s="49" t="s">
        <v>8</v>
      </c>
      <c r="Q109" s="50">
        <v>494.37</v>
      </c>
      <c r="R109" s="51">
        <f t="shared" si="45"/>
        <v>3.8447529240359657E-2</v>
      </c>
      <c r="S109" s="51">
        <f t="shared" ref="S109:S114" si="51">((Q109/Q$103)-1)*100</f>
        <v>1.3385536241390605</v>
      </c>
      <c r="T109" s="51">
        <f t="shared" si="47"/>
        <v>-0.78669048144655029</v>
      </c>
    </row>
    <row r="110" spans="1:20" ht="9.75" customHeight="1" x14ac:dyDescent="0.2">
      <c r="A110" s="24"/>
      <c r="B110" s="49" t="s">
        <v>9</v>
      </c>
      <c r="C110" s="50">
        <v>490.12</v>
      </c>
      <c r="D110" s="51">
        <f>((C110/C109)-1)*100</f>
        <v>0</v>
      </c>
      <c r="E110" s="51">
        <f>((C110/C$103)-1)*100</f>
        <v>2.5205513836885851</v>
      </c>
      <c r="F110" s="51">
        <f t="shared" si="50"/>
        <v>2.6386329368403461</v>
      </c>
      <c r="G110" s="33"/>
      <c r="H110" s="24"/>
      <c r="I110" s="49" t="s">
        <v>9</v>
      </c>
      <c r="J110" s="50">
        <v>487.63</v>
      </c>
      <c r="K110" s="51">
        <f>((J110/J109)-1)*100</f>
        <v>0.32300539028102815</v>
      </c>
      <c r="L110" s="51">
        <f>((J110/J$103)-1)*100</f>
        <v>3.7312004084324224</v>
      </c>
      <c r="M110" s="51">
        <f>((J110/J98)-1)*100</f>
        <v>4.4376860636953452</v>
      </c>
      <c r="N110" s="48"/>
      <c r="O110" s="24"/>
      <c r="P110" s="49" t="s">
        <v>9</v>
      </c>
      <c r="Q110" s="50">
        <v>494.66</v>
      </c>
      <c r="R110" s="51">
        <f>((Q110/Q109)-1)*100</f>
        <v>5.8660517426223358E-2</v>
      </c>
      <c r="S110" s="51">
        <f t="shared" si="51"/>
        <v>1.3979993440472294</v>
      </c>
      <c r="T110" s="51">
        <f>((Q110/Q98)-1)*100</f>
        <v>-0.6407552475645284</v>
      </c>
    </row>
    <row r="111" spans="1:20" ht="9.75" customHeight="1" x14ac:dyDescent="0.2">
      <c r="A111" s="24"/>
      <c r="B111" s="49" t="s">
        <v>10</v>
      </c>
      <c r="C111" s="50">
        <v>491.06</v>
      </c>
      <c r="D111" s="51">
        <f t="shared" si="48"/>
        <v>0.19178976577165496</v>
      </c>
      <c r="E111" s="51">
        <f>((C111/C$103)-1)*100</f>
        <v>2.7171753090551531</v>
      </c>
      <c r="F111" s="51">
        <f t="shared" si="50"/>
        <v>2.6634888777387511</v>
      </c>
      <c r="G111" s="33"/>
      <c r="H111" s="24"/>
      <c r="I111" s="49" t="s">
        <v>10</v>
      </c>
      <c r="J111" s="50">
        <v>488.56</v>
      </c>
      <c r="K111" s="51">
        <f>((J111/J110)-1)*100</f>
        <v>0.19071837253654689</v>
      </c>
      <c r="L111" s="51">
        <f>((J111/J$103)-1)*100</f>
        <v>3.9290348656640273</v>
      </c>
      <c r="M111" s="51">
        <f>((J111/J99)-1)*100</f>
        <v>4.8074654081304402</v>
      </c>
      <c r="N111" s="48"/>
      <c r="O111" s="24"/>
      <c r="P111" s="49" t="s">
        <v>10</v>
      </c>
      <c r="Q111" s="50">
        <v>496.53</v>
      </c>
      <c r="R111" s="51">
        <f>((Q111/Q110)-1)*100</f>
        <v>0.37803743985767024</v>
      </c>
      <c r="S111" s="51">
        <f t="shared" si="51"/>
        <v>1.7813217448343632</v>
      </c>
      <c r="T111" s="51">
        <f>((Q111/Q99)-1)*100</f>
        <v>-0.65823696530751263</v>
      </c>
    </row>
    <row r="112" spans="1:20" ht="9.75" customHeight="1" x14ac:dyDescent="0.2">
      <c r="A112" s="24"/>
      <c r="B112" s="49" t="s">
        <v>11</v>
      </c>
      <c r="C112" s="50">
        <v>493.76</v>
      </c>
      <c r="D112" s="51">
        <f t="shared" si="48"/>
        <v>0.54983097788456892</v>
      </c>
      <c r="E112" s="51">
        <f>((C112/C$103)-1)*100</f>
        <v>3.281946158512361</v>
      </c>
      <c r="F112" s="51">
        <f t="shared" si="50"/>
        <v>3.6483479575128985</v>
      </c>
      <c r="G112" s="33"/>
      <c r="H112" s="24"/>
      <c r="I112" s="49" t="s">
        <v>11</v>
      </c>
      <c r="J112" s="50">
        <v>492.76</v>
      </c>
      <c r="K112" s="51">
        <f t="shared" si="42"/>
        <v>0.85966923202882572</v>
      </c>
      <c r="L112" s="51">
        <f>((J112/J$103)-1)*100</f>
        <v>4.8224808015486342</v>
      </c>
      <c r="M112" s="51">
        <f>((J112/J100)-1)*100</f>
        <v>5.0795410926770979</v>
      </c>
      <c r="N112" s="48"/>
      <c r="O112" s="24"/>
      <c r="P112" s="49" t="s">
        <v>11</v>
      </c>
      <c r="Q112" s="50">
        <v>502.77</v>
      </c>
      <c r="R112" s="51">
        <f>((Q112/Q111)-1)*100</f>
        <v>1.2567216482387789</v>
      </c>
      <c r="S112" s="51">
        <f t="shared" si="51"/>
        <v>3.0604296490652771</v>
      </c>
      <c r="T112" s="51">
        <f>((Q112/Q100)-1)*100</f>
        <v>3.1598169768348505</v>
      </c>
    </row>
    <row r="113" spans="1:20" ht="10.5" customHeight="1" x14ac:dyDescent="0.2">
      <c r="A113" s="24"/>
      <c r="B113" s="49" t="s">
        <v>12</v>
      </c>
      <c r="C113" s="50">
        <v>493.43</v>
      </c>
      <c r="D113" s="51">
        <f>((C113/C112)-1)*100</f>
        <v>-6.683408943616298E-2</v>
      </c>
      <c r="E113" s="51">
        <f>((C113/C$103)-1)*100</f>
        <v>3.2129186102453744</v>
      </c>
      <c r="F113" s="51">
        <f t="shared" si="50"/>
        <v>3.7118775879101396</v>
      </c>
      <c r="G113" s="33"/>
      <c r="H113" s="24"/>
      <c r="I113" s="49" t="s">
        <v>12</v>
      </c>
      <c r="J113" s="50">
        <v>495.88</v>
      </c>
      <c r="K113" s="51">
        <f>((J113/J112)-1)*100</f>
        <v>0.63316827664583464</v>
      </c>
      <c r="L113" s="51">
        <f>((J113/J$103)-1)*100</f>
        <v>5.4861834967772083</v>
      </c>
      <c r="M113" s="51">
        <f>((J113/J101)-1)*100</f>
        <v>5.9120034173430147</v>
      </c>
      <c r="N113" s="48"/>
      <c r="O113" s="24"/>
      <c r="P113" s="49" t="s">
        <v>12</v>
      </c>
      <c r="Q113" s="50">
        <v>493.59</v>
      </c>
      <c r="R113" s="51">
        <f>((Q113/Q112)-1)*100</f>
        <v>-1.8258845993197714</v>
      </c>
      <c r="S113" s="51">
        <f t="shared" si="51"/>
        <v>1.1786651361102018</v>
      </c>
      <c r="T113" s="51">
        <f>((Q113/Q101)-1)*100</f>
        <v>2.1269992344457922</v>
      </c>
    </row>
    <row r="114" spans="1:20" ht="9.75" customHeight="1" x14ac:dyDescent="0.2">
      <c r="A114" s="24"/>
      <c r="B114" s="49" t="s">
        <v>13</v>
      </c>
      <c r="C114" s="50">
        <v>495.47</v>
      </c>
      <c r="D114" s="51">
        <f>((C114/C113)-1)*100</f>
        <v>0.41343250309060497</v>
      </c>
      <c r="E114" s="51">
        <f>((C114/C$103)-1)*100</f>
        <v>3.6396343631685868</v>
      </c>
      <c r="F114" s="51">
        <f t="shared" si="50"/>
        <v>3.7590048584352553</v>
      </c>
      <c r="G114" s="33"/>
      <c r="H114" s="24"/>
      <c r="I114" s="49" t="s">
        <v>13</v>
      </c>
      <c r="J114" s="50">
        <v>499.09</v>
      </c>
      <c r="K114" s="51">
        <f>((J114/J113)-1)*100</f>
        <v>0.64733403242720478</v>
      </c>
      <c r="L114" s="51">
        <f>((J114/J$103)-1)*100</f>
        <v>6.1690314620604481</v>
      </c>
      <c r="M114" s="51">
        <f>((J114/J102)-1)*100</f>
        <v>6.4384730219662956</v>
      </c>
      <c r="N114" s="48"/>
      <c r="O114" s="24"/>
      <c r="P114" s="49" t="s">
        <v>13</v>
      </c>
      <c r="Q114" s="50">
        <v>496.9</v>
      </c>
      <c r="R114" s="51">
        <f>((Q114/Q113)-1)*100</f>
        <v>0.67059705423528904</v>
      </c>
      <c r="S114" s="51">
        <f t="shared" si="51"/>
        <v>1.8571662840275449</v>
      </c>
      <c r="T114" s="51">
        <f>((Q114/Q102)-1)*100</f>
        <v>1.5490885310226465</v>
      </c>
    </row>
    <row r="115" spans="1:20" ht="9.75" hidden="1" customHeight="1" x14ac:dyDescent="0.2">
      <c r="A115" s="24"/>
      <c r="B115" s="49" t="s">
        <v>3</v>
      </c>
      <c r="C115" s="50"/>
      <c r="D115" s="51">
        <f t="shared" si="48"/>
        <v>-100</v>
      </c>
      <c r="E115" s="51">
        <f t="shared" ref="E115" si="52">((C115/C$91)-1)*100</f>
        <v>-100</v>
      </c>
      <c r="F115" s="51">
        <f t="shared" si="49"/>
        <v>-100</v>
      </c>
      <c r="G115" s="33"/>
      <c r="H115" s="24"/>
      <c r="I115" s="49" t="s">
        <v>3</v>
      </c>
      <c r="J115" s="50"/>
      <c r="K115" s="51">
        <f t="shared" si="42"/>
        <v>-100</v>
      </c>
      <c r="L115" s="51">
        <f t="shared" ref="L115" si="53">((J115/J$91)-1)*100</f>
        <v>-100</v>
      </c>
      <c r="M115" s="51">
        <f t="shared" si="44"/>
        <v>-100</v>
      </c>
      <c r="N115" s="48"/>
      <c r="O115" s="24"/>
      <c r="P115" s="49" t="s">
        <v>3</v>
      </c>
      <c r="Q115" s="50"/>
      <c r="R115" s="51">
        <f t="shared" si="45"/>
        <v>-100</v>
      </c>
      <c r="S115" s="51">
        <f t="shared" ref="S115" si="54">((Q115/Q$91)-1)*100</f>
        <v>-100</v>
      </c>
      <c r="T115" s="51">
        <f t="shared" si="47"/>
        <v>-100</v>
      </c>
    </row>
    <row r="116" spans="1:20" ht="9.75" customHeight="1" x14ac:dyDescent="0.2">
      <c r="A116" s="2"/>
      <c r="B116" s="3"/>
      <c r="C116" s="4"/>
      <c r="D116" s="5"/>
      <c r="E116" s="5"/>
      <c r="F116" s="4"/>
      <c r="G116" s="1"/>
      <c r="H116" s="15"/>
      <c r="I116" s="3"/>
      <c r="J116" s="4"/>
      <c r="K116" s="5"/>
      <c r="L116" s="5"/>
      <c r="M116" s="6"/>
      <c r="N116" s="1"/>
      <c r="O116" s="15"/>
      <c r="P116" s="3"/>
      <c r="Q116" s="4"/>
      <c r="R116" s="5"/>
      <c r="S116" s="5"/>
      <c r="T116" s="6"/>
    </row>
    <row r="117" spans="1:20" ht="9.75" customHeight="1" x14ac:dyDescent="0.2">
      <c r="A117" s="57" t="s">
        <v>17</v>
      </c>
      <c r="B117" s="57"/>
      <c r="C117" s="57"/>
      <c r="D117" s="57"/>
      <c r="E117" s="57"/>
      <c r="F117" s="57"/>
      <c r="G117" s="10"/>
      <c r="H117" s="57" t="s">
        <v>18</v>
      </c>
      <c r="I117" s="57"/>
      <c r="J117" s="57"/>
      <c r="K117" s="57"/>
      <c r="L117" s="57"/>
      <c r="M117" s="57"/>
      <c r="N117" s="10"/>
      <c r="O117" s="57" t="s">
        <v>19</v>
      </c>
      <c r="P117" s="57"/>
      <c r="Q117" s="57"/>
      <c r="R117" s="57"/>
      <c r="S117" s="57"/>
      <c r="T117" s="57"/>
    </row>
    <row r="118" spans="1:20" ht="9.75" customHeight="1" x14ac:dyDescent="0.2">
      <c r="A118" s="16" t="s">
        <v>0</v>
      </c>
      <c r="B118" s="17"/>
      <c r="C118" s="61" t="s">
        <v>27</v>
      </c>
      <c r="D118" s="61" t="s">
        <v>28</v>
      </c>
      <c r="E118" s="61"/>
      <c r="F118" s="62"/>
      <c r="G118" s="12"/>
      <c r="H118" s="16" t="s">
        <v>0</v>
      </c>
      <c r="I118" s="17"/>
      <c r="J118" s="61" t="s">
        <v>27</v>
      </c>
      <c r="K118" s="61" t="s">
        <v>28</v>
      </c>
      <c r="L118" s="61"/>
      <c r="M118" s="62"/>
      <c r="N118" s="12"/>
      <c r="O118" s="16" t="s">
        <v>0</v>
      </c>
      <c r="P118" s="17"/>
      <c r="Q118" s="61" t="s">
        <v>27</v>
      </c>
      <c r="R118" s="61" t="s">
        <v>28</v>
      </c>
      <c r="S118" s="61"/>
      <c r="T118" s="62"/>
    </row>
    <row r="119" spans="1:20" ht="9.75" customHeight="1" x14ac:dyDescent="0.2">
      <c r="A119" s="20" t="s">
        <v>1</v>
      </c>
      <c r="B119" s="21"/>
      <c r="C119" s="61"/>
      <c r="D119" s="61" t="s">
        <v>29</v>
      </c>
      <c r="E119" s="61" t="s">
        <v>30</v>
      </c>
      <c r="F119" s="62"/>
      <c r="G119" s="12"/>
      <c r="H119" s="20" t="s">
        <v>1</v>
      </c>
      <c r="I119" s="21"/>
      <c r="J119" s="61"/>
      <c r="K119" s="61" t="s">
        <v>29</v>
      </c>
      <c r="L119" s="61" t="s">
        <v>30</v>
      </c>
      <c r="M119" s="62"/>
      <c r="N119" s="12"/>
      <c r="O119" s="20" t="s">
        <v>1</v>
      </c>
      <c r="P119" s="21"/>
      <c r="Q119" s="61"/>
      <c r="R119" s="61" t="s">
        <v>29</v>
      </c>
      <c r="S119" s="61" t="s">
        <v>30</v>
      </c>
      <c r="T119" s="62"/>
    </row>
    <row r="120" spans="1:20" s="1" customFormat="1" ht="9.75" customHeight="1" x14ac:dyDescent="0.2">
      <c r="A120" s="22" t="s">
        <v>2</v>
      </c>
      <c r="B120" s="23"/>
      <c r="C120" s="61"/>
      <c r="D120" s="61"/>
      <c r="E120" s="18" t="s">
        <v>31</v>
      </c>
      <c r="F120" s="19" t="s">
        <v>32</v>
      </c>
      <c r="G120" s="12"/>
      <c r="H120" s="22" t="s">
        <v>2</v>
      </c>
      <c r="I120" s="23"/>
      <c r="J120" s="61"/>
      <c r="K120" s="61"/>
      <c r="L120" s="18" t="s">
        <v>31</v>
      </c>
      <c r="M120" s="19" t="s">
        <v>32</v>
      </c>
      <c r="N120" s="12"/>
      <c r="O120" s="22" t="s">
        <v>2</v>
      </c>
      <c r="P120" s="23"/>
      <c r="Q120" s="61"/>
      <c r="R120" s="61"/>
      <c r="S120" s="18" t="s">
        <v>31</v>
      </c>
      <c r="T120" s="19" t="s">
        <v>32</v>
      </c>
    </row>
    <row r="121" spans="1:20" s="1" customFormat="1" ht="9.75" customHeight="1" x14ac:dyDescent="0.2">
      <c r="A121" s="24">
        <v>2007</v>
      </c>
      <c r="B121" s="25" t="s">
        <v>4</v>
      </c>
      <c r="C121" s="26">
        <v>463.39</v>
      </c>
      <c r="D121" s="27" t="s">
        <v>20</v>
      </c>
      <c r="E121" s="27" t="s">
        <v>20</v>
      </c>
      <c r="F121" s="27" t="s">
        <v>20</v>
      </c>
      <c r="G121" s="28"/>
      <c r="H121" s="24">
        <v>2007</v>
      </c>
      <c r="I121" s="25" t="s">
        <v>4</v>
      </c>
      <c r="J121" s="26">
        <v>330.2</v>
      </c>
      <c r="K121" s="29" t="s">
        <v>20</v>
      </c>
      <c r="L121" s="27" t="s">
        <v>20</v>
      </c>
      <c r="M121" s="27" t="s">
        <v>20</v>
      </c>
      <c r="N121" s="28"/>
      <c r="O121" s="24">
        <v>2007</v>
      </c>
      <c r="P121" s="25" t="s">
        <v>4</v>
      </c>
      <c r="Q121" s="26">
        <v>348.66</v>
      </c>
      <c r="R121" s="29" t="s">
        <v>20</v>
      </c>
      <c r="S121" s="27" t="s">
        <v>20</v>
      </c>
      <c r="T121" s="27" t="s">
        <v>20</v>
      </c>
    </row>
    <row r="122" spans="1:20" s="11" customFormat="1" ht="9.75" customHeight="1" x14ac:dyDescent="0.2">
      <c r="A122" s="24"/>
      <c r="B122" s="25" t="s">
        <v>5</v>
      </c>
      <c r="C122" s="26">
        <v>461.24</v>
      </c>
      <c r="D122" s="27">
        <v>-0.4639720321975016</v>
      </c>
      <c r="E122" s="27" t="s">
        <v>20</v>
      </c>
      <c r="F122" s="27" t="s">
        <v>20</v>
      </c>
      <c r="G122" s="28"/>
      <c r="H122" s="24"/>
      <c r="I122" s="25" t="s">
        <v>5</v>
      </c>
      <c r="J122" s="26">
        <v>330.98</v>
      </c>
      <c r="K122" s="29">
        <v>0.23622047244096223</v>
      </c>
      <c r="L122" s="27" t="s">
        <v>20</v>
      </c>
      <c r="M122" s="27" t="s">
        <v>20</v>
      </c>
      <c r="N122" s="28"/>
      <c r="O122" s="24"/>
      <c r="P122" s="25" t="s">
        <v>5</v>
      </c>
      <c r="Q122" s="26">
        <v>349.86</v>
      </c>
      <c r="R122" s="29">
        <v>0.34417484081912253</v>
      </c>
      <c r="S122" s="27" t="s">
        <v>20</v>
      </c>
      <c r="T122" s="27" t="s">
        <v>20</v>
      </c>
    </row>
    <row r="123" spans="1:20" s="11" customFormat="1" ht="9.75" customHeight="1" x14ac:dyDescent="0.2">
      <c r="A123" s="24"/>
      <c r="B123" s="25" t="s">
        <v>6</v>
      </c>
      <c r="C123" s="26">
        <v>469.79</v>
      </c>
      <c r="D123" s="27">
        <v>1.8536987251756232</v>
      </c>
      <c r="E123" s="27" t="s">
        <v>20</v>
      </c>
      <c r="F123" s="27" t="s">
        <v>20</v>
      </c>
      <c r="G123" s="28"/>
      <c r="H123" s="24"/>
      <c r="I123" s="25" t="s">
        <v>6</v>
      </c>
      <c r="J123" s="26">
        <v>332.57</v>
      </c>
      <c r="K123" s="29">
        <v>0.48039156444497078</v>
      </c>
      <c r="L123" s="27" t="s">
        <v>20</v>
      </c>
      <c r="M123" s="27" t="s">
        <v>20</v>
      </c>
      <c r="N123" s="28"/>
      <c r="O123" s="24"/>
      <c r="P123" s="25" t="s">
        <v>6</v>
      </c>
      <c r="Q123" s="26">
        <v>352.3</v>
      </c>
      <c r="R123" s="29">
        <v>0.69742182587320123</v>
      </c>
      <c r="S123" s="27" t="s">
        <v>20</v>
      </c>
      <c r="T123" s="27" t="s">
        <v>20</v>
      </c>
    </row>
    <row r="124" spans="1:20" s="11" customFormat="1" ht="9.75" customHeight="1" x14ac:dyDescent="0.2">
      <c r="A124" s="24"/>
      <c r="B124" s="25" t="s">
        <v>7</v>
      </c>
      <c r="C124" s="26">
        <v>469.5</v>
      </c>
      <c r="D124" s="27">
        <v>-6.1729709018931711E-2</v>
      </c>
      <c r="E124" s="27" t="s">
        <v>20</v>
      </c>
      <c r="F124" s="27" t="s">
        <v>20</v>
      </c>
      <c r="G124" s="28"/>
      <c r="H124" s="24"/>
      <c r="I124" s="25" t="s">
        <v>7</v>
      </c>
      <c r="J124" s="26">
        <v>332.94</v>
      </c>
      <c r="K124" s="29">
        <v>0.11125477343116863</v>
      </c>
      <c r="L124" s="27" t="s">
        <v>20</v>
      </c>
      <c r="M124" s="27" t="s">
        <v>20</v>
      </c>
      <c r="N124" s="28"/>
      <c r="O124" s="24"/>
      <c r="P124" s="25" t="s">
        <v>7</v>
      </c>
      <c r="Q124" s="26">
        <v>354.12</v>
      </c>
      <c r="R124" s="29">
        <v>0.51660516605165352</v>
      </c>
      <c r="S124" s="27" t="s">
        <v>20</v>
      </c>
      <c r="T124" s="27" t="s">
        <v>20</v>
      </c>
    </row>
    <row r="125" spans="1:20" s="11" customFormat="1" ht="9.75" customHeight="1" x14ac:dyDescent="0.2">
      <c r="A125" s="24"/>
      <c r="B125" s="25" t="s">
        <v>8</v>
      </c>
      <c r="C125" s="26">
        <v>477.11</v>
      </c>
      <c r="D125" s="27">
        <v>1.6208732694355632</v>
      </c>
      <c r="E125" s="27" t="s">
        <v>20</v>
      </c>
      <c r="F125" s="27" t="s">
        <v>20</v>
      </c>
      <c r="G125" s="28"/>
      <c r="H125" s="24"/>
      <c r="I125" s="25" t="s">
        <v>8</v>
      </c>
      <c r="J125" s="26">
        <v>335.61</v>
      </c>
      <c r="K125" s="29">
        <v>0.80194629663001837</v>
      </c>
      <c r="L125" s="27" t="s">
        <v>20</v>
      </c>
      <c r="M125" s="27" t="s">
        <v>20</v>
      </c>
      <c r="N125" s="28"/>
      <c r="O125" s="24"/>
      <c r="P125" s="25" t="s">
        <v>8</v>
      </c>
      <c r="Q125" s="26">
        <v>355.44</v>
      </c>
      <c r="R125" s="29">
        <v>0.37275499830564662</v>
      </c>
      <c r="S125" s="27" t="s">
        <v>20</v>
      </c>
      <c r="T125" s="27" t="s">
        <v>20</v>
      </c>
    </row>
    <row r="126" spans="1:20" s="12" customFormat="1" ht="9.75" customHeight="1" x14ac:dyDescent="0.2">
      <c r="A126" s="24"/>
      <c r="B126" s="25" t="s">
        <v>9</v>
      </c>
      <c r="C126" s="26">
        <v>490.75</v>
      </c>
      <c r="D126" s="27">
        <v>2.858879503678402</v>
      </c>
      <c r="E126" s="27" t="s">
        <v>20</v>
      </c>
      <c r="F126" s="27" t="s">
        <v>20</v>
      </c>
      <c r="G126" s="28"/>
      <c r="H126" s="24"/>
      <c r="I126" s="25" t="s">
        <v>9</v>
      </c>
      <c r="J126" s="26">
        <v>337.6</v>
      </c>
      <c r="K126" s="29">
        <v>0.59295015047227118</v>
      </c>
      <c r="L126" s="27" t="s">
        <v>20</v>
      </c>
      <c r="M126" s="27" t="s">
        <v>20</v>
      </c>
      <c r="N126" s="28"/>
      <c r="O126" s="24"/>
      <c r="P126" s="25" t="s">
        <v>9</v>
      </c>
      <c r="Q126" s="26">
        <v>356.07</v>
      </c>
      <c r="R126" s="29">
        <v>0.17724510465901844</v>
      </c>
      <c r="S126" s="27" t="s">
        <v>20</v>
      </c>
      <c r="T126" s="27" t="s">
        <v>20</v>
      </c>
    </row>
    <row r="127" spans="1:20" s="12" customFormat="1" ht="9.75" customHeight="1" x14ac:dyDescent="0.2">
      <c r="A127" s="24"/>
      <c r="B127" s="25" t="s">
        <v>10</v>
      </c>
      <c r="C127" s="26">
        <v>494.7</v>
      </c>
      <c r="D127" s="27">
        <v>0.80489047376464118</v>
      </c>
      <c r="E127" s="27" t="s">
        <v>20</v>
      </c>
      <c r="F127" s="27" t="s">
        <v>20</v>
      </c>
      <c r="G127" s="28"/>
      <c r="H127" s="24"/>
      <c r="I127" s="25" t="s">
        <v>10</v>
      </c>
      <c r="J127" s="26">
        <v>339.07</v>
      </c>
      <c r="K127" s="29">
        <v>0.43542654028434491</v>
      </c>
      <c r="L127" s="27" t="s">
        <v>20</v>
      </c>
      <c r="M127" s="27" t="s">
        <v>20</v>
      </c>
      <c r="N127" s="28"/>
      <c r="O127" s="24"/>
      <c r="P127" s="25" t="s">
        <v>10</v>
      </c>
      <c r="Q127" s="26">
        <v>356.67</v>
      </c>
      <c r="R127" s="29">
        <v>0.16850619260257993</v>
      </c>
      <c r="S127" s="27" t="s">
        <v>20</v>
      </c>
      <c r="T127" s="27" t="s">
        <v>20</v>
      </c>
    </row>
    <row r="128" spans="1:20" s="1" customFormat="1" ht="9.75" customHeight="1" x14ac:dyDescent="0.2">
      <c r="A128" s="24"/>
      <c r="B128" s="25" t="s">
        <v>11</v>
      </c>
      <c r="C128" s="26">
        <v>493.89</v>
      </c>
      <c r="D128" s="27">
        <v>-0.16373559733171561</v>
      </c>
      <c r="E128" s="27" t="s">
        <v>20</v>
      </c>
      <c r="F128" s="27" t="s">
        <v>20</v>
      </c>
      <c r="G128" s="28"/>
      <c r="H128" s="24"/>
      <c r="I128" s="25" t="s">
        <v>11</v>
      </c>
      <c r="J128" s="26">
        <v>340.85</v>
      </c>
      <c r="K128" s="29">
        <v>0.52496534638866166</v>
      </c>
      <c r="L128" s="27" t="s">
        <v>20</v>
      </c>
      <c r="M128" s="27" t="s">
        <v>20</v>
      </c>
      <c r="N128" s="28"/>
      <c r="O128" s="24"/>
      <c r="P128" s="25" t="s">
        <v>11</v>
      </c>
      <c r="Q128" s="26">
        <v>358.7</v>
      </c>
      <c r="R128" s="29">
        <v>0.56915355931252964</v>
      </c>
      <c r="S128" s="27" t="s">
        <v>20</v>
      </c>
      <c r="T128" s="27" t="s">
        <v>20</v>
      </c>
    </row>
    <row r="129" spans="1:20" s="12" customFormat="1" ht="9.75" customHeight="1" x14ac:dyDescent="0.2">
      <c r="A129" s="24"/>
      <c r="B129" s="25" t="s">
        <v>12</v>
      </c>
      <c r="C129" s="26">
        <v>504.25</v>
      </c>
      <c r="D129" s="27">
        <v>2.0976330761910633</v>
      </c>
      <c r="E129" s="27" t="s">
        <v>20</v>
      </c>
      <c r="F129" s="27" t="s">
        <v>20</v>
      </c>
      <c r="G129" s="28"/>
      <c r="H129" s="24"/>
      <c r="I129" s="25" t="s">
        <v>12</v>
      </c>
      <c r="J129" s="26">
        <v>345.51</v>
      </c>
      <c r="K129" s="29">
        <v>1.3671703095203158</v>
      </c>
      <c r="L129" s="27" t="s">
        <v>20</v>
      </c>
      <c r="M129" s="27" t="s">
        <v>20</v>
      </c>
      <c r="N129" s="28"/>
      <c r="O129" s="24"/>
      <c r="P129" s="25" t="s">
        <v>12</v>
      </c>
      <c r="Q129" s="26">
        <v>361.76</v>
      </c>
      <c r="R129" s="29">
        <v>0.85308056872037685</v>
      </c>
      <c r="S129" s="27" t="s">
        <v>20</v>
      </c>
      <c r="T129" s="27" t="s">
        <v>20</v>
      </c>
    </row>
    <row r="130" spans="1:20" s="12" customFormat="1" ht="9.75" customHeight="1" x14ac:dyDescent="0.2">
      <c r="A130" s="24"/>
      <c r="B130" s="25" t="s">
        <v>13</v>
      </c>
      <c r="C130" s="26">
        <v>484.64</v>
      </c>
      <c r="D130" s="27">
        <v>-3.8889439762022859</v>
      </c>
      <c r="E130" s="27" t="s">
        <v>20</v>
      </c>
      <c r="F130" s="27" t="s">
        <v>20</v>
      </c>
      <c r="G130" s="28"/>
      <c r="H130" s="24"/>
      <c r="I130" s="25" t="s">
        <v>13</v>
      </c>
      <c r="J130" s="26">
        <v>349.09</v>
      </c>
      <c r="K130" s="29">
        <v>1.0361494602182164</v>
      </c>
      <c r="L130" s="27" t="s">
        <v>20</v>
      </c>
      <c r="M130" s="27" t="s">
        <v>20</v>
      </c>
      <c r="N130" s="28"/>
      <c r="O130" s="24"/>
      <c r="P130" s="25" t="s">
        <v>13</v>
      </c>
      <c r="Q130" s="26">
        <v>363.97</v>
      </c>
      <c r="R130" s="29">
        <v>0.61090225563911194</v>
      </c>
      <c r="S130" s="27" t="s">
        <v>20</v>
      </c>
      <c r="T130" s="27" t="s">
        <v>20</v>
      </c>
    </row>
    <row r="131" spans="1:20" s="11" customFormat="1" ht="9.75" customHeight="1" x14ac:dyDescent="0.2">
      <c r="A131" s="24"/>
      <c r="B131" s="30" t="s">
        <v>3</v>
      </c>
      <c r="C131" s="31">
        <v>477.6</v>
      </c>
      <c r="D131" s="32">
        <v>-1.4526246285902822</v>
      </c>
      <c r="E131" s="32" t="s">
        <v>20</v>
      </c>
      <c r="F131" s="32" t="s">
        <v>20</v>
      </c>
      <c r="G131" s="33"/>
      <c r="H131" s="24"/>
      <c r="I131" s="30" t="s">
        <v>3</v>
      </c>
      <c r="J131" s="31">
        <v>351.56</v>
      </c>
      <c r="K131" s="34">
        <v>0.70755392592170008</v>
      </c>
      <c r="L131" s="32" t="s">
        <v>20</v>
      </c>
      <c r="M131" s="32" t="s">
        <v>20</v>
      </c>
      <c r="N131" s="28"/>
      <c r="O131" s="24"/>
      <c r="P131" s="30" t="s">
        <v>3</v>
      </c>
      <c r="Q131" s="31">
        <v>365.49</v>
      </c>
      <c r="R131" s="34">
        <v>0.41761683655245907</v>
      </c>
      <c r="S131" s="32" t="s">
        <v>20</v>
      </c>
      <c r="T131" s="32" t="s">
        <v>20</v>
      </c>
    </row>
    <row r="132" spans="1:20" s="48" customFormat="1" ht="9.75" customHeight="1" x14ac:dyDescent="0.2">
      <c r="A132" s="35">
        <v>2008</v>
      </c>
      <c r="B132" s="36" t="s">
        <v>26</v>
      </c>
      <c r="C132" s="37">
        <v>477.39</v>
      </c>
      <c r="D132" s="38">
        <v>-4.3969849246239257E-2</v>
      </c>
      <c r="E132" s="38">
        <v>-4.3969849246239257E-2</v>
      </c>
      <c r="F132" s="38" t="s">
        <v>20</v>
      </c>
      <c r="G132" s="28"/>
      <c r="H132" s="35">
        <v>2008</v>
      </c>
      <c r="I132" s="36" t="s">
        <v>26</v>
      </c>
      <c r="J132" s="37">
        <v>352.84</v>
      </c>
      <c r="K132" s="39">
        <v>0.36409147798384112</v>
      </c>
      <c r="L132" s="38">
        <v>0.36409147798384112</v>
      </c>
      <c r="M132" s="38" t="s">
        <v>20</v>
      </c>
      <c r="N132" s="28"/>
      <c r="O132" s="35">
        <v>2008</v>
      </c>
      <c r="P132" s="36" t="s">
        <v>26</v>
      </c>
      <c r="Q132" s="37">
        <v>367.61</v>
      </c>
      <c r="R132" s="39">
        <v>0.58004322963691735</v>
      </c>
      <c r="S132" s="38">
        <v>0.58004322963691735</v>
      </c>
      <c r="T132" s="38" t="s">
        <v>20</v>
      </c>
    </row>
    <row r="133" spans="1:20" s="48" customFormat="1" ht="9.75" customHeight="1" x14ac:dyDescent="0.2">
      <c r="A133" s="24"/>
      <c r="B133" s="25" t="s">
        <v>4</v>
      </c>
      <c r="C133" s="26">
        <v>482.5</v>
      </c>
      <c r="D133" s="27">
        <v>1.0704036531975936</v>
      </c>
      <c r="E133" s="27">
        <v>1.0259631490787235</v>
      </c>
      <c r="F133" s="27">
        <v>4.1239560629275696</v>
      </c>
      <c r="G133" s="28"/>
      <c r="H133" s="24"/>
      <c r="I133" s="25" t="s">
        <v>4</v>
      </c>
      <c r="J133" s="26">
        <v>355.73</v>
      </c>
      <c r="K133" s="29">
        <v>0.81906813286476421</v>
      </c>
      <c r="L133" s="27">
        <v>1.1861417681192421</v>
      </c>
      <c r="M133" s="27">
        <v>7.7316777710478624</v>
      </c>
      <c r="N133" s="28"/>
      <c r="O133" s="24"/>
      <c r="P133" s="25" t="s">
        <v>4</v>
      </c>
      <c r="Q133" s="26">
        <v>370.59</v>
      </c>
      <c r="R133" s="29">
        <v>0.81064171268463436</v>
      </c>
      <c r="S133" s="27">
        <v>1.3953870146925951</v>
      </c>
      <c r="T133" s="27">
        <v>6.2897952159697068</v>
      </c>
    </row>
    <row r="134" spans="1:20" s="52" customFormat="1" ht="9.75" customHeight="1" x14ac:dyDescent="0.2">
      <c r="A134" s="24"/>
      <c r="B134" s="25" t="s">
        <v>5</v>
      </c>
      <c r="C134" s="26">
        <v>481.27</v>
      </c>
      <c r="D134" s="27">
        <v>-0.2549222797927464</v>
      </c>
      <c r="E134" s="27">
        <v>0.76842546063651263</v>
      </c>
      <c r="F134" s="27">
        <v>4.3426415748850866</v>
      </c>
      <c r="G134" s="28"/>
      <c r="H134" s="24"/>
      <c r="I134" s="25" t="s">
        <v>5</v>
      </c>
      <c r="J134" s="26">
        <v>357.75</v>
      </c>
      <c r="K134" s="29">
        <v>0.56784640035982825</v>
      </c>
      <c r="L134" s="27">
        <v>1.7607236318124997</v>
      </c>
      <c r="M134" s="27">
        <v>8.0881020001208448</v>
      </c>
      <c r="N134" s="28"/>
      <c r="O134" s="24"/>
      <c r="P134" s="25" t="s">
        <v>5</v>
      </c>
      <c r="Q134" s="26">
        <v>373.34</v>
      </c>
      <c r="R134" s="29">
        <v>0.74205995844465189</v>
      </c>
      <c r="S134" s="27">
        <v>2.1478015814386131</v>
      </c>
      <c r="T134" s="27">
        <v>6.7112559309437936</v>
      </c>
    </row>
    <row r="135" spans="1:20" s="52" customFormat="1" ht="9.75" customHeight="1" x14ac:dyDescent="0.2">
      <c r="A135" s="24"/>
      <c r="B135" s="25" t="s">
        <v>6</v>
      </c>
      <c r="C135" s="26">
        <v>484.01</v>
      </c>
      <c r="D135" s="27">
        <v>0.5693269890082453</v>
      </c>
      <c r="E135" s="27">
        <v>1.342127303182572</v>
      </c>
      <c r="F135" s="27">
        <v>3.0268843525830702</v>
      </c>
      <c r="G135" s="28"/>
      <c r="H135" s="24"/>
      <c r="I135" s="25" t="s">
        <v>6</v>
      </c>
      <c r="J135" s="26">
        <v>360.57</v>
      </c>
      <c r="K135" s="29">
        <v>0.78825995807128013</v>
      </c>
      <c r="L135" s="27">
        <v>2.5628626692456358</v>
      </c>
      <c r="M135" s="27">
        <v>8.4192801515470492</v>
      </c>
      <c r="N135" s="28"/>
      <c r="O135" s="24"/>
      <c r="P135" s="25" t="s">
        <v>6</v>
      </c>
      <c r="Q135" s="26">
        <v>375.89</v>
      </c>
      <c r="R135" s="29">
        <v>0.68302351743718681</v>
      </c>
      <c r="S135" s="27">
        <v>2.8454950887849106</v>
      </c>
      <c r="T135" s="27">
        <v>6.6959977292080586</v>
      </c>
    </row>
    <row r="136" spans="1:20" s="52" customFormat="1" ht="9.75" customHeight="1" x14ac:dyDescent="0.2">
      <c r="A136" s="24"/>
      <c r="B136" s="25" t="s">
        <v>7</v>
      </c>
      <c r="C136" s="26">
        <v>496.1</v>
      </c>
      <c r="D136" s="27">
        <v>2.497882275159613</v>
      </c>
      <c r="E136" s="27">
        <v>3.8735343383584642</v>
      </c>
      <c r="F136" s="27">
        <v>5.6656017039403705</v>
      </c>
      <c r="G136" s="28"/>
      <c r="H136" s="24"/>
      <c r="I136" s="25" t="s">
        <v>7</v>
      </c>
      <c r="J136" s="26">
        <v>363.73</v>
      </c>
      <c r="K136" s="29">
        <v>0.8763901600244095</v>
      </c>
      <c r="L136" s="27">
        <v>3.4617135055182713</v>
      </c>
      <c r="M136" s="27">
        <v>9.2479125367934234</v>
      </c>
      <c r="N136" s="28"/>
      <c r="O136" s="24"/>
      <c r="P136" s="25" t="s">
        <v>7</v>
      </c>
      <c r="Q136" s="26">
        <v>383.23</v>
      </c>
      <c r="R136" s="29">
        <v>1.9526989278778384</v>
      </c>
      <c r="S136" s="27">
        <v>4.8537579687542687</v>
      </c>
      <c r="T136" s="27">
        <v>8.2203772732407199</v>
      </c>
    </row>
    <row r="137" spans="1:20" s="52" customFormat="1" ht="9.75" customHeight="1" x14ac:dyDescent="0.2">
      <c r="A137" s="24"/>
      <c r="B137" s="25" t="s">
        <v>8</v>
      </c>
      <c r="C137" s="26">
        <v>514.82000000000005</v>
      </c>
      <c r="D137" s="27">
        <v>3.7734327756500763</v>
      </c>
      <c r="E137" s="27">
        <v>7.7931323283082055</v>
      </c>
      <c r="F137" s="27">
        <v>7.9038376894217333</v>
      </c>
      <c r="G137" s="28"/>
      <c r="H137" s="24"/>
      <c r="I137" s="25" t="s">
        <v>8</v>
      </c>
      <c r="J137" s="26">
        <v>370.09</v>
      </c>
      <c r="K137" s="29">
        <v>1.748549748439765</v>
      </c>
      <c r="L137" s="27">
        <v>5.2707930367504652</v>
      </c>
      <c r="M137" s="27">
        <v>10.273829742856289</v>
      </c>
      <c r="N137" s="28"/>
      <c r="O137" s="24"/>
      <c r="P137" s="25" t="s">
        <v>8</v>
      </c>
      <c r="Q137" s="26">
        <v>391.9</v>
      </c>
      <c r="R137" s="29">
        <v>2.2623489810296604</v>
      </c>
      <c r="S137" s="27">
        <v>7.2259158937316936</v>
      </c>
      <c r="T137" s="27">
        <v>10.257708755345485</v>
      </c>
    </row>
    <row r="138" spans="1:20" s="52" customFormat="1" ht="9.75" customHeight="1" x14ac:dyDescent="0.2">
      <c r="A138" s="24"/>
      <c r="B138" s="25" t="s">
        <v>9</v>
      </c>
      <c r="C138" s="26">
        <v>529.34</v>
      </c>
      <c r="D138" s="27">
        <v>2.8204032477370689</v>
      </c>
      <c r="E138" s="27">
        <v>10.833333333333339</v>
      </c>
      <c r="F138" s="27">
        <v>7.8634742740703034</v>
      </c>
      <c r="G138" s="28"/>
      <c r="H138" s="24"/>
      <c r="I138" s="25" t="s">
        <v>9</v>
      </c>
      <c r="J138" s="26">
        <v>374.06</v>
      </c>
      <c r="K138" s="29">
        <v>1.0727120430165771</v>
      </c>
      <c r="L138" s="27">
        <v>6.4000455114347377</v>
      </c>
      <c r="M138" s="27">
        <v>10.799763033175358</v>
      </c>
      <c r="N138" s="28"/>
      <c r="O138" s="24"/>
      <c r="P138" s="25" t="s">
        <v>9</v>
      </c>
      <c r="Q138" s="26">
        <v>400.94</v>
      </c>
      <c r="R138" s="29">
        <v>2.3067108956366544</v>
      </c>
      <c r="S138" s="27">
        <v>9.6993077785985982</v>
      </c>
      <c r="T138" s="27">
        <v>12.601454770129461</v>
      </c>
    </row>
    <row r="139" spans="1:20" s="52" customFormat="1" ht="9.75" customHeight="1" x14ac:dyDescent="0.2">
      <c r="A139" s="24"/>
      <c r="B139" s="25" t="s">
        <v>10</v>
      </c>
      <c r="C139" s="26">
        <v>535.04</v>
      </c>
      <c r="D139" s="27">
        <v>1.0768126346015761</v>
      </c>
      <c r="E139" s="27">
        <v>12.026800670016735</v>
      </c>
      <c r="F139" s="27">
        <v>8.1544370325449691</v>
      </c>
      <c r="G139" s="28"/>
      <c r="H139" s="24"/>
      <c r="I139" s="25" t="s">
        <v>10</v>
      </c>
      <c r="J139" s="26">
        <v>381.7</v>
      </c>
      <c r="K139" s="29">
        <v>2.0424530823931919</v>
      </c>
      <c r="L139" s="27">
        <v>8.5732165206508171</v>
      </c>
      <c r="M139" s="27">
        <v>12.572625121656289</v>
      </c>
      <c r="N139" s="28"/>
      <c r="O139" s="24"/>
      <c r="P139" s="25" t="s">
        <v>10</v>
      </c>
      <c r="Q139" s="26">
        <v>410.2</v>
      </c>
      <c r="R139" s="29">
        <v>2.3095725046141435</v>
      </c>
      <c r="S139" s="27">
        <v>12.232892828805152</v>
      </c>
      <c r="T139" s="27">
        <v>15.008270950738778</v>
      </c>
    </row>
    <row r="140" spans="1:20" s="52" customFormat="1" ht="9.75" customHeight="1" x14ac:dyDescent="0.2">
      <c r="A140" s="24"/>
      <c r="B140" s="25" t="s">
        <v>11</v>
      </c>
      <c r="C140" s="26">
        <v>539.4</v>
      </c>
      <c r="D140" s="27">
        <v>0.81489234449760861</v>
      </c>
      <c r="E140" s="27">
        <v>12.939698492462304</v>
      </c>
      <c r="F140" s="27">
        <v>9.2146024418392702</v>
      </c>
      <c r="G140" s="28"/>
      <c r="H140" s="24"/>
      <c r="I140" s="25" t="s">
        <v>11</v>
      </c>
      <c r="J140" s="26">
        <v>387.36</v>
      </c>
      <c r="K140" s="29">
        <v>1.4828399266439751</v>
      </c>
      <c r="L140" s="27">
        <v>10.183183524860628</v>
      </c>
      <c r="M140" s="27">
        <v>13.645298518409854</v>
      </c>
      <c r="N140" s="28"/>
      <c r="O140" s="24"/>
      <c r="P140" s="25" t="s">
        <v>11</v>
      </c>
      <c r="Q140" s="26">
        <v>415.07</v>
      </c>
      <c r="R140" s="29">
        <v>1.1872257435397326</v>
      </c>
      <c r="S140" s="27">
        <v>13.565350625188088</v>
      </c>
      <c r="T140" s="27">
        <v>15.715082241427369</v>
      </c>
    </row>
    <row r="141" spans="1:20" s="52" customFormat="1" ht="9.75" customHeight="1" x14ac:dyDescent="0.2">
      <c r="A141" s="24"/>
      <c r="B141" s="25" t="s">
        <v>12</v>
      </c>
      <c r="C141" s="26">
        <v>535.29999999999995</v>
      </c>
      <c r="D141" s="27">
        <v>-0.76010381905822211</v>
      </c>
      <c r="E141" s="27">
        <v>12.081239530988253</v>
      </c>
      <c r="F141" s="27">
        <v>6.1576598909271141</v>
      </c>
      <c r="G141" s="28"/>
      <c r="H141" s="24"/>
      <c r="I141" s="25" t="s">
        <v>12</v>
      </c>
      <c r="J141" s="26">
        <v>396.52</v>
      </c>
      <c r="K141" s="29">
        <v>2.364725320115646</v>
      </c>
      <c r="L141" s="27">
        <v>12.788713164182486</v>
      </c>
      <c r="M141" s="27">
        <v>14.763682671992129</v>
      </c>
      <c r="N141" s="28"/>
      <c r="O141" s="24"/>
      <c r="P141" s="25" t="s">
        <v>12</v>
      </c>
      <c r="Q141" s="26">
        <v>418.2</v>
      </c>
      <c r="R141" s="29">
        <v>0.75408967162164942</v>
      </c>
      <c r="S141" s="27">
        <v>14.421735204793551</v>
      </c>
      <c r="T141" s="27">
        <v>15.601503759398504</v>
      </c>
    </row>
    <row r="142" spans="1:20" s="52" customFormat="1" ht="9.75" customHeight="1" x14ac:dyDescent="0.2">
      <c r="A142" s="24"/>
      <c r="B142" s="25" t="s">
        <v>13</v>
      </c>
      <c r="C142" s="26">
        <v>534.25</v>
      </c>
      <c r="D142" s="27">
        <v>-0.19615169064075566</v>
      </c>
      <c r="E142" s="27">
        <v>11.861390284757123</v>
      </c>
      <c r="F142" s="27">
        <v>10.236464179597228</v>
      </c>
      <c r="G142" s="28"/>
      <c r="H142" s="24"/>
      <c r="I142" s="25" t="s">
        <v>13</v>
      </c>
      <c r="J142" s="26">
        <v>398.96</v>
      </c>
      <c r="K142" s="29">
        <v>0.61535357611217645</v>
      </c>
      <c r="L142" s="27">
        <v>13.4827625440892</v>
      </c>
      <c r="M142" s="27">
        <v>14.285714285714279</v>
      </c>
      <c r="N142" s="28"/>
      <c r="O142" s="24"/>
      <c r="P142" s="25" t="s">
        <v>13</v>
      </c>
      <c r="Q142" s="26">
        <v>422.01</v>
      </c>
      <c r="R142" s="29">
        <v>0.9110473457675683</v>
      </c>
      <c r="S142" s="27">
        <v>15.464171386358029</v>
      </c>
      <c r="T142" s="27">
        <v>15.946369206253252</v>
      </c>
    </row>
    <row r="143" spans="1:20" s="52" customFormat="1" ht="9.75" customHeight="1" x14ac:dyDescent="0.2">
      <c r="A143" s="24"/>
      <c r="B143" s="25" t="s">
        <v>3</v>
      </c>
      <c r="C143" s="26">
        <v>524.39</v>
      </c>
      <c r="D143" s="27">
        <v>-1.8455779129621042</v>
      </c>
      <c r="E143" s="27">
        <v>9.7969011725293154</v>
      </c>
      <c r="F143" s="27">
        <v>9.7969011725293154</v>
      </c>
      <c r="G143" s="33"/>
      <c r="H143" s="24"/>
      <c r="I143" s="25" t="s">
        <v>3</v>
      </c>
      <c r="J143" s="26">
        <v>399.69</v>
      </c>
      <c r="K143" s="29">
        <v>0.18297573691599123</v>
      </c>
      <c r="L143" s="27">
        <v>13.690408465126858</v>
      </c>
      <c r="M143" s="27">
        <v>13.690408465126858</v>
      </c>
      <c r="N143" s="28"/>
      <c r="O143" s="24"/>
      <c r="P143" s="25" t="s">
        <v>3</v>
      </c>
      <c r="Q143" s="26">
        <v>424.1</v>
      </c>
      <c r="R143" s="29">
        <v>0.49524892775052454</v>
      </c>
      <c r="S143" s="27">
        <v>16.036006457085005</v>
      </c>
      <c r="T143" s="27">
        <v>16.036006457085005</v>
      </c>
    </row>
    <row r="144" spans="1:20" s="48" customFormat="1" ht="9.75" customHeight="1" x14ac:dyDescent="0.2">
      <c r="A144" s="35">
        <v>2009</v>
      </c>
      <c r="B144" s="45" t="s">
        <v>26</v>
      </c>
      <c r="C144" s="46">
        <v>519.95000000000005</v>
      </c>
      <c r="D144" s="47">
        <v>-0.84669806823164384</v>
      </c>
      <c r="E144" s="47">
        <v>-0.84669806823164384</v>
      </c>
      <c r="F144" s="47">
        <v>8.9151427553991525</v>
      </c>
      <c r="H144" s="35">
        <v>2009</v>
      </c>
      <c r="I144" s="45" t="s">
        <v>26</v>
      </c>
      <c r="J144" s="46">
        <v>401.2</v>
      </c>
      <c r="K144" s="47">
        <v>0.37779278941179051</v>
      </c>
      <c r="L144" s="47">
        <v>0.37779278941179051</v>
      </c>
      <c r="M144" s="47">
        <v>13.705929032989461</v>
      </c>
      <c r="O144" s="35">
        <v>2009</v>
      </c>
      <c r="P144" s="45" t="s">
        <v>26</v>
      </c>
      <c r="Q144" s="46">
        <v>425.13</v>
      </c>
      <c r="R144" s="47">
        <v>0.24286724829050144</v>
      </c>
      <c r="S144" s="47">
        <v>0.24286724829050144</v>
      </c>
      <c r="T144" s="47">
        <v>15.647017219335702</v>
      </c>
    </row>
    <row r="145" spans="1:20" s="48" customFormat="1" ht="9.75" customHeight="1" x14ac:dyDescent="0.2">
      <c r="A145" s="24"/>
      <c r="B145" s="49" t="s">
        <v>4</v>
      </c>
      <c r="C145" s="50">
        <v>544.94000000000005</v>
      </c>
      <c r="D145" s="51">
        <v>4.8062313684008151</v>
      </c>
      <c r="E145" s="51">
        <v>3.9188390320181732</v>
      </c>
      <c r="F145" s="51">
        <v>12.940932642487057</v>
      </c>
      <c r="H145" s="24"/>
      <c r="I145" s="49" t="s">
        <v>4</v>
      </c>
      <c r="J145" s="50">
        <v>400.27</v>
      </c>
      <c r="K145" s="51">
        <v>-0.23180458624127986</v>
      </c>
      <c r="L145" s="51">
        <v>0.14511246215815898</v>
      </c>
      <c r="M145" s="51">
        <v>12.520732015854708</v>
      </c>
      <c r="O145" s="24"/>
      <c r="P145" s="49" t="s">
        <v>4</v>
      </c>
      <c r="Q145" s="50">
        <v>425.67</v>
      </c>
      <c r="R145" s="51">
        <v>0.12701997036201895</v>
      </c>
      <c r="S145" s="51">
        <v>0.37019570855929551</v>
      </c>
      <c r="T145" s="51">
        <v>14.862786367683967</v>
      </c>
    </row>
    <row r="146" spans="1:20" s="52" customFormat="1" ht="9.75" customHeight="1" x14ac:dyDescent="0.2">
      <c r="A146" s="24"/>
      <c r="B146" s="49" t="s">
        <v>5</v>
      </c>
      <c r="C146" s="50">
        <v>508.84</v>
      </c>
      <c r="D146" s="51">
        <v>-6.6245825228465671</v>
      </c>
      <c r="E146" s="51">
        <v>-2.9653502164419643</v>
      </c>
      <c r="F146" s="51">
        <v>5.7285930974297239</v>
      </c>
      <c r="G146" s="48"/>
      <c r="H146" s="24"/>
      <c r="I146" s="49" t="s">
        <v>5</v>
      </c>
      <c r="J146" s="50">
        <v>399.84</v>
      </c>
      <c r="K146" s="51">
        <v>-0.10742748644665401</v>
      </c>
      <c r="L146" s="51">
        <v>3.7529085040910459E-2</v>
      </c>
      <c r="M146" s="51">
        <v>11.765199161425578</v>
      </c>
      <c r="N146" s="48"/>
      <c r="O146" s="24"/>
      <c r="P146" s="49" t="s">
        <v>5</v>
      </c>
      <c r="Q146" s="50">
        <v>423.27</v>
      </c>
      <c r="R146" s="51">
        <v>-0.56381704137008493</v>
      </c>
      <c r="S146" s="51">
        <v>-0.19570855930206577</v>
      </c>
      <c r="T146" s="51">
        <v>13.373868323779936</v>
      </c>
    </row>
    <row r="147" spans="1:20" s="52" customFormat="1" ht="9.75" customHeight="1" x14ac:dyDescent="0.2">
      <c r="A147" s="24"/>
      <c r="B147" s="49" t="s">
        <v>6</v>
      </c>
      <c r="C147" s="50">
        <v>499.8</v>
      </c>
      <c r="D147" s="51">
        <v>-1.77658989073185</v>
      </c>
      <c r="E147" s="51">
        <v>-4.6892579950037145</v>
      </c>
      <c r="F147" s="51">
        <v>3.2623292907171475</v>
      </c>
      <c r="G147" s="48"/>
      <c r="H147" s="24"/>
      <c r="I147" s="49" t="s">
        <v>6</v>
      </c>
      <c r="J147" s="50">
        <v>397.68</v>
      </c>
      <c r="K147" s="51">
        <v>-0.54021608643456398</v>
      </c>
      <c r="L147" s="51">
        <v>-0.5028897395481513</v>
      </c>
      <c r="M147" s="51">
        <v>10.292037607122051</v>
      </c>
      <c r="N147" s="48"/>
      <c r="O147" s="24"/>
      <c r="P147" s="49" t="s">
        <v>6</v>
      </c>
      <c r="Q147" s="50">
        <v>421.28</v>
      </c>
      <c r="R147" s="51">
        <v>-0.47014907742103373</v>
      </c>
      <c r="S147" s="51">
        <v>-0.66493751473710727</v>
      </c>
      <c r="T147" s="51">
        <v>12.075341190241829</v>
      </c>
    </row>
    <row r="148" spans="1:20" s="52" customFormat="1" ht="9.75" customHeight="1" x14ac:dyDescent="0.2">
      <c r="A148" s="24"/>
      <c r="B148" s="49" t="s">
        <v>7</v>
      </c>
      <c r="C148" s="50">
        <v>491.91</v>
      </c>
      <c r="D148" s="51">
        <v>-1.5786314525810252</v>
      </c>
      <c r="E148" s="51">
        <v>-6.1938633459829422</v>
      </c>
      <c r="F148" s="51">
        <v>-0.8445877847208183</v>
      </c>
      <c r="G148" s="48"/>
      <c r="H148" s="24"/>
      <c r="I148" s="49" t="s">
        <v>7</v>
      </c>
      <c r="J148" s="50">
        <v>396.96</v>
      </c>
      <c r="K148" s="51">
        <v>-0.18105009052504784</v>
      </c>
      <c r="L148" s="51">
        <v>-0.68302934774450152</v>
      </c>
      <c r="M148" s="51">
        <v>9.135897506392098</v>
      </c>
      <c r="N148" s="48"/>
      <c r="O148" s="24"/>
      <c r="P148" s="49" t="s">
        <v>7</v>
      </c>
      <c r="Q148" s="50">
        <v>419.85</v>
      </c>
      <c r="R148" s="51">
        <v>-0.33944170148119124</v>
      </c>
      <c r="S148" s="51">
        <v>-1.00212214100448</v>
      </c>
      <c r="T148" s="51">
        <v>9.5556193408657961</v>
      </c>
    </row>
    <row r="149" spans="1:20" s="52" customFormat="1" ht="9.75" customHeight="1" x14ac:dyDescent="0.2">
      <c r="A149" s="24"/>
      <c r="B149" s="49" t="s">
        <v>8</v>
      </c>
      <c r="C149" s="50">
        <v>478.19</v>
      </c>
      <c r="D149" s="51">
        <v>-2.789128092537263</v>
      </c>
      <c r="E149" s="51">
        <v>-8.8102366559240188</v>
      </c>
      <c r="F149" s="51">
        <v>-7.1151081931548958</v>
      </c>
      <c r="G149" s="48"/>
      <c r="H149" s="24"/>
      <c r="I149" s="49" t="s">
        <v>8</v>
      </c>
      <c r="J149" s="50">
        <v>396.71</v>
      </c>
      <c r="K149" s="51">
        <v>-6.2978637646105007E-2</v>
      </c>
      <c r="L149" s="51">
        <v>-0.74557782281268192</v>
      </c>
      <c r="M149" s="51">
        <v>7.1928449836526243</v>
      </c>
      <c r="N149" s="48"/>
      <c r="O149" s="24"/>
      <c r="P149" s="49" t="s">
        <v>8</v>
      </c>
      <c r="Q149" s="50">
        <v>417.82</v>
      </c>
      <c r="R149" s="51">
        <v>-0.48350601405264815</v>
      </c>
      <c r="S149" s="51">
        <v>-1.4807828342372154</v>
      </c>
      <c r="T149" s="51">
        <v>6.6139321255422434</v>
      </c>
    </row>
    <row r="150" spans="1:20" s="52" customFormat="1" ht="9.75" customHeight="1" x14ac:dyDescent="0.2">
      <c r="A150" s="24"/>
      <c r="B150" s="49" t="s">
        <v>9</v>
      </c>
      <c r="C150" s="50">
        <v>486.14</v>
      </c>
      <c r="D150" s="51">
        <v>1.6625190823731151</v>
      </c>
      <c r="E150" s="51">
        <v>-7.2941894391578828</v>
      </c>
      <c r="F150" s="51">
        <v>-8.1611062832961938</v>
      </c>
      <c r="G150" s="48"/>
      <c r="H150" s="24"/>
      <c r="I150" s="49" t="s">
        <v>9</v>
      </c>
      <c r="J150" s="50">
        <v>396.42</v>
      </c>
      <c r="K150" s="51">
        <v>-7.3101257845775702E-2</v>
      </c>
      <c r="L150" s="51">
        <v>-0.81813405389176141</v>
      </c>
      <c r="M150" s="51">
        <v>5.9776506442816624</v>
      </c>
      <c r="N150" s="48"/>
      <c r="O150" s="24"/>
      <c r="P150" s="49" t="s">
        <v>9</v>
      </c>
      <c r="Q150" s="50">
        <v>410.95</v>
      </c>
      <c r="R150" s="51">
        <v>-1.6442487195443056</v>
      </c>
      <c r="S150" s="51">
        <v>-3.1006838009903448</v>
      </c>
      <c r="T150" s="51">
        <v>2.49663291265525</v>
      </c>
    </row>
    <row r="151" spans="1:20" s="52" customFormat="1" ht="9.75" customHeight="1" x14ac:dyDescent="0.2">
      <c r="A151" s="24"/>
      <c r="B151" s="49" t="s">
        <v>10</v>
      </c>
      <c r="C151" s="50">
        <v>485.27</v>
      </c>
      <c r="D151" s="51">
        <v>-0.17896079318714397</v>
      </c>
      <c r="E151" s="51">
        <v>-7.4600964930681357</v>
      </c>
      <c r="F151" s="51">
        <v>-9.3021082535885142</v>
      </c>
      <c r="G151" s="48"/>
      <c r="H151" s="24"/>
      <c r="I151" s="49" t="s">
        <v>10</v>
      </c>
      <c r="J151" s="50">
        <v>396.01</v>
      </c>
      <c r="K151" s="51">
        <v>-0.10342565965391071</v>
      </c>
      <c r="L151" s="51">
        <v>-0.9207135530035826</v>
      </c>
      <c r="M151" s="51">
        <v>3.7490175530521253</v>
      </c>
      <c r="N151" s="48"/>
      <c r="O151" s="24"/>
      <c r="P151" s="49" t="s">
        <v>10</v>
      </c>
      <c r="Q151" s="50">
        <v>410.12</v>
      </c>
      <c r="R151" s="51">
        <v>-0.20197104270591737</v>
      </c>
      <c r="S151" s="51">
        <v>-3.2963923602923884</v>
      </c>
      <c r="T151" s="51">
        <v>-1.9502681618721596E-2</v>
      </c>
    </row>
    <row r="152" spans="1:20" s="52" customFormat="1" ht="9.75" customHeight="1" x14ac:dyDescent="0.2">
      <c r="A152" s="24"/>
      <c r="B152" s="49" t="s">
        <v>11</v>
      </c>
      <c r="C152" s="50">
        <v>486.33</v>
      </c>
      <c r="D152" s="51">
        <v>0.21843509798669114</v>
      </c>
      <c r="E152" s="51">
        <v>-7.2579568641659815</v>
      </c>
      <c r="F152" s="51">
        <v>-9.8387096774193559</v>
      </c>
      <c r="G152" s="48"/>
      <c r="H152" s="24"/>
      <c r="I152" s="49" t="s">
        <v>11</v>
      </c>
      <c r="J152" s="50">
        <v>396.2</v>
      </c>
      <c r="K152" s="51">
        <v>4.7978586399333167E-2</v>
      </c>
      <c r="L152" s="51">
        <v>-0.87317671195176194</v>
      </c>
      <c r="M152" s="51">
        <v>2.282114828583226</v>
      </c>
      <c r="N152" s="48"/>
      <c r="O152" s="24"/>
      <c r="P152" s="49" t="s">
        <v>11</v>
      </c>
      <c r="Q152" s="50">
        <v>412.31</v>
      </c>
      <c r="R152" s="51">
        <v>0.53399005169219027</v>
      </c>
      <c r="S152" s="51">
        <v>-2.7800047158689001</v>
      </c>
      <c r="T152" s="51">
        <v>-0.664948081046568</v>
      </c>
    </row>
    <row r="153" spans="1:20" s="52" customFormat="1" ht="9.75" customHeight="1" x14ac:dyDescent="0.2">
      <c r="A153" s="24"/>
      <c r="B153" s="49" t="s">
        <v>12</v>
      </c>
      <c r="C153" s="50">
        <v>482.27</v>
      </c>
      <c r="D153" s="51">
        <f>((C153/C152)-1)*100</f>
        <v>-0.83482409063804219</v>
      </c>
      <c r="E153" s="51">
        <f>((C153/C$143)-1)*100</f>
        <v>-8.0321897824138571</v>
      </c>
      <c r="F153" s="51">
        <f>((C153/C141)-1)*100</f>
        <v>-9.9065944330282036</v>
      </c>
      <c r="G153" s="48"/>
      <c r="H153" s="24"/>
      <c r="I153" s="49" t="str">
        <f>B153</f>
        <v>OUT</v>
      </c>
      <c r="J153" s="50">
        <v>396.06</v>
      </c>
      <c r="K153" s="51">
        <f>((J153/J152)-1)*100</f>
        <v>-3.5335689045934426E-2</v>
      </c>
      <c r="L153" s="51">
        <f>((J153/J$143)-1)*100</f>
        <v>-0.90820385798994208</v>
      </c>
      <c r="M153" s="51">
        <f>((J153/J141)-1)*100</f>
        <v>-0.11600928074245731</v>
      </c>
      <c r="N153" s="48"/>
      <c r="O153" s="24"/>
      <c r="P153" s="49" t="str">
        <f>B153</f>
        <v>OUT</v>
      </c>
      <c r="Q153" s="50">
        <v>412.52</v>
      </c>
      <c r="R153" s="51">
        <f>((Q153/Q152)-1)*100</f>
        <v>5.0932550750637517E-2</v>
      </c>
      <c r="S153" s="51">
        <f>((Q153/Q$143)-1)*100</f>
        <v>-2.7304880924310382</v>
      </c>
      <c r="T153" s="51">
        <f>((Q153/Q141)-1)*100</f>
        <v>-1.3582018173122878</v>
      </c>
    </row>
    <row r="154" spans="1:20" s="52" customFormat="1" ht="9.75" customHeight="1" x14ac:dyDescent="0.2">
      <c r="A154" s="24"/>
      <c r="B154" s="49" t="s">
        <v>13</v>
      </c>
      <c r="C154" s="50">
        <v>500.36</v>
      </c>
      <c r="D154" s="51">
        <f>((C154/C153)-1)*100</f>
        <v>3.7510108445476753</v>
      </c>
      <c r="E154" s="51">
        <f>((C154/C$143)-1)*100</f>
        <v>-4.5824672476591832</v>
      </c>
      <c r="F154" s="51">
        <f>((C154/C142)-1)*100</f>
        <v>-6.3434721572297565</v>
      </c>
      <c r="G154" s="48"/>
      <c r="H154" s="24"/>
      <c r="I154" s="49" t="str">
        <f>B154</f>
        <v>NOV</v>
      </c>
      <c r="J154" s="50">
        <v>396.03</v>
      </c>
      <c r="K154" s="51">
        <f>((J154/J153)-1)*100</f>
        <v>-7.5746099076012818E-3</v>
      </c>
      <c r="L154" s="51">
        <f>((J154/J$143)-1)*100</f>
        <v>-0.91570967499813305</v>
      </c>
      <c r="M154" s="51">
        <f>((J154/J142)-1)*100</f>
        <v>-0.73440946460798795</v>
      </c>
      <c r="N154" s="48"/>
      <c r="O154" s="24"/>
      <c r="P154" s="49" t="str">
        <f>B154</f>
        <v>NOV</v>
      </c>
      <c r="Q154" s="50">
        <v>413.57</v>
      </c>
      <c r="R154" s="51">
        <f>((Q154/Q153)-1)*100</f>
        <v>0.25453311354601826</v>
      </c>
      <c r="S154" s="51">
        <f>((Q154/Q$143)-1)*100</f>
        <v>-2.4829049752416954</v>
      </c>
      <c r="T154" s="51">
        <f>((Q154/Q142)-1)*100</f>
        <v>-1.9999526077581042</v>
      </c>
    </row>
    <row r="155" spans="1:20" s="52" customFormat="1" ht="9.75" customHeight="1" x14ac:dyDescent="0.2">
      <c r="A155" s="24"/>
      <c r="B155" s="49" t="s">
        <v>3</v>
      </c>
      <c r="C155" s="50">
        <v>491.33</v>
      </c>
      <c r="D155" s="51">
        <f>((C155/C154)-1)*100</f>
        <v>-1.8047006155568091</v>
      </c>
      <c r="E155" s="51">
        <f>((C155/C$143)-1)*100</f>
        <v>-6.3044680485897953</v>
      </c>
      <c r="F155" s="51">
        <f>((C155/C143)-1)*100</f>
        <v>-6.3044680485897953</v>
      </c>
      <c r="G155" s="33"/>
      <c r="H155" s="24"/>
      <c r="I155" s="49" t="str">
        <f>B155</f>
        <v>DEZ</v>
      </c>
      <c r="J155" s="50">
        <v>396.18</v>
      </c>
      <c r="K155" s="51">
        <f>((J155/J154)-1)*100</f>
        <v>3.7875918491026006E-2</v>
      </c>
      <c r="L155" s="51">
        <f>((J155/J$143)-1)*100</f>
        <v>-0.87818058995721149</v>
      </c>
      <c r="M155" s="51">
        <f>((J155/J143)-1)*100</f>
        <v>-0.87818058995721149</v>
      </c>
      <c r="N155" s="48"/>
      <c r="O155" s="24"/>
      <c r="P155" s="49" t="str">
        <f>B155</f>
        <v>DEZ</v>
      </c>
      <c r="Q155" s="50">
        <v>413.84</v>
      </c>
      <c r="R155" s="51">
        <f>((Q155/Q154)-1)*100</f>
        <v>6.5285199603448696E-2</v>
      </c>
      <c r="S155" s="51">
        <f>((Q155/Q$143)-1)*100</f>
        <v>-2.4192407451072984</v>
      </c>
      <c r="T155" s="51">
        <f>((Q155/Q143)-1)*100</f>
        <v>-2.4192407451072984</v>
      </c>
    </row>
    <row r="156" spans="1:20" s="48" customFormat="1" ht="9.75" customHeight="1" x14ac:dyDescent="0.2">
      <c r="A156" s="35">
        <v>2010</v>
      </c>
      <c r="B156" s="45" t="s">
        <v>26</v>
      </c>
      <c r="C156" s="46">
        <v>479.76</v>
      </c>
      <c r="D156" s="47">
        <f>((C156/C155)-1)*100</f>
        <v>-2.3548328007652719</v>
      </c>
      <c r="E156" s="47">
        <f>((C156/C$155)-1)*100</f>
        <v>-2.3548328007652719</v>
      </c>
      <c r="F156" s="47">
        <f>((C156/C144)-1)*100</f>
        <v>-7.7295893835945817</v>
      </c>
      <c r="H156" s="35">
        <v>2010</v>
      </c>
      <c r="I156" s="45" t="s">
        <v>26</v>
      </c>
      <c r="J156" s="46">
        <v>396.06</v>
      </c>
      <c r="K156" s="47">
        <f>((J156/J155)-1)*100</f>
        <v>-3.0289262456462129E-2</v>
      </c>
      <c r="L156" s="47">
        <f>((J156/J$155)-1)*100</f>
        <v>-3.0289262456462129E-2</v>
      </c>
      <c r="M156" s="47">
        <f>((J156/J144)-1)*100</f>
        <v>-1.2811565304087669</v>
      </c>
      <c r="O156" s="35">
        <v>2010</v>
      </c>
      <c r="P156" s="45" t="s">
        <v>26</v>
      </c>
      <c r="Q156" s="46">
        <v>413.27</v>
      </c>
      <c r="R156" s="47">
        <f>((Q156/Q155)-1)*100</f>
        <v>-0.13773439010245081</v>
      </c>
      <c r="S156" s="47">
        <f>((Q156/Q$155)-1)*100</f>
        <v>-0.13773439010245081</v>
      </c>
      <c r="T156" s="47">
        <f>((Q156/Q144)-1)*100</f>
        <v>-2.7897349046174136</v>
      </c>
    </row>
    <row r="157" spans="1:20" s="48" customFormat="1" ht="9.75" customHeight="1" x14ac:dyDescent="0.2">
      <c r="A157" s="24"/>
      <c r="B157" s="49" t="s">
        <v>4</v>
      </c>
      <c r="C157" s="50">
        <v>480.01</v>
      </c>
      <c r="D157" s="51">
        <f t="shared" ref="D157:D167" si="55">((C157/C156)-1)*100</f>
        <v>5.2109388027354875E-2</v>
      </c>
      <c r="E157" s="51">
        <f t="shared" ref="E157:E167" si="56">((C157/C$155)-1)*100</f>
        <v>-2.3039505016994699</v>
      </c>
      <c r="F157" s="51">
        <f t="shared" ref="F157:F167" si="57">((C157/C145)-1)*100</f>
        <v>-11.915073219070004</v>
      </c>
      <c r="H157" s="24"/>
      <c r="I157" s="49" t="s">
        <v>4</v>
      </c>
      <c r="J157" s="50">
        <v>396.9</v>
      </c>
      <c r="K157" s="51">
        <f t="shared" ref="K157:K167" si="58">((J157/J156)-1)*100</f>
        <v>0.21208907741250282</v>
      </c>
      <c r="L157" s="51">
        <f t="shared" ref="L157:L167" si="59">((J157/J$155)-1)*100</f>
        <v>0.18173557473875057</v>
      </c>
      <c r="M157" s="51">
        <f t="shared" ref="M157:M167" si="60">((J157/J145)-1)*100</f>
        <v>-0.84193169610512486</v>
      </c>
      <c r="O157" s="24"/>
      <c r="P157" s="49" t="s">
        <v>4</v>
      </c>
      <c r="Q157" s="50">
        <v>414.53</v>
      </c>
      <c r="R157" s="51">
        <f t="shared" ref="R157:R167" si="61">((Q157/Q156)-1)*100</f>
        <v>0.30488542599269586</v>
      </c>
      <c r="S157" s="51">
        <f t="shared" ref="S157:S167" si="62">((Q157/Q$155)-1)*100</f>
        <v>0.16673110380822642</v>
      </c>
      <c r="T157" s="51">
        <f t="shared" ref="T157:T167" si="63">((Q157/Q145)-1)*100</f>
        <v>-2.6170507670261078</v>
      </c>
    </row>
    <row r="158" spans="1:20" s="52" customFormat="1" ht="9.75" customHeight="1" x14ac:dyDescent="0.2">
      <c r="A158" s="24"/>
      <c r="B158" s="49" t="s">
        <v>5</v>
      </c>
      <c r="C158" s="50">
        <v>488.11</v>
      </c>
      <c r="D158" s="51">
        <f t="shared" si="55"/>
        <v>1.6874648444824114</v>
      </c>
      <c r="E158" s="51">
        <f t="shared" si="56"/>
        <v>-0.65536401196750749</v>
      </c>
      <c r="F158" s="51">
        <f t="shared" si="57"/>
        <v>-4.0739721719990518</v>
      </c>
      <c r="G158" s="48"/>
      <c r="H158" s="24"/>
      <c r="I158" s="49" t="s">
        <v>5</v>
      </c>
      <c r="J158" s="50">
        <v>398.18</v>
      </c>
      <c r="K158" s="51">
        <f t="shared" si="58"/>
        <v>0.32249937011843421</v>
      </c>
      <c r="L158" s="51">
        <f t="shared" si="59"/>
        <v>0.50482104094098368</v>
      </c>
      <c r="M158" s="51">
        <f t="shared" si="60"/>
        <v>-0.4151660664265644</v>
      </c>
      <c r="N158" s="48"/>
      <c r="O158" s="24"/>
      <c r="P158" s="49" t="s">
        <v>5</v>
      </c>
      <c r="Q158" s="50">
        <v>417.13</v>
      </c>
      <c r="R158" s="51">
        <f t="shared" si="61"/>
        <v>0.62721636552240945</v>
      </c>
      <c r="S158" s="51">
        <f t="shared" si="62"/>
        <v>0.79499323410014977</v>
      </c>
      <c r="T158" s="51">
        <f t="shared" si="63"/>
        <v>-1.450610721289014</v>
      </c>
    </row>
    <row r="159" spans="1:20" s="52" customFormat="1" ht="9.75" customHeight="1" x14ac:dyDescent="0.2">
      <c r="A159" s="24"/>
      <c r="B159" s="49" t="s">
        <v>6</v>
      </c>
      <c r="C159" s="50">
        <v>493.4</v>
      </c>
      <c r="D159" s="51">
        <f t="shared" si="55"/>
        <v>1.0837721005511058</v>
      </c>
      <c r="E159" s="51">
        <f t="shared" si="56"/>
        <v>0.42130543626484052</v>
      </c>
      <c r="F159" s="51">
        <f t="shared" si="57"/>
        <v>-1.2805122048819562</v>
      </c>
      <c r="G159" s="48"/>
      <c r="H159" s="24"/>
      <c r="I159" s="49" t="s">
        <v>6</v>
      </c>
      <c r="J159" s="50">
        <v>399.76</v>
      </c>
      <c r="K159" s="51">
        <f t="shared" si="58"/>
        <v>0.39680546486513535</v>
      </c>
      <c r="L159" s="51">
        <f t="shared" si="59"/>
        <v>0.90362966328436656</v>
      </c>
      <c r="M159" s="51">
        <f t="shared" si="60"/>
        <v>0.52303359485013079</v>
      </c>
      <c r="N159" s="48"/>
      <c r="O159" s="24"/>
      <c r="P159" s="49" t="s">
        <v>6</v>
      </c>
      <c r="Q159" s="50">
        <v>419.16</v>
      </c>
      <c r="R159" s="51">
        <f t="shared" si="61"/>
        <v>0.48665883537506449</v>
      </c>
      <c r="S159" s="51">
        <f t="shared" si="62"/>
        <v>1.2855209742896001</v>
      </c>
      <c r="T159" s="51">
        <f t="shared" si="63"/>
        <v>-0.50322825674135041</v>
      </c>
    </row>
    <row r="160" spans="1:20" s="52" customFormat="1" ht="9.75" customHeight="1" x14ac:dyDescent="0.2">
      <c r="A160" s="24"/>
      <c r="B160" s="49" t="s">
        <v>7</v>
      </c>
      <c r="C160" s="50">
        <v>505.4</v>
      </c>
      <c r="D160" s="51">
        <f t="shared" si="55"/>
        <v>2.4321037697608405</v>
      </c>
      <c r="E160" s="51">
        <f t="shared" si="56"/>
        <v>2.8636557914232696</v>
      </c>
      <c r="F160" s="51">
        <f t="shared" si="57"/>
        <v>2.742371572035518</v>
      </c>
      <c r="G160" s="48"/>
      <c r="H160" s="24"/>
      <c r="I160" s="49" t="s">
        <v>7</v>
      </c>
      <c r="J160" s="50">
        <v>402.6</v>
      </c>
      <c r="K160" s="51">
        <f t="shared" si="58"/>
        <v>0.71042625575346019</v>
      </c>
      <c r="L160" s="51">
        <f t="shared" si="59"/>
        <v>1.620475541420574</v>
      </c>
      <c r="M160" s="51">
        <f t="shared" si="60"/>
        <v>1.4207980652962693</v>
      </c>
      <c r="N160" s="48"/>
      <c r="O160" s="24"/>
      <c r="P160" s="49" t="s">
        <v>7</v>
      </c>
      <c r="Q160" s="50">
        <v>422.86</v>
      </c>
      <c r="R160" s="51">
        <f t="shared" si="61"/>
        <v>0.88271781658555426</v>
      </c>
      <c r="S160" s="51">
        <f t="shared" si="62"/>
        <v>2.1795863135511295</v>
      </c>
      <c r="T160" s="51">
        <f t="shared" si="63"/>
        <v>0.71692271049184075</v>
      </c>
    </row>
    <row r="161" spans="1:20" s="52" customFormat="1" ht="9.75" customHeight="1" x14ac:dyDescent="0.2">
      <c r="A161" s="24"/>
      <c r="B161" s="49" t="s">
        <v>8</v>
      </c>
      <c r="C161" s="50">
        <v>508.57</v>
      </c>
      <c r="D161" s="51">
        <f t="shared" si="55"/>
        <v>0.6272259596359353</v>
      </c>
      <c r="E161" s="51">
        <f t="shared" si="56"/>
        <v>3.5088433435776389</v>
      </c>
      <c r="F161" s="51">
        <f t="shared" si="57"/>
        <v>6.3531232355339862</v>
      </c>
      <c r="G161" s="48"/>
      <c r="H161" s="24"/>
      <c r="I161" s="49" t="s">
        <v>8</v>
      </c>
      <c r="J161" s="50">
        <v>404.04</v>
      </c>
      <c r="K161" s="51">
        <f t="shared" si="58"/>
        <v>0.35767511177347</v>
      </c>
      <c r="L161" s="51">
        <f t="shared" si="59"/>
        <v>1.9839466908980752</v>
      </c>
      <c r="M161" s="51">
        <f t="shared" si="60"/>
        <v>1.8476973103778604</v>
      </c>
      <c r="N161" s="48"/>
      <c r="O161" s="24"/>
      <c r="P161" s="49" t="s">
        <v>8</v>
      </c>
      <c r="Q161" s="50">
        <v>425.56</v>
      </c>
      <c r="R161" s="51">
        <f t="shared" si="61"/>
        <v>0.63850919926216054</v>
      </c>
      <c r="S161" s="51">
        <f t="shared" si="62"/>
        <v>2.8320123719311807</v>
      </c>
      <c r="T161" s="51">
        <f t="shared" si="63"/>
        <v>1.8524723565171541</v>
      </c>
    </row>
    <row r="162" spans="1:20" s="52" customFormat="1" ht="9.75" customHeight="1" x14ac:dyDescent="0.2">
      <c r="A162" s="24"/>
      <c r="B162" s="49" t="s">
        <v>9</v>
      </c>
      <c r="C162" s="50">
        <v>503.78</v>
      </c>
      <c r="D162" s="51">
        <f t="shared" si="55"/>
        <v>-0.94185657824882307</v>
      </c>
      <c r="E162" s="51">
        <f t="shared" si="56"/>
        <v>2.5339384934768949</v>
      </c>
      <c r="F162" s="51">
        <f t="shared" si="57"/>
        <v>3.6285843584152655</v>
      </c>
      <c r="G162" s="48"/>
      <c r="H162" s="24"/>
      <c r="I162" s="49" t="s">
        <v>9</v>
      </c>
      <c r="J162" s="50">
        <v>407.59</v>
      </c>
      <c r="K162" s="51">
        <f t="shared" si="58"/>
        <v>0.8786258786258605</v>
      </c>
      <c r="L162" s="51">
        <f t="shared" si="59"/>
        <v>2.8800040385683179</v>
      </c>
      <c r="M162" s="51">
        <f t="shared" si="60"/>
        <v>2.8177185813026417</v>
      </c>
      <c r="N162" s="48"/>
      <c r="O162" s="24"/>
      <c r="P162" s="49" t="s">
        <v>9</v>
      </c>
      <c r="Q162" s="50">
        <v>427.18</v>
      </c>
      <c r="R162" s="51">
        <f t="shared" si="61"/>
        <v>0.3806748754582312</v>
      </c>
      <c r="S162" s="51">
        <f t="shared" si="62"/>
        <v>3.2234680069592292</v>
      </c>
      <c r="T162" s="51">
        <f t="shared" si="63"/>
        <v>3.9493855700206915</v>
      </c>
    </row>
    <row r="163" spans="1:20" s="52" customFormat="1" ht="9.75" customHeight="1" x14ac:dyDescent="0.2">
      <c r="A163" s="24"/>
      <c r="B163" s="49" t="s">
        <v>10</v>
      </c>
      <c r="C163" s="50">
        <v>506.3</v>
      </c>
      <c r="D163" s="51">
        <f t="shared" si="55"/>
        <v>0.50021834927944653</v>
      </c>
      <c r="E163" s="51">
        <f t="shared" si="56"/>
        <v>3.046832068060179</v>
      </c>
      <c r="F163" s="51">
        <f t="shared" si="57"/>
        <v>4.33366991571702</v>
      </c>
      <c r="G163" s="48"/>
      <c r="H163" s="24"/>
      <c r="I163" s="49" t="s">
        <v>10</v>
      </c>
      <c r="J163" s="50">
        <v>408.67</v>
      </c>
      <c r="K163" s="51">
        <f t="shared" si="58"/>
        <v>0.26497215338945335</v>
      </c>
      <c r="L163" s="51">
        <f t="shared" si="59"/>
        <v>3.1526074006764659</v>
      </c>
      <c r="M163" s="51">
        <f t="shared" si="60"/>
        <v>3.1968889674503176</v>
      </c>
      <c r="N163" s="48"/>
      <c r="O163" s="24"/>
      <c r="P163" s="49" t="s">
        <v>10</v>
      </c>
      <c r="Q163" s="50">
        <v>429.09</v>
      </c>
      <c r="R163" s="51">
        <f t="shared" si="61"/>
        <v>0.447118310782324</v>
      </c>
      <c r="S163" s="51">
        <f t="shared" si="62"/>
        <v>3.6849990334428817</v>
      </c>
      <c r="T163" s="51">
        <f t="shared" si="63"/>
        <v>4.625475470593976</v>
      </c>
    </row>
    <row r="164" spans="1:20" s="52" customFormat="1" ht="9.75" customHeight="1" x14ac:dyDescent="0.2">
      <c r="A164" s="24"/>
      <c r="B164" s="49" t="s">
        <v>11</v>
      </c>
      <c r="C164" s="50">
        <v>507.74</v>
      </c>
      <c r="D164" s="51">
        <f t="shared" si="55"/>
        <v>0.28441635394034215</v>
      </c>
      <c r="E164" s="51">
        <f t="shared" si="56"/>
        <v>3.3399141106791763</v>
      </c>
      <c r="F164" s="51">
        <f t="shared" si="57"/>
        <v>4.4023605370838714</v>
      </c>
      <c r="G164" s="48"/>
      <c r="H164" s="24"/>
      <c r="I164" s="49" t="s">
        <v>11</v>
      </c>
      <c r="J164" s="50">
        <v>408.1</v>
      </c>
      <c r="K164" s="51">
        <f t="shared" si="58"/>
        <v>-0.13947683950374934</v>
      </c>
      <c r="L164" s="51">
        <f t="shared" si="59"/>
        <v>3.0087334040082903</v>
      </c>
      <c r="M164" s="51">
        <f t="shared" si="60"/>
        <v>3.0035335689045928</v>
      </c>
      <c r="N164" s="48"/>
      <c r="O164" s="24"/>
      <c r="P164" s="49" t="s">
        <v>11</v>
      </c>
      <c r="Q164" s="50">
        <v>429.69</v>
      </c>
      <c r="R164" s="51">
        <f t="shared" si="61"/>
        <v>0.13983080472628195</v>
      </c>
      <c r="S164" s="51">
        <f t="shared" si="62"/>
        <v>3.829982601971782</v>
      </c>
      <c r="T164" s="51">
        <f t="shared" si="63"/>
        <v>4.2152749145060842</v>
      </c>
    </row>
    <row r="165" spans="1:20" s="52" customFormat="1" ht="9.75" customHeight="1" x14ac:dyDescent="0.2">
      <c r="A165" s="24"/>
      <c r="B165" s="49" t="s">
        <v>12</v>
      </c>
      <c r="C165" s="50">
        <v>515.71</v>
      </c>
      <c r="D165" s="51">
        <f t="shared" si="55"/>
        <v>1.5697010280852464</v>
      </c>
      <c r="E165" s="51">
        <f t="shared" si="56"/>
        <v>4.9620418048969217</v>
      </c>
      <c r="F165" s="51">
        <f t="shared" si="57"/>
        <v>6.933875215128471</v>
      </c>
      <c r="G165" s="48"/>
      <c r="H165" s="24"/>
      <c r="I165" s="49" t="str">
        <f>B165</f>
        <v>OUT</v>
      </c>
      <c r="J165" s="50">
        <v>407.44</v>
      </c>
      <c r="K165" s="51">
        <f t="shared" si="58"/>
        <v>-0.16172506738545422</v>
      </c>
      <c r="L165" s="51">
        <f t="shared" si="59"/>
        <v>2.842142460497743</v>
      </c>
      <c r="M165" s="51">
        <f t="shared" si="60"/>
        <v>2.873302024945712</v>
      </c>
      <c r="N165" s="48"/>
      <c r="O165" s="24"/>
      <c r="P165" s="49" t="str">
        <f>B165</f>
        <v>OUT</v>
      </c>
      <c r="Q165" s="50">
        <v>428.8</v>
      </c>
      <c r="R165" s="51">
        <f t="shared" si="61"/>
        <v>-0.20712606763014785</v>
      </c>
      <c r="S165" s="51">
        <f t="shared" si="62"/>
        <v>3.6149236419872555</v>
      </c>
      <c r="T165" s="51">
        <f t="shared" si="63"/>
        <v>3.9464753224086158</v>
      </c>
    </row>
    <row r="166" spans="1:20" s="52" customFormat="1" ht="9.75" customHeight="1" x14ac:dyDescent="0.2">
      <c r="A166" s="24"/>
      <c r="B166" s="49" t="s">
        <v>13</v>
      </c>
      <c r="C166" s="50">
        <v>520.04999999999995</v>
      </c>
      <c r="D166" s="51">
        <f t="shared" si="55"/>
        <v>0.84155824009615188</v>
      </c>
      <c r="E166" s="51">
        <f t="shared" si="56"/>
        <v>5.8453585166792221</v>
      </c>
      <c r="F166" s="51">
        <f t="shared" si="57"/>
        <v>3.9351666799903873</v>
      </c>
      <c r="G166" s="48"/>
      <c r="H166" s="24"/>
      <c r="I166" s="49" t="str">
        <f>B166</f>
        <v>NOV</v>
      </c>
      <c r="J166" s="50">
        <v>406.67</v>
      </c>
      <c r="K166" s="51">
        <f t="shared" si="58"/>
        <v>-0.18898488120949741</v>
      </c>
      <c r="L166" s="51">
        <f t="shared" si="59"/>
        <v>2.6477863597354823</v>
      </c>
      <c r="M166" s="51">
        <f t="shared" si="60"/>
        <v>2.6866651516299411</v>
      </c>
      <c r="N166" s="48"/>
      <c r="O166" s="24"/>
      <c r="P166" s="49" t="str">
        <f>B166</f>
        <v>NOV</v>
      </c>
      <c r="Q166" s="50">
        <v>429.3</v>
      </c>
      <c r="R166" s="51">
        <f t="shared" si="61"/>
        <v>0.11660447761194792</v>
      </c>
      <c r="S166" s="51">
        <f t="shared" si="62"/>
        <v>3.7357432824280057</v>
      </c>
      <c r="T166" s="51">
        <f t="shared" si="63"/>
        <v>3.8034673694900656</v>
      </c>
    </row>
    <row r="167" spans="1:20" s="52" customFormat="1" ht="9.75" customHeight="1" x14ac:dyDescent="0.2">
      <c r="A167" s="24"/>
      <c r="B167" s="49" t="s">
        <v>3</v>
      </c>
      <c r="C167" s="50">
        <v>521.46</v>
      </c>
      <c r="D167" s="51">
        <f t="shared" si="55"/>
        <v>0.27112777617537276</v>
      </c>
      <c r="E167" s="51">
        <f t="shared" si="56"/>
        <v>6.1323346834103454</v>
      </c>
      <c r="F167" s="51">
        <f t="shared" si="57"/>
        <v>6.1323346834103454</v>
      </c>
      <c r="G167" s="33"/>
      <c r="H167" s="24"/>
      <c r="I167" s="49" t="str">
        <f>B167</f>
        <v>DEZ</v>
      </c>
      <c r="J167" s="50">
        <v>406.77</v>
      </c>
      <c r="K167" s="51">
        <f t="shared" si="58"/>
        <v>2.458996237735267E-2</v>
      </c>
      <c r="L167" s="51">
        <f t="shared" si="59"/>
        <v>2.6730274117825248</v>
      </c>
      <c r="M167" s="51">
        <f t="shared" si="60"/>
        <v>2.6730274117825248</v>
      </c>
      <c r="N167" s="48"/>
      <c r="O167" s="24"/>
      <c r="P167" s="49" t="str">
        <f>B167</f>
        <v>DEZ</v>
      </c>
      <c r="Q167" s="50">
        <v>429.13</v>
      </c>
      <c r="R167" s="51">
        <f t="shared" si="61"/>
        <v>-3.9599347775454152E-2</v>
      </c>
      <c r="S167" s="51">
        <f t="shared" si="62"/>
        <v>3.6946646046781328</v>
      </c>
      <c r="T167" s="51">
        <f t="shared" si="63"/>
        <v>3.6946646046781328</v>
      </c>
    </row>
    <row r="168" spans="1:20" s="48" customFormat="1" ht="9.75" customHeight="1" x14ac:dyDescent="0.2">
      <c r="A168" s="35">
        <f>$A$56</f>
        <v>2011</v>
      </c>
      <c r="B168" s="45" t="s">
        <v>26</v>
      </c>
      <c r="C168" s="46">
        <v>517.86</v>
      </c>
      <c r="D168" s="47">
        <f>((C168/C167)-1)*100</f>
        <v>-0.69036934760097202</v>
      </c>
      <c r="E168" s="47">
        <f>((C168/C$167)-1)*100</f>
        <v>-0.69036934760097202</v>
      </c>
      <c r="F168" s="47">
        <f>((C168/C156)-1)*100</f>
        <v>7.9414707353676839</v>
      </c>
      <c r="H168" s="35">
        <f>$A$56</f>
        <v>2011</v>
      </c>
      <c r="I168" s="45" t="s">
        <v>26</v>
      </c>
      <c r="J168" s="46">
        <v>407.05</v>
      </c>
      <c r="K168" s="47">
        <f>((J168/J167)-1)*100</f>
        <v>6.8834968163833388E-2</v>
      </c>
      <c r="L168" s="47">
        <f t="shared" ref="L168:L179" si="64">((J168/J$167)-1)*100</f>
        <v>6.8834968163833388E-2</v>
      </c>
      <c r="M168" s="47">
        <f>((J168/J156)-1)*100</f>
        <v>2.7748320961470396</v>
      </c>
      <c r="O168" s="35">
        <f>$A$56</f>
        <v>2011</v>
      </c>
      <c r="P168" s="45" t="s">
        <v>26</v>
      </c>
      <c r="Q168" s="46">
        <v>430.84</v>
      </c>
      <c r="R168" s="47">
        <f>((Q168/Q167)-1)*100</f>
        <v>0.39848064689020912</v>
      </c>
      <c r="S168" s="47">
        <f t="shared" ref="S168:S179" si="65">((Q168/Q$167)-1)*100</f>
        <v>0.39848064689020912</v>
      </c>
      <c r="T168" s="47">
        <f>((Q168/Q156)-1)*100</f>
        <v>4.2514578846758688</v>
      </c>
    </row>
    <row r="169" spans="1:20" s="48" customFormat="1" ht="9.75" customHeight="1" x14ac:dyDescent="0.2">
      <c r="A169" s="24"/>
      <c r="B169" s="49" t="s">
        <v>4</v>
      </c>
      <c r="C169" s="50">
        <v>519.37</v>
      </c>
      <c r="D169" s="51">
        <f t="shared" ref="D169:D179" si="66">((C169/C168)-1)*100</f>
        <v>0.29158459815394888</v>
      </c>
      <c r="E169" s="51">
        <f t="shared" ref="E169:E179" si="67">((C169/C$167)-1)*100</f>
        <v>-0.40079776013500767</v>
      </c>
      <c r="F169" s="51">
        <f t="shared" ref="F169:F179" si="68">((C169/C157)-1)*100</f>
        <v>8.1998291702256143</v>
      </c>
      <c r="H169" s="24"/>
      <c r="I169" s="49" t="s">
        <v>4</v>
      </c>
      <c r="J169" s="50">
        <v>408.17</v>
      </c>
      <c r="K169" s="51">
        <f t="shared" ref="K169:K179" si="69">((J169/J168)-1)*100</f>
        <v>0.27515047291488681</v>
      </c>
      <c r="L169" s="51">
        <f t="shared" si="64"/>
        <v>0.34417484081914473</v>
      </c>
      <c r="M169" s="51">
        <f t="shared" ref="M169:M179" si="70">((J169/J157)-1)*100</f>
        <v>2.8395061728395232</v>
      </c>
      <c r="O169" s="24"/>
      <c r="P169" s="49" t="s">
        <v>4</v>
      </c>
      <c r="Q169" s="50">
        <v>432.86</v>
      </c>
      <c r="R169" s="51">
        <f t="shared" ref="R169:R179" si="71">((Q169/Q168)-1)*100</f>
        <v>0.46885154581748356</v>
      </c>
      <c r="S169" s="51">
        <f t="shared" si="65"/>
        <v>0.86920047538041612</v>
      </c>
      <c r="T169" s="51">
        <f t="shared" ref="T169:T179" si="72">((Q169/Q157)-1)*100</f>
        <v>4.4218753769329266</v>
      </c>
    </row>
    <row r="170" spans="1:20" s="52" customFormat="1" ht="9.75" customHeight="1" x14ac:dyDescent="0.2">
      <c r="A170" s="24"/>
      <c r="B170" s="49" t="s">
        <v>5</v>
      </c>
      <c r="C170" s="50">
        <v>516.70000000000005</v>
      </c>
      <c r="D170" s="51">
        <f t="shared" si="66"/>
        <v>-0.51408437145001873</v>
      </c>
      <c r="E170" s="51">
        <f t="shared" si="67"/>
        <v>-0.91282169293905868</v>
      </c>
      <c r="F170" s="51">
        <f t="shared" si="68"/>
        <v>5.8572862674397319</v>
      </c>
      <c r="G170" s="48"/>
      <c r="H170" s="24"/>
      <c r="I170" s="49" t="s">
        <v>5</v>
      </c>
      <c r="J170" s="50">
        <v>409.04</v>
      </c>
      <c r="K170" s="51">
        <f t="shared" si="69"/>
        <v>0.21314648308303763</v>
      </c>
      <c r="L170" s="51">
        <f t="shared" si="64"/>
        <v>0.55805492047102945</v>
      </c>
      <c r="M170" s="51">
        <f t="shared" si="70"/>
        <v>2.7274097141996023</v>
      </c>
      <c r="N170" s="48"/>
      <c r="O170" s="24"/>
      <c r="P170" s="49" t="s">
        <v>5</v>
      </c>
      <c r="Q170" s="50">
        <v>433.35</v>
      </c>
      <c r="R170" s="51">
        <f t="shared" si="71"/>
        <v>0.11320057293351393</v>
      </c>
      <c r="S170" s="51">
        <f t="shared" si="65"/>
        <v>0.9833849882320056</v>
      </c>
      <c r="T170" s="51">
        <f t="shared" si="72"/>
        <v>3.8884760146716824</v>
      </c>
    </row>
    <row r="171" spans="1:20" s="52" customFormat="1" ht="9.75" customHeight="1" x14ac:dyDescent="0.2">
      <c r="A171" s="24"/>
      <c r="B171" s="49" t="s">
        <v>6</v>
      </c>
      <c r="C171" s="50">
        <v>517.70000000000005</v>
      </c>
      <c r="D171" s="51">
        <f t="shared" si="66"/>
        <v>0.19353590090962491</v>
      </c>
      <c r="E171" s="51">
        <f t="shared" si="67"/>
        <v>-0.72105242971656214</v>
      </c>
      <c r="F171" s="51">
        <f t="shared" si="68"/>
        <v>4.9250101337657171</v>
      </c>
      <c r="G171" s="48"/>
      <c r="H171" s="24"/>
      <c r="I171" s="49" t="s">
        <v>6</v>
      </c>
      <c r="J171" s="50">
        <v>410.78</v>
      </c>
      <c r="K171" s="51">
        <f t="shared" si="69"/>
        <v>0.42538627029140574</v>
      </c>
      <c r="L171" s="51">
        <f t="shared" si="64"/>
        <v>0.98581507977479887</v>
      </c>
      <c r="M171" s="51">
        <f t="shared" si="70"/>
        <v>2.7566539923954414</v>
      </c>
      <c r="N171" s="48"/>
      <c r="O171" s="24"/>
      <c r="P171" s="49" t="s">
        <v>6</v>
      </c>
      <c r="Q171" s="50">
        <v>435.51</v>
      </c>
      <c r="R171" s="51">
        <f t="shared" si="71"/>
        <v>0.49844236760123728</v>
      </c>
      <c r="S171" s="51">
        <f t="shared" si="65"/>
        <v>1.4867289632512382</v>
      </c>
      <c r="T171" s="51">
        <f t="shared" si="72"/>
        <v>3.9006584597766958</v>
      </c>
    </row>
    <row r="172" spans="1:20" s="52" customFormat="1" ht="9.75" customHeight="1" x14ac:dyDescent="0.2">
      <c r="A172" s="24"/>
      <c r="B172" s="49" t="s">
        <v>7</v>
      </c>
      <c r="C172" s="50">
        <v>519.24</v>
      </c>
      <c r="D172" s="51">
        <f t="shared" si="66"/>
        <v>0.29746957697507348</v>
      </c>
      <c r="E172" s="51">
        <f t="shared" si="67"/>
        <v>-0.42572776435393367</v>
      </c>
      <c r="F172" s="51">
        <f t="shared" si="68"/>
        <v>2.738425009893164</v>
      </c>
      <c r="G172" s="48"/>
      <c r="H172" s="24"/>
      <c r="I172" s="49" t="s">
        <v>7</v>
      </c>
      <c r="J172" s="50">
        <v>411.92</v>
      </c>
      <c r="K172" s="51">
        <f t="shared" si="69"/>
        <v>0.27752081406107187</v>
      </c>
      <c r="L172" s="51">
        <f t="shared" si="64"/>
        <v>1.266071735870411</v>
      </c>
      <c r="M172" s="51">
        <f t="shared" si="70"/>
        <v>2.3149528067560876</v>
      </c>
      <c r="N172" s="48"/>
      <c r="O172" s="24"/>
      <c r="P172" s="49" t="s">
        <v>7</v>
      </c>
      <c r="Q172" s="50">
        <v>438.06</v>
      </c>
      <c r="R172" s="51">
        <f t="shared" si="71"/>
        <v>0.58552042433008822</v>
      </c>
      <c r="S172" s="51">
        <f t="shared" si="65"/>
        <v>2.0809544893156007</v>
      </c>
      <c r="T172" s="51">
        <f t="shared" si="72"/>
        <v>3.5945703069573787</v>
      </c>
    </row>
    <row r="173" spans="1:20" s="52" customFormat="1" ht="9.75" customHeight="1" x14ac:dyDescent="0.2">
      <c r="A173" s="24"/>
      <c r="B173" s="49" t="s">
        <v>8</v>
      </c>
      <c r="C173" s="50">
        <v>524.35</v>
      </c>
      <c r="D173" s="51">
        <f t="shared" si="66"/>
        <v>0.98413065249209897</v>
      </c>
      <c r="E173" s="51">
        <f t="shared" si="67"/>
        <v>0.55421317071300269</v>
      </c>
      <c r="F173" s="51">
        <f t="shared" si="68"/>
        <v>3.1028177045441252</v>
      </c>
      <c r="G173" s="48"/>
      <c r="H173" s="24"/>
      <c r="I173" s="49" t="s">
        <v>8</v>
      </c>
      <c r="J173" s="50">
        <v>413.71</v>
      </c>
      <c r="K173" s="51">
        <f t="shared" si="69"/>
        <v>0.43455039813555807</v>
      </c>
      <c r="L173" s="51">
        <f t="shared" si="64"/>
        <v>1.7061238537748658</v>
      </c>
      <c r="M173" s="51">
        <f t="shared" si="70"/>
        <v>2.3933273933273824</v>
      </c>
      <c r="N173" s="48"/>
      <c r="O173" s="24"/>
      <c r="P173" s="49" t="s">
        <v>8</v>
      </c>
      <c r="Q173" s="50">
        <v>440.35</v>
      </c>
      <c r="R173" s="51">
        <f t="shared" si="71"/>
        <v>0.52275943934620983</v>
      </c>
      <c r="S173" s="51">
        <f t="shared" si="65"/>
        <v>2.6145923146831951</v>
      </c>
      <c r="T173" s="51">
        <f t="shared" si="72"/>
        <v>3.4754206222389339</v>
      </c>
    </row>
    <row r="174" spans="1:20" s="52" customFormat="1" ht="9.75" customHeight="1" x14ac:dyDescent="0.2">
      <c r="A174" s="24"/>
      <c r="B174" s="49" t="s">
        <v>9</v>
      </c>
      <c r="C174" s="50">
        <v>518.04999999999995</v>
      </c>
      <c r="D174" s="51">
        <f t="shared" si="66"/>
        <v>-1.2014875560217519</v>
      </c>
      <c r="E174" s="51">
        <f t="shared" si="67"/>
        <v>-0.65393318758870667</v>
      </c>
      <c r="F174" s="51">
        <f t="shared" si="68"/>
        <v>2.8325856524673343</v>
      </c>
      <c r="G174" s="48"/>
      <c r="H174" s="24"/>
      <c r="I174" s="49" t="s">
        <v>9</v>
      </c>
      <c r="J174" s="50">
        <v>414.45</v>
      </c>
      <c r="K174" s="51">
        <f t="shared" si="69"/>
        <v>0.17886925624228667</v>
      </c>
      <c r="L174" s="51">
        <f t="shared" si="64"/>
        <v>1.8880448410649731</v>
      </c>
      <c r="M174" s="51">
        <f t="shared" si="70"/>
        <v>1.683063863195855</v>
      </c>
      <c r="N174" s="48"/>
      <c r="O174" s="24"/>
      <c r="P174" s="49" t="s">
        <v>9</v>
      </c>
      <c r="Q174" s="50">
        <v>438.25</v>
      </c>
      <c r="R174" s="51">
        <f t="shared" si="71"/>
        <v>-0.47689338026570827</v>
      </c>
      <c r="S174" s="51">
        <f t="shared" si="65"/>
        <v>2.1252301167478338</v>
      </c>
      <c r="T174" s="51">
        <f t="shared" si="72"/>
        <v>2.5914134556861201</v>
      </c>
    </row>
    <row r="175" spans="1:20" s="52" customFormat="1" ht="9.75" customHeight="1" x14ac:dyDescent="0.2">
      <c r="A175" s="24"/>
      <c r="B175" s="49" t="s">
        <v>10</v>
      </c>
      <c r="C175" s="50">
        <v>520.03</v>
      </c>
      <c r="D175" s="51">
        <f t="shared" si="66"/>
        <v>0.38220249010714191</v>
      </c>
      <c r="E175" s="51">
        <f t="shared" si="67"/>
        <v>-0.27423004640817483</v>
      </c>
      <c r="F175" s="51">
        <f t="shared" si="68"/>
        <v>2.7118309302784915</v>
      </c>
      <c r="G175" s="48"/>
      <c r="H175" s="24"/>
      <c r="I175" s="49" t="s">
        <v>10</v>
      </c>
      <c r="J175" s="50">
        <v>415.55</v>
      </c>
      <c r="K175" s="51">
        <f t="shared" si="69"/>
        <v>0.26541199179637154</v>
      </c>
      <c r="L175" s="51">
        <f t="shared" si="64"/>
        <v>2.158467930280028</v>
      </c>
      <c r="M175" s="51">
        <f t="shared" si="70"/>
        <v>1.6835099224312922</v>
      </c>
      <c r="N175" s="48"/>
      <c r="O175" s="24"/>
      <c r="P175" s="49" t="s">
        <v>10</v>
      </c>
      <c r="Q175" s="50">
        <v>438.6</v>
      </c>
      <c r="R175" s="51">
        <f t="shared" si="71"/>
        <v>7.9863091842558021E-2</v>
      </c>
      <c r="S175" s="51">
        <f t="shared" si="65"/>
        <v>2.2067904830703977</v>
      </c>
      <c r="T175" s="51">
        <f t="shared" si="72"/>
        <v>2.2163182549115756</v>
      </c>
    </row>
    <row r="176" spans="1:20" s="52" customFormat="1" ht="9.75" customHeight="1" x14ac:dyDescent="0.2">
      <c r="A176" s="24"/>
      <c r="B176" s="49" t="s">
        <v>11</v>
      </c>
      <c r="C176" s="50">
        <v>521.16999999999996</v>
      </c>
      <c r="D176" s="51">
        <f t="shared" si="66"/>
        <v>0.21921812203142821</v>
      </c>
      <c r="E176" s="51">
        <f t="shared" si="67"/>
        <v>-5.561308633453832E-2</v>
      </c>
      <c r="F176" s="51">
        <f t="shared" si="68"/>
        <v>2.6450545554811411</v>
      </c>
      <c r="G176" s="48"/>
      <c r="H176" s="24"/>
      <c r="I176" s="49" t="s">
        <v>11</v>
      </c>
      <c r="J176" s="50">
        <v>416.53</v>
      </c>
      <c r="K176" s="51">
        <f t="shared" si="69"/>
        <v>0.23583202983996632</v>
      </c>
      <c r="L176" s="51">
        <f t="shared" si="64"/>
        <v>2.3993903188534116</v>
      </c>
      <c r="M176" s="51">
        <f t="shared" si="70"/>
        <v>2.0656701788777099</v>
      </c>
      <c r="N176" s="48"/>
      <c r="O176" s="24"/>
      <c r="P176" s="49" t="s">
        <v>11</v>
      </c>
      <c r="Q176" s="50">
        <v>431.69</v>
      </c>
      <c r="R176" s="51">
        <f t="shared" si="71"/>
        <v>-1.5754673962608323</v>
      </c>
      <c r="S176" s="51">
        <f t="shared" si="65"/>
        <v>0.59655582224500403</v>
      </c>
      <c r="T176" s="51">
        <f t="shared" si="72"/>
        <v>0.4654518373711225</v>
      </c>
    </row>
    <row r="177" spans="1:20" s="52" customFormat="1" ht="9.75" customHeight="1" x14ac:dyDescent="0.2">
      <c r="A177" s="24"/>
      <c r="B177" s="49" t="s">
        <v>12</v>
      </c>
      <c r="C177" s="50">
        <v>522.44000000000005</v>
      </c>
      <c r="D177" s="51">
        <f t="shared" si="66"/>
        <v>0.24368248364259326</v>
      </c>
      <c r="E177" s="51">
        <f t="shared" si="67"/>
        <v>0.18793387795803529</v>
      </c>
      <c r="F177" s="51">
        <f t="shared" si="68"/>
        <v>1.3049969944348705</v>
      </c>
      <c r="G177" s="48"/>
      <c r="H177" s="24"/>
      <c r="I177" s="49" t="str">
        <f>B177</f>
        <v>OUT</v>
      </c>
      <c r="J177" s="50">
        <v>417.5</v>
      </c>
      <c r="K177" s="51">
        <f t="shared" si="69"/>
        <v>0.23287638345377282</v>
      </c>
      <c r="L177" s="51">
        <f t="shared" si="64"/>
        <v>2.637854315706667</v>
      </c>
      <c r="M177" s="51">
        <f t="shared" si="70"/>
        <v>2.4690752012566319</v>
      </c>
      <c r="N177" s="48"/>
      <c r="O177" s="24"/>
      <c r="P177" s="49" t="str">
        <f>B177</f>
        <v>OUT</v>
      </c>
      <c r="Q177" s="50">
        <v>432.63</v>
      </c>
      <c r="R177" s="51">
        <f t="shared" si="71"/>
        <v>0.21774884755263457</v>
      </c>
      <c r="S177" s="51">
        <f t="shared" si="65"/>
        <v>0.81560366322559474</v>
      </c>
      <c r="T177" s="51">
        <f t="shared" si="72"/>
        <v>0.89319029850745135</v>
      </c>
    </row>
    <row r="178" spans="1:20" s="52" customFormat="1" ht="9.75" customHeight="1" x14ac:dyDescent="0.2">
      <c r="A178" s="24"/>
      <c r="B178" s="49" t="s">
        <v>13</v>
      </c>
      <c r="C178" s="50">
        <v>524.4</v>
      </c>
      <c r="D178" s="51">
        <f t="shared" si="66"/>
        <v>0.37516269810886627</v>
      </c>
      <c r="E178" s="51">
        <f t="shared" si="67"/>
        <v>0.56380163387410587</v>
      </c>
      <c r="F178" s="51">
        <f t="shared" si="68"/>
        <v>0.8364580328814597</v>
      </c>
      <c r="G178" s="48"/>
      <c r="H178" s="24"/>
      <c r="I178" s="49" t="str">
        <f>B178</f>
        <v>NOV</v>
      </c>
      <c r="J178" s="50">
        <v>417.98</v>
      </c>
      <c r="K178" s="51">
        <f t="shared" si="69"/>
        <v>0.11497005988023723</v>
      </c>
      <c r="L178" s="51">
        <f t="shared" si="64"/>
        <v>2.7558571182732416</v>
      </c>
      <c r="M178" s="51">
        <f t="shared" si="70"/>
        <v>2.7811247448791487</v>
      </c>
      <c r="N178" s="48"/>
      <c r="O178" s="24"/>
      <c r="P178" s="49" t="str">
        <f>B178</f>
        <v>NOV</v>
      </c>
      <c r="Q178" s="50">
        <v>432.25</v>
      </c>
      <c r="R178" s="51">
        <f t="shared" si="71"/>
        <v>-8.7834870443570523E-2</v>
      </c>
      <c r="S178" s="51">
        <f t="shared" si="65"/>
        <v>0.72705240836110629</v>
      </c>
      <c r="T178" s="51">
        <f t="shared" si="72"/>
        <v>0.68716515257396527</v>
      </c>
    </row>
    <row r="179" spans="1:20" s="52" customFormat="1" ht="9.75" customHeight="1" x14ac:dyDescent="0.2">
      <c r="A179" s="24"/>
      <c r="B179" s="49" t="s">
        <v>3</v>
      </c>
      <c r="C179" s="50">
        <v>524.73</v>
      </c>
      <c r="D179" s="51">
        <f t="shared" si="66"/>
        <v>6.2929061784910978E-2</v>
      </c>
      <c r="E179" s="51">
        <f t="shared" si="67"/>
        <v>0.62708549073753339</v>
      </c>
      <c r="F179" s="51">
        <f t="shared" si="68"/>
        <v>0.62708549073753339</v>
      </c>
      <c r="G179" s="33"/>
      <c r="H179" s="24"/>
      <c r="I179" s="49" t="str">
        <f>B179</f>
        <v>DEZ</v>
      </c>
      <c r="J179" s="50">
        <v>417.94</v>
      </c>
      <c r="K179" s="51">
        <f t="shared" si="69"/>
        <v>-9.5698358773210757E-3</v>
      </c>
      <c r="L179" s="51">
        <f t="shared" si="64"/>
        <v>2.7460235513926845</v>
      </c>
      <c r="M179" s="51">
        <f t="shared" si="70"/>
        <v>2.7460235513926845</v>
      </c>
      <c r="N179" s="48"/>
      <c r="O179" s="24"/>
      <c r="P179" s="49" t="str">
        <f>B179</f>
        <v>DEZ</v>
      </c>
      <c r="Q179" s="50">
        <v>434.43</v>
      </c>
      <c r="R179" s="51">
        <f t="shared" si="71"/>
        <v>0.50433776749565506</v>
      </c>
      <c r="S179" s="51">
        <f t="shared" si="65"/>
        <v>1.2350569757416219</v>
      </c>
      <c r="T179" s="51">
        <f t="shared" si="72"/>
        <v>1.2350569757416219</v>
      </c>
    </row>
    <row r="180" spans="1:20" s="48" customFormat="1" ht="9.75" customHeight="1" x14ac:dyDescent="0.2">
      <c r="A180" s="35">
        <v>2012</v>
      </c>
      <c r="B180" s="45" t="s">
        <v>26</v>
      </c>
      <c r="C180" s="46">
        <v>526.5</v>
      </c>
      <c r="D180" s="47">
        <f>((C180/C179)-1)*100</f>
        <v>0.33731633411469009</v>
      </c>
      <c r="E180" s="47">
        <f>((C180/C$179)-1)*100</f>
        <v>0.33731633411469009</v>
      </c>
      <c r="F180" s="47">
        <f>((C180/C168)-1)*100</f>
        <v>1.6684045881126153</v>
      </c>
      <c r="H180" s="35">
        <v>2012</v>
      </c>
      <c r="I180" s="45" t="s">
        <v>26</v>
      </c>
      <c r="J180" s="46">
        <v>418.96</v>
      </c>
      <c r="K180" s="47">
        <f>((J180/J179)-1)*100</f>
        <v>0.24405417045507694</v>
      </c>
      <c r="L180" s="47">
        <f>((J180/J$179)-1)*100</f>
        <v>0.24405417045507694</v>
      </c>
      <c r="M180" s="47">
        <f>((J180/J168)-1)*100</f>
        <v>2.9259304753715742</v>
      </c>
      <c r="O180" s="35">
        <v>2012</v>
      </c>
      <c r="P180" s="45" t="s">
        <v>26</v>
      </c>
      <c r="Q180" s="46">
        <v>434.82</v>
      </c>
      <c r="R180" s="47">
        <f>((Q180/Q179)-1)*100</f>
        <v>8.9772805745447215E-2</v>
      </c>
      <c r="S180" s="47">
        <f>((Q180/Q$179)-1)*100</f>
        <v>8.9772805745447215E-2</v>
      </c>
      <c r="T180" s="47">
        <f>((Q180/Q168)-1)*100</f>
        <v>0.92377680809581086</v>
      </c>
    </row>
    <row r="181" spans="1:20" s="48" customFormat="1" ht="9.75" customHeight="1" x14ac:dyDescent="0.2">
      <c r="A181" s="24"/>
      <c r="B181" s="49" t="s">
        <v>4</v>
      </c>
      <c r="C181" s="50">
        <v>527.51</v>
      </c>
      <c r="D181" s="51">
        <f t="shared" ref="D181:D191" si="73">((C181/C180)-1)*100</f>
        <v>0.19183285849952991</v>
      </c>
      <c r="E181" s="51">
        <f t="shared" ref="E181:E191" si="74">((C181/C$179)-1)*100</f>
        <v>0.52979627618012781</v>
      </c>
      <c r="F181" s="51">
        <f t="shared" ref="F181:F191" si="75">((C181/C169)-1)*100</f>
        <v>1.5672834395517699</v>
      </c>
      <c r="H181" s="24"/>
      <c r="I181" s="49" t="s">
        <v>4</v>
      </c>
      <c r="J181" s="50">
        <v>420.35</v>
      </c>
      <c r="K181" s="51">
        <f t="shared" ref="K181:K191" si="76">((J181/J180)-1)*100</f>
        <v>0.33177391636434184</v>
      </c>
      <c r="L181" s="51">
        <f t="shared" ref="L181:L191" si="77">((J181/J$179)-1)*100</f>
        <v>0.5766377948988044</v>
      </c>
      <c r="M181" s="51">
        <f t="shared" ref="M181:M191" si="78">((J181/J169)-1)*100</f>
        <v>2.9840507631624158</v>
      </c>
      <c r="O181" s="24"/>
      <c r="P181" s="49" t="s">
        <v>4</v>
      </c>
      <c r="Q181" s="50">
        <v>437.07</v>
      </c>
      <c r="R181" s="51">
        <f t="shared" ref="R181:R191" si="79">((Q181/Q180)-1)*100</f>
        <v>0.51745549882709074</v>
      </c>
      <c r="S181" s="51">
        <f t="shared" ref="S181:S191" si="80">((Q181/Q$179)-1)*100</f>
        <v>0.6076928388923486</v>
      </c>
      <c r="T181" s="51">
        <f t="shared" ref="T181:T191" si="81">((Q181/Q169)-1)*100</f>
        <v>0.97260084091854715</v>
      </c>
    </row>
    <row r="182" spans="1:20" s="52" customFormat="1" ht="9.75" customHeight="1" x14ac:dyDescent="0.2">
      <c r="A182" s="24"/>
      <c r="B182" s="49" t="s">
        <v>5</v>
      </c>
      <c r="C182" s="50">
        <v>528.05999999999995</v>
      </c>
      <c r="D182" s="51">
        <f t="shared" si="73"/>
        <v>0.10426342628575558</v>
      </c>
      <c r="E182" s="51">
        <f t="shared" si="74"/>
        <v>0.63461208621575782</v>
      </c>
      <c r="F182" s="51">
        <f t="shared" si="75"/>
        <v>2.1985678343332538</v>
      </c>
      <c r="G182" s="48"/>
      <c r="H182" s="24"/>
      <c r="I182" s="49" t="s">
        <v>5</v>
      </c>
      <c r="J182" s="50">
        <v>422.22</v>
      </c>
      <c r="K182" s="51">
        <f t="shared" si="76"/>
        <v>0.44486737242774854</v>
      </c>
      <c r="L182" s="51">
        <f t="shared" si="77"/>
        <v>1.0240704407331158</v>
      </c>
      <c r="M182" s="51">
        <f t="shared" si="78"/>
        <v>3.2221787600234642</v>
      </c>
      <c r="N182" s="48"/>
      <c r="O182" s="24"/>
      <c r="P182" s="49" t="s">
        <v>5</v>
      </c>
      <c r="Q182" s="50">
        <v>438.94</v>
      </c>
      <c r="R182" s="51">
        <f t="shared" si="79"/>
        <v>0.4278490859587647</v>
      </c>
      <c r="S182" s="51">
        <f t="shared" si="80"/>
        <v>1.0381419331077391</v>
      </c>
      <c r="T182" s="51">
        <f t="shared" si="81"/>
        <v>1.2899503865235973</v>
      </c>
    </row>
    <row r="183" spans="1:20" s="52" customFormat="1" ht="9.75" customHeight="1" x14ac:dyDescent="0.2">
      <c r="A183" s="24"/>
      <c r="B183" s="49" t="s">
        <v>6</v>
      </c>
      <c r="C183" s="50">
        <v>529.80999999999995</v>
      </c>
      <c r="D183" s="51">
        <f t="shared" si="73"/>
        <v>0.3314017346513598</v>
      </c>
      <c r="E183" s="51">
        <f t="shared" si="74"/>
        <v>0.9681169363291442</v>
      </c>
      <c r="F183" s="51">
        <f t="shared" si="75"/>
        <v>2.3391925825767546</v>
      </c>
      <c r="G183" s="48"/>
      <c r="H183" s="24"/>
      <c r="I183" s="49" t="s">
        <v>6</v>
      </c>
      <c r="J183" s="50">
        <v>423.81</v>
      </c>
      <c r="K183" s="51">
        <f t="shared" si="76"/>
        <v>0.37658092937331578</v>
      </c>
      <c r="L183" s="51">
        <f t="shared" si="77"/>
        <v>1.4045078240895847</v>
      </c>
      <c r="M183" s="51">
        <f t="shared" si="78"/>
        <v>3.1720142168557564</v>
      </c>
      <c r="N183" s="48"/>
      <c r="O183" s="24"/>
      <c r="P183" s="49" t="s">
        <v>6</v>
      </c>
      <c r="Q183" s="50">
        <v>440.25</v>
      </c>
      <c r="R183" s="51">
        <f t="shared" si="79"/>
        <v>0.29844625689159354</v>
      </c>
      <c r="S183" s="51">
        <f t="shared" si="80"/>
        <v>1.3396864857399438</v>
      </c>
      <c r="T183" s="51">
        <f t="shared" si="81"/>
        <v>1.0883791416959498</v>
      </c>
    </row>
    <row r="184" spans="1:20" s="52" customFormat="1" ht="9.75" customHeight="1" x14ac:dyDescent="0.2">
      <c r="A184" s="24"/>
      <c r="B184" s="49" t="s">
        <v>7</v>
      </c>
      <c r="C184" s="50">
        <v>529.83000000000004</v>
      </c>
      <c r="D184" s="53">
        <f t="shared" si="73"/>
        <v>3.77493818539687E-3</v>
      </c>
      <c r="E184" s="51">
        <f t="shared" si="74"/>
        <v>0.97192842033047011</v>
      </c>
      <c r="F184" s="51">
        <f t="shared" si="75"/>
        <v>2.0395192974347109</v>
      </c>
      <c r="G184" s="48"/>
      <c r="H184" s="24"/>
      <c r="I184" s="49" t="s">
        <v>7</v>
      </c>
      <c r="J184" s="50">
        <v>426.6</v>
      </c>
      <c r="K184" s="51">
        <f t="shared" si="76"/>
        <v>0.65831386706307615</v>
      </c>
      <c r="L184" s="51">
        <f t="shared" si="77"/>
        <v>2.0720677609226357</v>
      </c>
      <c r="M184" s="51">
        <f t="shared" si="78"/>
        <v>3.5637987958826889</v>
      </c>
      <c r="N184" s="48"/>
      <c r="O184" s="24"/>
      <c r="P184" s="49" t="s">
        <v>7</v>
      </c>
      <c r="Q184" s="50">
        <v>440.33</v>
      </c>
      <c r="R184" s="51">
        <f t="shared" si="79"/>
        <v>1.8171493469609779E-2</v>
      </c>
      <c r="S184" s="51">
        <f t="shared" si="80"/>
        <v>1.3581014202518116</v>
      </c>
      <c r="T184" s="51">
        <f t="shared" si="81"/>
        <v>0.51819385472309243</v>
      </c>
    </row>
    <row r="185" spans="1:20" s="52" customFormat="1" ht="9.75" customHeight="1" x14ac:dyDescent="0.2">
      <c r="A185" s="24"/>
      <c r="B185" s="49" t="s">
        <v>8</v>
      </c>
      <c r="C185" s="50">
        <v>531.29999999999995</v>
      </c>
      <c r="D185" s="51">
        <f t="shared" si="73"/>
        <v>0.27744748315496892</v>
      </c>
      <c r="E185" s="51">
        <f t="shared" si="74"/>
        <v>1.2520724944256933</v>
      </c>
      <c r="F185" s="51">
        <f t="shared" si="75"/>
        <v>1.3254505578334852</v>
      </c>
      <c r="G185" s="48"/>
      <c r="H185" s="24"/>
      <c r="I185" s="49" t="s">
        <v>8</v>
      </c>
      <c r="J185" s="50">
        <v>427.56</v>
      </c>
      <c r="K185" s="51">
        <f t="shared" si="76"/>
        <v>0.22503516174401383</v>
      </c>
      <c r="L185" s="51">
        <f t="shared" si="77"/>
        <v>2.3017658037038924</v>
      </c>
      <c r="M185" s="51">
        <f t="shared" si="78"/>
        <v>3.3477556742645964</v>
      </c>
      <c r="N185" s="48"/>
      <c r="O185" s="24"/>
      <c r="P185" s="49" t="s">
        <v>8</v>
      </c>
      <c r="Q185" s="50">
        <v>443.02</v>
      </c>
      <c r="R185" s="51">
        <f t="shared" si="79"/>
        <v>0.6109054572706718</v>
      </c>
      <c r="S185" s="51">
        <f t="shared" si="80"/>
        <v>1.9773035932140859</v>
      </c>
      <c r="T185" s="51">
        <f t="shared" si="81"/>
        <v>0.60633586919494054</v>
      </c>
    </row>
    <row r="186" spans="1:20" s="52" customFormat="1" ht="9.75" customHeight="1" x14ac:dyDescent="0.2">
      <c r="A186" s="24"/>
      <c r="B186" s="49" t="s">
        <v>9</v>
      </c>
      <c r="C186" s="50">
        <v>532.1</v>
      </c>
      <c r="D186" s="51">
        <f t="shared" si="73"/>
        <v>0.15057406361755898</v>
      </c>
      <c r="E186" s="51">
        <f t="shared" si="74"/>
        <v>1.4045318544775309</v>
      </c>
      <c r="F186" s="51">
        <f t="shared" si="75"/>
        <v>2.7120934272753638</v>
      </c>
      <c r="G186" s="48"/>
      <c r="H186" s="24"/>
      <c r="I186" s="49" t="s">
        <v>9</v>
      </c>
      <c r="J186" s="50">
        <v>429.13</v>
      </c>
      <c r="K186" s="51">
        <f t="shared" si="76"/>
        <v>0.36719992515670263</v>
      </c>
      <c r="L186" s="51">
        <f t="shared" si="77"/>
        <v>2.6774178111690583</v>
      </c>
      <c r="M186" s="51">
        <f t="shared" si="78"/>
        <v>3.5420436723368365</v>
      </c>
      <c r="N186" s="48"/>
      <c r="O186" s="24"/>
      <c r="P186" s="49" t="s">
        <v>9</v>
      </c>
      <c r="Q186" s="50">
        <v>443.31</v>
      </c>
      <c r="R186" s="51">
        <f t="shared" si="79"/>
        <v>6.5459798654687873E-2</v>
      </c>
      <c r="S186" s="51">
        <f t="shared" si="80"/>
        <v>2.0440577308197039</v>
      </c>
      <c r="T186" s="51">
        <f t="shared" si="81"/>
        <v>1.1545921277809512</v>
      </c>
    </row>
    <row r="187" spans="1:20" s="52" customFormat="1" ht="9.75" customHeight="1" x14ac:dyDescent="0.2">
      <c r="A187" s="24"/>
      <c r="B187" s="49" t="s">
        <v>10</v>
      </c>
      <c r="C187" s="50">
        <v>528.79</v>
      </c>
      <c r="D187" s="51">
        <f t="shared" si="73"/>
        <v>-0.62206352189438929</v>
      </c>
      <c r="E187" s="51">
        <f t="shared" si="74"/>
        <v>0.77373125226305461</v>
      </c>
      <c r="F187" s="51">
        <f t="shared" si="75"/>
        <v>1.6845182008730308</v>
      </c>
      <c r="G187" s="48"/>
      <c r="H187" s="24"/>
      <c r="I187" s="49" t="s">
        <v>10</v>
      </c>
      <c r="J187" s="50">
        <v>430.99</v>
      </c>
      <c r="K187" s="51">
        <f t="shared" si="76"/>
        <v>0.4334350895998984</v>
      </c>
      <c r="L187" s="51">
        <f t="shared" si="77"/>
        <v>3.1224577690577515</v>
      </c>
      <c r="M187" s="51">
        <f t="shared" si="78"/>
        <v>3.7155576946215962</v>
      </c>
      <c r="N187" s="48"/>
      <c r="O187" s="24"/>
      <c r="P187" s="49" t="s">
        <v>10</v>
      </c>
      <c r="Q187" s="50">
        <v>446.35</v>
      </c>
      <c r="R187" s="51">
        <f t="shared" si="79"/>
        <v>0.6857503778394447</v>
      </c>
      <c r="S187" s="51">
        <f t="shared" si="80"/>
        <v>2.7438252422714804</v>
      </c>
      <c r="T187" s="51">
        <f t="shared" si="81"/>
        <v>1.7669858641130798</v>
      </c>
    </row>
    <row r="188" spans="1:20" s="52" customFormat="1" ht="9.75" customHeight="1" x14ac:dyDescent="0.2">
      <c r="A188" s="24"/>
      <c r="B188" s="49" t="s">
        <v>11</v>
      </c>
      <c r="C188" s="50">
        <v>527.26</v>
      </c>
      <c r="D188" s="51">
        <f t="shared" si="73"/>
        <v>-0.28933981353655991</v>
      </c>
      <c r="E188" s="51">
        <f t="shared" si="74"/>
        <v>0.48215272616392024</v>
      </c>
      <c r="F188" s="51">
        <f t="shared" si="75"/>
        <v>1.1685246656561343</v>
      </c>
      <c r="G188" s="48"/>
      <c r="H188" s="24"/>
      <c r="I188" s="49" t="s">
        <v>11</v>
      </c>
      <c r="J188" s="50">
        <v>432.23</v>
      </c>
      <c r="K188" s="51">
        <f t="shared" si="76"/>
        <v>0.28770969164018112</v>
      </c>
      <c r="L188" s="51">
        <f t="shared" si="77"/>
        <v>3.4191510743168951</v>
      </c>
      <c r="M188" s="51">
        <f t="shared" si="78"/>
        <v>3.7692363095095383</v>
      </c>
      <c r="N188" s="48"/>
      <c r="O188" s="24"/>
      <c r="P188" s="49" t="s">
        <v>11</v>
      </c>
      <c r="Q188" s="50">
        <v>449.52</v>
      </c>
      <c r="R188" s="51">
        <f t="shared" si="79"/>
        <v>0.71020499607929999</v>
      </c>
      <c r="S188" s="51">
        <f t="shared" si="80"/>
        <v>3.4735170223050726</v>
      </c>
      <c r="T188" s="51">
        <f t="shared" si="81"/>
        <v>4.1302786721953311</v>
      </c>
    </row>
    <row r="189" spans="1:20" s="52" customFormat="1" ht="9.75" customHeight="1" x14ac:dyDescent="0.2">
      <c r="A189" s="24"/>
      <c r="B189" s="49" t="s">
        <v>12</v>
      </c>
      <c r="C189" s="50">
        <v>527.92999999999995</v>
      </c>
      <c r="D189" s="51">
        <f t="shared" si="73"/>
        <v>0.12707203277320112</v>
      </c>
      <c r="E189" s="51">
        <f t="shared" si="74"/>
        <v>0.60983744020732811</v>
      </c>
      <c r="F189" s="51">
        <f t="shared" si="75"/>
        <v>1.0508383737845239</v>
      </c>
      <c r="G189" s="48"/>
      <c r="H189" s="24"/>
      <c r="I189" s="49" t="str">
        <f>B189</f>
        <v>OUT</v>
      </c>
      <c r="J189" s="50">
        <v>433.45</v>
      </c>
      <c r="K189" s="51">
        <f t="shared" si="76"/>
        <v>0.2822571316197342</v>
      </c>
      <c r="L189" s="51">
        <f t="shared" si="77"/>
        <v>3.7110590036847357</v>
      </c>
      <c r="M189" s="51">
        <f t="shared" si="78"/>
        <v>3.8203592814371135</v>
      </c>
      <c r="N189" s="48"/>
      <c r="O189" s="24"/>
      <c r="P189" s="49" t="str">
        <f>B189</f>
        <v>OUT</v>
      </c>
      <c r="Q189" s="50">
        <v>451.1</v>
      </c>
      <c r="R189" s="51">
        <f t="shared" si="79"/>
        <v>0.35148602954262476</v>
      </c>
      <c r="S189" s="51">
        <f t="shared" si="80"/>
        <v>3.8372119789149117</v>
      </c>
      <c r="T189" s="51">
        <f t="shared" si="81"/>
        <v>4.2692369923491347</v>
      </c>
    </row>
    <row r="190" spans="1:20" s="52" customFormat="1" ht="9.75" customHeight="1" x14ac:dyDescent="0.2">
      <c r="A190" s="24"/>
      <c r="B190" s="49" t="s">
        <v>13</v>
      </c>
      <c r="C190" s="50">
        <v>529.08000000000004</v>
      </c>
      <c r="D190" s="51">
        <f t="shared" si="73"/>
        <v>0.21783190953348353</v>
      </c>
      <c r="E190" s="51">
        <f t="shared" si="74"/>
        <v>0.82899777028186961</v>
      </c>
      <c r="F190" s="51">
        <f t="shared" si="75"/>
        <v>0.89244851258583058</v>
      </c>
      <c r="G190" s="48"/>
      <c r="H190" s="24"/>
      <c r="I190" s="49" t="str">
        <f>B190</f>
        <v>NOV</v>
      </c>
      <c r="J190" s="50">
        <v>433.59</v>
      </c>
      <c r="K190" s="51">
        <f t="shared" si="76"/>
        <v>3.2298996424029447E-2</v>
      </c>
      <c r="L190" s="51">
        <f t="shared" si="77"/>
        <v>3.744556634923657</v>
      </c>
      <c r="M190" s="51">
        <f t="shared" si="78"/>
        <v>3.7346284511220462</v>
      </c>
      <c r="N190" s="48"/>
      <c r="O190" s="24"/>
      <c r="P190" s="49" t="str">
        <f>B190</f>
        <v>NOV</v>
      </c>
      <c r="Q190" s="50">
        <v>451.74</v>
      </c>
      <c r="R190" s="51">
        <f t="shared" si="79"/>
        <v>0.14187541565062745</v>
      </c>
      <c r="S190" s="51">
        <f t="shared" si="80"/>
        <v>3.9845314550100097</v>
      </c>
      <c r="T190" s="51">
        <f t="shared" si="81"/>
        <v>4.5089647194910265</v>
      </c>
    </row>
    <row r="191" spans="1:20" s="52" customFormat="1" ht="9.75" customHeight="1" x14ac:dyDescent="0.2">
      <c r="A191" s="24"/>
      <c r="B191" s="49" t="s">
        <v>3</v>
      </c>
      <c r="C191" s="50">
        <v>529.5</v>
      </c>
      <c r="D191" s="51">
        <f t="shared" si="73"/>
        <v>7.9383080063499811E-2</v>
      </c>
      <c r="E191" s="51">
        <f t="shared" si="74"/>
        <v>0.9090389343090699</v>
      </c>
      <c r="F191" s="51">
        <f t="shared" si="75"/>
        <v>0.9090389343090699</v>
      </c>
      <c r="G191" s="33"/>
      <c r="H191" s="24"/>
      <c r="I191" s="49" t="str">
        <f>B191</f>
        <v>DEZ</v>
      </c>
      <c r="J191" s="50">
        <v>434.26</v>
      </c>
      <c r="K191" s="51">
        <f t="shared" si="76"/>
        <v>0.15452385894509924</v>
      </c>
      <c r="L191" s="51">
        <f t="shared" si="77"/>
        <v>3.9048667272814308</v>
      </c>
      <c r="M191" s="51">
        <f t="shared" si="78"/>
        <v>3.9048667272814308</v>
      </c>
      <c r="N191" s="48"/>
      <c r="O191" s="24"/>
      <c r="P191" s="49" t="str">
        <f>B191</f>
        <v>DEZ</v>
      </c>
      <c r="Q191" s="50">
        <v>453.35</v>
      </c>
      <c r="R191" s="51">
        <f t="shared" si="79"/>
        <v>0.35639969894187828</v>
      </c>
      <c r="S191" s="51">
        <f t="shared" si="80"/>
        <v>4.3551320120617909</v>
      </c>
      <c r="T191" s="51">
        <f t="shared" si="81"/>
        <v>4.3551320120617909</v>
      </c>
    </row>
    <row r="192" spans="1:20" s="1" customFormat="1" ht="9.9499999999999993" customHeight="1" x14ac:dyDescent="0.2">
      <c r="A192" s="35">
        <v>2013</v>
      </c>
      <c r="B192" s="45" t="s">
        <v>26</v>
      </c>
      <c r="C192" s="46">
        <v>529.79</v>
      </c>
      <c r="D192" s="47">
        <f>((C192/C191)-1)*100</f>
        <v>5.4768649669489911E-2</v>
      </c>
      <c r="E192" s="47">
        <f>((C192/C$191)-1)*100</f>
        <v>5.4768649669489911E-2</v>
      </c>
      <c r="F192" s="47">
        <f>((C192/C180)-1)*100</f>
        <v>0.6248812915479407</v>
      </c>
      <c r="G192" s="48"/>
      <c r="H192" s="35">
        <f>A192</f>
        <v>2013</v>
      </c>
      <c r="I192" s="45" t="s">
        <v>26</v>
      </c>
      <c r="J192" s="46">
        <v>434.73</v>
      </c>
      <c r="K192" s="47">
        <f>((J192/J191)-1)*100</f>
        <v>0.10823009257128202</v>
      </c>
      <c r="L192" s="47">
        <f>((J192/J$191)-1)*100</f>
        <v>0.10823009257128202</v>
      </c>
      <c r="M192" s="47">
        <f>((J192/J180)-1)*100</f>
        <v>3.7640824899751957</v>
      </c>
      <c r="N192" s="48"/>
      <c r="O192" s="35">
        <f>A192</f>
        <v>2013</v>
      </c>
      <c r="P192" s="45" t="s">
        <v>26</v>
      </c>
      <c r="Q192" s="46">
        <v>455.33</v>
      </c>
      <c r="R192" s="47">
        <f>((Q192/Q191)-1)*100</f>
        <v>0.4367486489467165</v>
      </c>
      <c r="S192" s="47">
        <f>((Q192/Q$191)-1)*100</f>
        <v>0.4367486489467165</v>
      </c>
      <c r="T192" s="47">
        <f>((Q192/Q180)-1)*100</f>
        <v>4.7168943470861535</v>
      </c>
    </row>
    <row r="193" spans="1:20" ht="9.75" customHeight="1" x14ac:dyDescent="0.2">
      <c r="A193" s="24"/>
      <c r="B193" s="49" t="s">
        <v>4</v>
      </c>
      <c r="C193" s="50">
        <v>528.59</v>
      </c>
      <c r="D193" s="51">
        <f t="shared" ref="D193:D203" si="82">((C193/C192)-1)*100</f>
        <v>-0.22650484154097539</v>
      </c>
      <c r="E193" s="51">
        <f t="shared" ref="E193:E203" si="83">((C193/C$191)-1)*100</f>
        <v>-0.1718602455146323</v>
      </c>
      <c r="F193" s="51">
        <f t="shared" ref="F193:F203" si="84">((C193/C181)-1)*100</f>
        <v>0.2047354552520364</v>
      </c>
      <c r="G193" s="48"/>
      <c r="H193" s="24"/>
      <c r="I193" s="49" t="s">
        <v>4</v>
      </c>
      <c r="J193" s="50">
        <v>435.24</v>
      </c>
      <c r="K193" s="51">
        <f t="shared" ref="K193:K203" si="85">((J193/J192)-1)*100</f>
        <v>0.11731419501759266</v>
      </c>
      <c r="L193" s="51">
        <f t="shared" ref="L193:L203" si="86">((J193/J$191)-1)*100</f>
        <v>0.22567125685073464</v>
      </c>
      <c r="M193" s="51">
        <f t="shared" ref="M193:M203" si="87">((J193/J181)-1)*100</f>
        <v>3.542286190079702</v>
      </c>
      <c r="N193" s="48"/>
      <c r="O193" s="24"/>
      <c r="P193" s="49" t="s">
        <v>4</v>
      </c>
      <c r="Q193" s="50">
        <v>457.34</v>
      </c>
      <c r="R193" s="51">
        <f t="shared" ref="R193:R203" si="88">((Q193/Q192)-1)*100</f>
        <v>0.44143807787757616</v>
      </c>
      <c r="S193" s="51">
        <f t="shared" ref="S193:S203" si="89">((Q193/Q$191)-1)*100</f>
        <v>0.88011470166537986</v>
      </c>
      <c r="T193" s="51">
        <f t="shared" ref="T193:T203" si="90">((Q193/Q181)-1)*100</f>
        <v>4.6377010547509423</v>
      </c>
    </row>
    <row r="194" spans="1:20" ht="9.75" customHeight="1" x14ac:dyDescent="0.2">
      <c r="A194" s="24"/>
      <c r="B194" s="49" t="s">
        <v>5</v>
      </c>
      <c r="C194" s="50">
        <v>531.11</v>
      </c>
      <c r="D194" s="51">
        <f t="shared" si="82"/>
        <v>0.47674000643220804</v>
      </c>
      <c r="E194" s="51">
        <f t="shared" si="83"/>
        <v>0.30406043437205543</v>
      </c>
      <c r="F194" s="51">
        <f t="shared" si="84"/>
        <v>0.5775858803923839</v>
      </c>
      <c r="G194" s="48"/>
      <c r="H194" s="24"/>
      <c r="I194" s="49" t="s">
        <v>5</v>
      </c>
      <c r="J194" s="50">
        <v>436.85</v>
      </c>
      <c r="K194" s="51">
        <f t="shared" si="85"/>
        <v>0.36991085378181854</v>
      </c>
      <c r="L194" s="51">
        <f t="shared" si="86"/>
        <v>0.59641689310552248</v>
      </c>
      <c r="M194" s="51">
        <f t="shared" si="87"/>
        <v>3.4650182369380778</v>
      </c>
      <c r="N194" s="48"/>
      <c r="O194" s="24"/>
      <c r="P194" s="49" t="s">
        <v>5</v>
      </c>
      <c r="Q194" s="50">
        <v>460.36</v>
      </c>
      <c r="R194" s="51">
        <f t="shared" si="88"/>
        <v>0.66034022827656802</v>
      </c>
      <c r="S194" s="51">
        <f t="shared" si="89"/>
        <v>1.5462666813720105</v>
      </c>
      <c r="T194" s="51">
        <f t="shared" si="90"/>
        <v>4.8799380325329267</v>
      </c>
    </row>
    <row r="195" spans="1:20" ht="9.75" customHeight="1" x14ac:dyDescent="0.2">
      <c r="A195" s="24"/>
      <c r="B195" s="49" t="s">
        <v>6</v>
      </c>
      <c r="C195" s="50">
        <v>532.46</v>
      </c>
      <c r="D195" s="51">
        <f t="shared" si="82"/>
        <v>0.25418463218542797</v>
      </c>
      <c r="E195" s="51">
        <f t="shared" si="83"/>
        <v>0.55901794145420958</v>
      </c>
      <c r="F195" s="51">
        <f t="shared" si="84"/>
        <v>0.50017930956383072</v>
      </c>
      <c r="G195" s="48"/>
      <c r="H195" s="24"/>
      <c r="I195" s="49" t="s">
        <v>6</v>
      </c>
      <c r="J195" s="50">
        <v>438.22</v>
      </c>
      <c r="K195" s="51">
        <f t="shared" si="85"/>
        <v>0.3136087902025908</v>
      </c>
      <c r="L195" s="51">
        <f t="shared" si="86"/>
        <v>0.91189609911113134</v>
      </c>
      <c r="M195" s="51">
        <f t="shared" si="87"/>
        <v>3.4001085392038943</v>
      </c>
      <c r="N195" s="48"/>
      <c r="O195" s="24"/>
      <c r="P195" s="49" t="s">
        <v>6</v>
      </c>
      <c r="Q195" s="50">
        <v>462.47</v>
      </c>
      <c r="R195" s="51">
        <f t="shared" si="88"/>
        <v>0.45833695368842076</v>
      </c>
      <c r="S195" s="51">
        <f t="shared" si="89"/>
        <v>2.0116907466637191</v>
      </c>
      <c r="T195" s="51">
        <f t="shared" si="90"/>
        <v>5.0471323111868305</v>
      </c>
    </row>
    <row r="196" spans="1:20" ht="9.75" customHeight="1" x14ac:dyDescent="0.2">
      <c r="A196" s="24"/>
      <c r="B196" s="49" t="s">
        <v>7</v>
      </c>
      <c r="C196" s="50">
        <v>531.91999999999996</v>
      </c>
      <c r="D196" s="54">
        <f t="shared" si="82"/>
        <v>-0.1014160688126986</v>
      </c>
      <c r="E196" s="51">
        <f t="shared" si="83"/>
        <v>0.45703493862132571</v>
      </c>
      <c r="F196" s="51">
        <f t="shared" si="84"/>
        <v>0.39446614951963443</v>
      </c>
      <c r="G196" s="48"/>
      <c r="H196" s="24"/>
      <c r="I196" s="49" t="s">
        <v>7</v>
      </c>
      <c r="J196" s="50">
        <v>439.28</v>
      </c>
      <c r="K196" s="51">
        <f t="shared" si="85"/>
        <v>0.24188763634702681</v>
      </c>
      <c r="L196" s="51">
        <f t="shared" si="86"/>
        <v>1.1559894993782516</v>
      </c>
      <c r="M196" s="51">
        <f t="shared" si="87"/>
        <v>2.9723394280356086</v>
      </c>
      <c r="N196" s="48"/>
      <c r="O196" s="24"/>
      <c r="P196" s="49" t="s">
        <v>7</v>
      </c>
      <c r="Q196" s="50">
        <v>465.02</v>
      </c>
      <c r="R196" s="51">
        <f t="shared" si="88"/>
        <v>0.5513871170021778</v>
      </c>
      <c r="S196" s="51">
        <f t="shared" si="89"/>
        <v>2.5741700672769374</v>
      </c>
      <c r="T196" s="51">
        <f t="shared" si="90"/>
        <v>5.6071582676628928</v>
      </c>
    </row>
    <row r="197" spans="1:20" ht="9.75" customHeight="1" x14ac:dyDescent="0.2">
      <c r="A197" s="24"/>
      <c r="B197" s="49" t="s">
        <v>8</v>
      </c>
      <c r="C197" s="50">
        <v>533.15</v>
      </c>
      <c r="D197" s="51">
        <f t="shared" si="82"/>
        <v>0.23123778011731044</v>
      </c>
      <c r="E197" s="51">
        <f t="shared" si="83"/>
        <v>0.68932955618508096</v>
      </c>
      <c r="F197" s="51">
        <f t="shared" si="84"/>
        <v>0.34820252211555935</v>
      </c>
      <c r="G197" s="48"/>
      <c r="H197" s="24"/>
      <c r="I197" s="49" t="s">
        <v>8</v>
      </c>
      <c r="J197" s="50">
        <v>440.74</v>
      </c>
      <c r="K197" s="51">
        <f t="shared" si="85"/>
        <v>0.33236204698599003</v>
      </c>
      <c r="L197" s="51">
        <f t="shared" si="86"/>
        <v>1.4921936167272998</v>
      </c>
      <c r="M197" s="51">
        <f t="shared" si="87"/>
        <v>3.0826082888951278</v>
      </c>
      <c r="N197" s="48"/>
      <c r="O197" s="24"/>
      <c r="P197" s="49" t="s">
        <v>8</v>
      </c>
      <c r="Q197" s="50">
        <v>469.05</v>
      </c>
      <c r="R197" s="51">
        <f t="shared" si="88"/>
        <v>0.86662939228421276</v>
      </c>
      <c r="S197" s="51">
        <f t="shared" si="89"/>
        <v>3.4631079739715354</v>
      </c>
      <c r="T197" s="51">
        <f t="shared" si="90"/>
        <v>5.8755812378673777</v>
      </c>
    </row>
    <row r="198" spans="1:20" ht="9.75" customHeight="1" x14ac:dyDescent="0.2">
      <c r="A198" s="24"/>
      <c r="B198" s="49" t="s">
        <v>9</v>
      </c>
      <c r="C198" s="50">
        <v>526</v>
      </c>
      <c r="D198" s="51">
        <f t="shared" si="82"/>
        <v>-1.3410859983119194</v>
      </c>
      <c r="E198" s="51">
        <f t="shared" si="83"/>
        <v>-0.66100094428706013</v>
      </c>
      <c r="F198" s="51">
        <f t="shared" si="84"/>
        <v>-1.1464010524337542</v>
      </c>
      <c r="G198" s="48"/>
      <c r="H198" s="24"/>
      <c r="I198" s="49" t="s">
        <v>9</v>
      </c>
      <c r="J198" s="50">
        <v>442.01</v>
      </c>
      <c r="K198" s="51">
        <f t="shared" si="85"/>
        <v>0.28815174479284167</v>
      </c>
      <c r="L198" s="51">
        <f t="shared" si="86"/>
        <v>1.7846451434624377</v>
      </c>
      <c r="M198" s="51">
        <f t="shared" si="87"/>
        <v>3.0014214806701967</v>
      </c>
      <c r="N198" s="48"/>
      <c r="O198" s="24"/>
      <c r="P198" s="49" t="s">
        <v>9</v>
      </c>
      <c r="Q198" s="50">
        <v>469.34</v>
      </c>
      <c r="R198" s="51">
        <f t="shared" si="88"/>
        <v>6.1827097324362867E-2</v>
      </c>
      <c r="S198" s="51">
        <f t="shared" si="89"/>
        <v>3.5270762104334219</v>
      </c>
      <c r="T198" s="51">
        <f t="shared" si="90"/>
        <v>5.8717376102501495</v>
      </c>
    </row>
    <row r="199" spans="1:20" ht="9.75" customHeight="1" x14ac:dyDescent="0.2">
      <c r="A199" s="24"/>
      <c r="B199" s="49" t="s">
        <v>10</v>
      </c>
      <c r="C199" s="50">
        <v>526.41999999999996</v>
      </c>
      <c r="D199" s="51">
        <f t="shared" si="82"/>
        <v>7.9847908745245277E-2</v>
      </c>
      <c r="E199" s="51">
        <f t="shared" si="83"/>
        <v>-0.58168083097261958</v>
      </c>
      <c r="F199" s="51">
        <f t="shared" si="84"/>
        <v>-0.44819304449781328</v>
      </c>
      <c r="G199" s="48"/>
      <c r="H199" s="24"/>
      <c r="I199" s="49" t="s">
        <v>10</v>
      </c>
      <c r="J199" s="50">
        <v>443.89</v>
      </c>
      <c r="K199" s="51">
        <f t="shared" si="85"/>
        <v>0.42532974367095466</v>
      </c>
      <c r="L199" s="51">
        <f t="shared" si="86"/>
        <v>2.2175655137475214</v>
      </c>
      <c r="M199" s="51">
        <f t="shared" si="87"/>
        <v>2.9931088888373258</v>
      </c>
      <c r="N199" s="48"/>
      <c r="O199" s="24"/>
      <c r="P199" s="49" t="s">
        <v>10</v>
      </c>
      <c r="Q199" s="50">
        <v>471.87</v>
      </c>
      <c r="R199" s="51">
        <f t="shared" si="88"/>
        <v>0.53905484297098738</v>
      </c>
      <c r="S199" s="51">
        <f t="shared" si="89"/>
        <v>4.0851439285320312</v>
      </c>
      <c r="T199" s="51">
        <f t="shared" si="90"/>
        <v>5.7174862775848601</v>
      </c>
    </row>
    <row r="200" spans="1:20" ht="9.75" customHeight="1" x14ac:dyDescent="0.2">
      <c r="A200" s="24"/>
      <c r="B200" s="49" t="s">
        <v>11</v>
      </c>
      <c r="C200" s="50">
        <v>530.5</v>
      </c>
      <c r="D200" s="51">
        <f t="shared" si="82"/>
        <v>0.77504654078492941</v>
      </c>
      <c r="E200" s="51">
        <f t="shared" si="83"/>
        <v>0.18885741265344258</v>
      </c>
      <c r="F200" s="51">
        <f t="shared" si="84"/>
        <v>0.61449759132117254</v>
      </c>
      <c r="G200" s="48"/>
      <c r="H200" s="24"/>
      <c r="I200" s="49" t="s">
        <v>11</v>
      </c>
      <c r="J200" s="50">
        <v>445.08</v>
      </c>
      <c r="K200" s="51">
        <f t="shared" si="85"/>
        <v>0.26808443533308246</v>
      </c>
      <c r="L200" s="51">
        <f t="shared" si="86"/>
        <v>2.4915948970662738</v>
      </c>
      <c r="M200" s="51">
        <f t="shared" si="87"/>
        <v>2.9729542141915033</v>
      </c>
      <c r="N200" s="48"/>
      <c r="O200" s="24"/>
      <c r="P200" s="49" t="s">
        <v>11</v>
      </c>
      <c r="Q200" s="50">
        <v>474.24</v>
      </c>
      <c r="R200" s="51">
        <f t="shared" si="88"/>
        <v>0.50225697755736931</v>
      </c>
      <c r="S200" s="51">
        <f t="shared" si="89"/>
        <v>4.6079188265137239</v>
      </c>
      <c r="T200" s="51">
        <f t="shared" si="90"/>
        <v>5.4991991457554734</v>
      </c>
    </row>
    <row r="201" spans="1:20" ht="9.75" customHeight="1" x14ac:dyDescent="0.2">
      <c r="A201" s="24"/>
      <c r="B201" s="49" t="s">
        <v>12</v>
      </c>
      <c r="C201" s="50">
        <v>532.09</v>
      </c>
      <c r="D201" s="51">
        <f t="shared" si="82"/>
        <v>0.29971724787936083</v>
      </c>
      <c r="E201" s="51">
        <f t="shared" si="83"/>
        <v>0.48914069877243893</v>
      </c>
      <c r="F201" s="51">
        <f t="shared" si="84"/>
        <v>0.78798325535582858</v>
      </c>
      <c r="G201" s="48"/>
      <c r="H201" s="24"/>
      <c r="I201" s="49" t="str">
        <f>B201</f>
        <v>OUT</v>
      </c>
      <c r="J201" s="50">
        <v>446.96</v>
      </c>
      <c r="K201" s="51">
        <f t="shared" si="85"/>
        <v>0.4223959737575278</v>
      </c>
      <c r="L201" s="51">
        <f t="shared" si="86"/>
        <v>2.9245152673513575</v>
      </c>
      <c r="M201" s="51">
        <f t="shared" si="87"/>
        <v>3.1168531549198297</v>
      </c>
      <c r="N201" s="48"/>
      <c r="O201" s="24"/>
      <c r="P201" s="49" t="str">
        <f>B201</f>
        <v>OUT</v>
      </c>
      <c r="Q201" s="50">
        <v>475.71</v>
      </c>
      <c r="R201" s="51">
        <f t="shared" si="88"/>
        <v>0.30996963562752722</v>
      </c>
      <c r="S201" s="51">
        <f t="shared" si="89"/>
        <v>4.93217161133781</v>
      </c>
      <c r="T201" s="51">
        <f t="shared" si="90"/>
        <v>5.4555530924407014</v>
      </c>
    </row>
    <row r="202" spans="1:20" ht="9.75" customHeight="1" x14ac:dyDescent="0.2">
      <c r="A202" s="24"/>
      <c r="B202" s="49" t="s">
        <v>13</v>
      </c>
      <c r="C202" s="50">
        <v>531.59</v>
      </c>
      <c r="D202" s="51">
        <f t="shared" si="82"/>
        <v>-9.3969065383681105E-2</v>
      </c>
      <c r="E202" s="51">
        <f t="shared" si="83"/>
        <v>0.39471199244571764</v>
      </c>
      <c r="F202" s="51">
        <f t="shared" si="84"/>
        <v>0.47440840704620069</v>
      </c>
      <c r="G202" s="48"/>
      <c r="H202" s="24"/>
      <c r="I202" s="49" t="str">
        <f>B202</f>
        <v>NOV</v>
      </c>
      <c r="J202" s="50">
        <v>448.06</v>
      </c>
      <c r="K202" s="51">
        <f t="shared" si="85"/>
        <v>0.24610703418650459</v>
      </c>
      <c r="L202" s="51">
        <f t="shared" si="86"/>
        <v>3.1778197393266705</v>
      </c>
      <c r="M202" s="51">
        <f t="shared" si="87"/>
        <v>3.3372540879632817</v>
      </c>
      <c r="N202" s="48"/>
      <c r="O202" s="24"/>
      <c r="P202" s="49" t="str">
        <f>B202</f>
        <v>NOV</v>
      </c>
      <c r="Q202" s="50">
        <v>478.15</v>
      </c>
      <c r="R202" s="51">
        <f t="shared" si="88"/>
        <v>0.51291753379159033</v>
      </c>
      <c r="S202" s="51">
        <f t="shared" si="89"/>
        <v>5.4703871181206454</v>
      </c>
      <c r="T202" s="51">
        <f t="shared" si="90"/>
        <v>5.8462832602824477</v>
      </c>
    </row>
    <row r="203" spans="1:20" ht="9.75" customHeight="1" x14ac:dyDescent="0.2">
      <c r="A203" s="24"/>
      <c r="B203" s="49" t="s">
        <v>3</v>
      </c>
      <c r="C203" s="50">
        <v>526.69000000000005</v>
      </c>
      <c r="D203" s="51">
        <f t="shared" si="82"/>
        <v>-0.92176301284824236</v>
      </c>
      <c r="E203" s="51">
        <f t="shared" si="83"/>
        <v>-0.53068932955617765</v>
      </c>
      <c r="F203" s="51">
        <f t="shared" si="84"/>
        <v>-0.53068932955617765</v>
      </c>
      <c r="G203" s="33"/>
      <c r="H203" s="24"/>
      <c r="I203" s="49" t="str">
        <f>B203</f>
        <v>DEZ</v>
      </c>
      <c r="J203" s="50">
        <v>447.95</v>
      </c>
      <c r="K203" s="51">
        <f t="shared" si="85"/>
        <v>-2.4550283444180199E-2</v>
      </c>
      <c r="L203" s="51">
        <f t="shared" si="86"/>
        <v>3.1524892921291459</v>
      </c>
      <c r="M203" s="51">
        <f t="shared" si="87"/>
        <v>3.1524892921291459</v>
      </c>
      <c r="N203" s="48"/>
      <c r="O203" s="24"/>
      <c r="P203" s="49" t="str">
        <f>B203</f>
        <v>DEZ</v>
      </c>
      <c r="Q203" s="50">
        <v>480.78</v>
      </c>
      <c r="R203" s="51">
        <f t="shared" si="88"/>
        <v>0.55003659939349969</v>
      </c>
      <c r="S203" s="51">
        <f t="shared" si="89"/>
        <v>6.0505128487923221</v>
      </c>
      <c r="T203" s="51">
        <f t="shared" si="90"/>
        <v>6.0505128487923221</v>
      </c>
    </row>
    <row r="204" spans="1:20" ht="9.75" customHeight="1" x14ac:dyDescent="0.2">
      <c r="A204" s="35">
        <v>2014</v>
      </c>
      <c r="B204" s="45" t="s">
        <v>26</v>
      </c>
      <c r="C204" s="46">
        <v>527.63</v>
      </c>
      <c r="D204" s="47">
        <f>((C204/C203)-1)*100</f>
        <v>0.17847310562189023</v>
      </c>
      <c r="E204" s="47">
        <f t="shared" ref="E204:E215" si="91">((C204/C$203)-1)*100</f>
        <v>0.17847310562189023</v>
      </c>
      <c r="F204" s="47">
        <f>((C204/C192)-1)*100</f>
        <v>-0.40770871477376902</v>
      </c>
      <c r="G204" s="48"/>
      <c r="H204" s="35">
        <f>A204</f>
        <v>2014</v>
      </c>
      <c r="I204" s="45" t="s">
        <v>26</v>
      </c>
      <c r="J204" s="46">
        <v>448.58</v>
      </c>
      <c r="K204" s="47">
        <f>((J204/J203)-1)*100</f>
        <v>0.14064069650630007</v>
      </c>
      <c r="L204" s="47">
        <f t="shared" ref="L204:L215" si="92">((J204/J$203)-1)*100</f>
        <v>0.14064069650630007</v>
      </c>
      <c r="M204" s="47">
        <f>((J204/J192)-1)*100</f>
        <v>3.1858854921445356</v>
      </c>
      <c r="N204" s="48"/>
      <c r="O204" s="35">
        <f>A204</f>
        <v>2014</v>
      </c>
      <c r="P204" s="45" t="s">
        <v>26</v>
      </c>
      <c r="Q204" s="46">
        <v>483.23</v>
      </c>
      <c r="R204" s="47">
        <f>((Q204/Q203)-1)*100</f>
        <v>0.50958858521570338</v>
      </c>
      <c r="S204" s="47">
        <f t="shared" ref="S204:S215" si="93">((Q204/Q$203)-1)*100</f>
        <v>0.50958858521570338</v>
      </c>
      <c r="T204" s="47">
        <f>((Q204/Q192)-1)*100</f>
        <v>6.1274240660619927</v>
      </c>
    </row>
    <row r="205" spans="1:20" ht="9.75" customHeight="1" x14ac:dyDescent="0.2">
      <c r="A205" s="24"/>
      <c r="B205" s="49" t="s">
        <v>4</v>
      </c>
      <c r="C205" s="50">
        <v>528.52</v>
      </c>
      <c r="D205" s="51">
        <f t="shared" ref="D205:D215" si="94">((C205/C204)-1)*100</f>
        <v>0.1686788090139002</v>
      </c>
      <c r="E205" s="51">
        <f t="shared" si="91"/>
        <v>0.34745296094476075</v>
      </c>
      <c r="F205" s="51">
        <f t="shared" ref="F205:F215" si="95">((C205/C193)-1)*100</f>
        <v>-1.3242777956457008E-2</v>
      </c>
      <c r="G205" s="48"/>
      <c r="H205" s="24"/>
      <c r="I205" s="49" t="s">
        <v>4</v>
      </c>
      <c r="J205" s="50">
        <v>449.58</v>
      </c>
      <c r="K205" s="51">
        <f t="shared" ref="K205:K215" si="96">((J205/J204)-1)*100</f>
        <v>0.22292567657942186</v>
      </c>
      <c r="L205" s="51">
        <f t="shared" si="92"/>
        <v>0.36387989730997106</v>
      </c>
      <c r="M205" s="51">
        <f t="shared" ref="M205:M215" si="97">((J205/J193)-1)*100</f>
        <v>3.2947339398952336</v>
      </c>
      <c r="N205" s="48"/>
      <c r="O205" s="24"/>
      <c r="P205" s="49" t="s">
        <v>4</v>
      </c>
      <c r="Q205" s="50">
        <v>486.78</v>
      </c>
      <c r="R205" s="51">
        <f t="shared" ref="R205:R215" si="98">((Q205/Q204)-1)*100</f>
        <v>0.73463981954762225</v>
      </c>
      <c r="S205" s="51">
        <f t="shared" si="93"/>
        <v>1.2479720454261933</v>
      </c>
      <c r="T205" s="51">
        <f t="shared" ref="T205:T215" si="99">((Q205/Q193)-1)*100</f>
        <v>6.4372239471727877</v>
      </c>
    </row>
    <row r="206" spans="1:20" ht="9.75" customHeight="1" x14ac:dyDescent="0.2">
      <c r="A206" s="24"/>
      <c r="B206" s="49" t="s">
        <v>5</v>
      </c>
      <c r="C206" s="50">
        <v>529.45000000000005</v>
      </c>
      <c r="D206" s="51">
        <f t="shared" si="94"/>
        <v>0.17596306667677641</v>
      </c>
      <c r="E206" s="51">
        <f t="shared" si="91"/>
        <v>0.52402741650685591</v>
      </c>
      <c r="F206" s="51">
        <f t="shared" si="95"/>
        <v>-0.31255295513169523</v>
      </c>
      <c r="G206" s="48"/>
      <c r="H206" s="24"/>
      <c r="I206" s="49" t="s">
        <v>5</v>
      </c>
      <c r="J206" s="50">
        <v>450.44</v>
      </c>
      <c r="K206" s="51">
        <f t="shared" si="96"/>
        <v>0.19128964811603311</v>
      </c>
      <c r="L206" s="51">
        <f t="shared" si="92"/>
        <v>0.55586561000111612</v>
      </c>
      <c r="M206" s="51">
        <f t="shared" si="97"/>
        <v>3.1109076341993669</v>
      </c>
      <c r="N206" s="48"/>
      <c r="O206" s="24"/>
      <c r="P206" s="49" t="s">
        <v>5</v>
      </c>
      <c r="Q206" s="50">
        <v>489.65</v>
      </c>
      <c r="R206" s="51">
        <f t="shared" si="98"/>
        <v>0.58958872591314826</v>
      </c>
      <c r="S206" s="51">
        <f t="shared" si="93"/>
        <v>1.8449186738217049</v>
      </c>
      <c r="T206" s="51">
        <f t="shared" si="99"/>
        <v>6.3624120253714445</v>
      </c>
    </row>
    <row r="207" spans="1:20" ht="9.75" customHeight="1" x14ac:dyDescent="0.2">
      <c r="A207" s="24"/>
      <c r="B207" s="49" t="s">
        <v>6</v>
      </c>
      <c r="C207" s="50">
        <v>529.64</v>
      </c>
      <c r="D207" s="56">
        <f t="shared" si="94"/>
        <v>3.5886297100762299E-2</v>
      </c>
      <c r="E207" s="51">
        <f t="shared" si="91"/>
        <v>0.56010176764318409</v>
      </c>
      <c r="F207" s="51">
        <f t="shared" si="95"/>
        <v>-0.52961724824400758</v>
      </c>
      <c r="G207" s="48"/>
      <c r="H207" s="24"/>
      <c r="I207" s="49" t="s">
        <v>6</v>
      </c>
      <c r="J207" s="50">
        <v>452.09</v>
      </c>
      <c r="K207" s="51">
        <f t="shared" si="96"/>
        <v>0.36630849835714852</v>
      </c>
      <c r="L207" s="51">
        <f t="shared" si="92"/>
        <v>0.92421029132714327</v>
      </c>
      <c r="M207" s="51">
        <f t="shared" si="97"/>
        <v>3.1650769020126646</v>
      </c>
      <c r="N207" s="48"/>
      <c r="O207" s="24"/>
      <c r="P207" s="49" t="s">
        <v>6</v>
      </c>
      <c r="Q207" s="50">
        <v>493.19</v>
      </c>
      <c r="R207" s="51">
        <f t="shared" si="98"/>
        <v>0.72296538343714634</v>
      </c>
      <c r="S207" s="51">
        <f t="shared" si="93"/>
        <v>2.581222180623155</v>
      </c>
      <c r="T207" s="51">
        <f t="shared" si="99"/>
        <v>6.6425930330616056</v>
      </c>
    </row>
    <row r="208" spans="1:20" ht="9.75" customHeight="1" x14ac:dyDescent="0.2">
      <c r="A208" s="24"/>
      <c r="B208" s="49" t="s">
        <v>7</v>
      </c>
      <c r="C208" s="50">
        <v>530.45000000000005</v>
      </c>
      <c r="D208" s="54">
        <f t="shared" si="94"/>
        <v>0.15293406842384893</v>
      </c>
      <c r="E208" s="51">
        <f t="shared" si="91"/>
        <v>0.71389242248760532</v>
      </c>
      <c r="F208" s="51">
        <f t="shared" si="95"/>
        <v>-0.27635734696945802</v>
      </c>
      <c r="G208" s="48"/>
      <c r="H208" s="24"/>
      <c r="I208" s="49" t="s">
        <v>7</v>
      </c>
      <c r="J208" s="50">
        <v>455.5</v>
      </c>
      <c r="K208" s="51">
        <f t="shared" si="96"/>
        <v>0.7542745913424298</v>
      </c>
      <c r="L208" s="51">
        <f t="shared" si="92"/>
        <v>1.6854559660676394</v>
      </c>
      <c r="M208" s="51">
        <f t="shared" si="97"/>
        <v>3.6924057548716194</v>
      </c>
      <c r="N208" s="48"/>
      <c r="O208" s="24"/>
      <c r="P208" s="49" t="s">
        <v>7</v>
      </c>
      <c r="Q208" s="50">
        <v>493.88</v>
      </c>
      <c r="R208" s="51">
        <f t="shared" si="98"/>
        <v>0.1399055130882676</v>
      </c>
      <c r="S208" s="51">
        <f t="shared" si="93"/>
        <v>2.7247389658471732</v>
      </c>
      <c r="T208" s="51">
        <f t="shared" si="99"/>
        <v>6.2061846802288212</v>
      </c>
    </row>
    <row r="209" spans="1:20" ht="9.75" customHeight="1" x14ac:dyDescent="0.2">
      <c r="A209" s="24"/>
      <c r="B209" s="49" t="s">
        <v>8</v>
      </c>
      <c r="C209" s="50">
        <v>531.99</v>
      </c>
      <c r="D209" s="51">
        <f t="shared" si="94"/>
        <v>0.29031954001319527</v>
      </c>
      <c r="E209" s="51">
        <f t="shared" si="91"/>
        <v>1.0062845316979541</v>
      </c>
      <c r="F209" s="51">
        <f t="shared" si="95"/>
        <v>-0.21757479133451829</v>
      </c>
      <c r="G209" s="48"/>
      <c r="H209" s="24"/>
      <c r="I209" s="49" t="s">
        <v>8</v>
      </c>
      <c r="J209" s="50">
        <v>457.59</v>
      </c>
      <c r="K209" s="51">
        <f t="shared" si="96"/>
        <v>0.45883644346871311</v>
      </c>
      <c r="L209" s="51">
        <f t="shared" si="92"/>
        <v>2.1520258957473004</v>
      </c>
      <c r="M209" s="51">
        <f t="shared" si="97"/>
        <v>3.8231156691019619</v>
      </c>
      <c r="N209" s="48"/>
      <c r="O209" s="24"/>
      <c r="P209" s="49" t="s">
        <v>8</v>
      </c>
      <c r="Q209" s="50">
        <v>494.51</v>
      </c>
      <c r="R209" s="51">
        <f t="shared" si="98"/>
        <v>0.12756135093545673</v>
      </c>
      <c r="S209" s="51">
        <f t="shared" si="93"/>
        <v>2.8557760306169078</v>
      </c>
      <c r="T209" s="51">
        <f t="shared" si="99"/>
        <v>5.4279927513058324</v>
      </c>
    </row>
    <row r="210" spans="1:20" ht="9.75" customHeight="1" x14ac:dyDescent="0.2">
      <c r="A210" s="24"/>
      <c r="B210" s="49" t="s">
        <v>9</v>
      </c>
      <c r="C210" s="50">
        <v>522.17999999999995</v>
      </c>
      <c r="D210" s="51">
        <f t="shared" si="94"/>
        <v>-1.8440196244290386</v>
      </c>
      <c r="E210" s="51">
        <f t="shared" si="91"/>
        <v>-0.85629117697318957</v>
      </c>
      <c r="F210" s="51">
        <f t="shared" si="95"/>
        <v>-0.72623574144488057</v>
      </c>
      <c r="G210" s="48"/>
      <c r="H210" s="24"/>
      <c r="I210" s="49" t="s">
        <v>9</v>
      </c>
      <c r="J210" s="50">
        <v>460.04</v>
      </c>
      <c r="K210" s="51">
        <f t="shared" si="96"/>
        <v>0.53541379837847014</v>
      </c>
      <c r="L210" s="51">
        <f t="shared" si="92"/>
        <v>2.6989619377162599</v>
      </c>
      <c r="M210" s="51">
        <f t="shared" si="97"/>
        <v>4.0790932331847829</v>
      </c>
      <c r="N210" s="48"/>
      <c r="O210" s="24"/>
      <c r="P210" s="49" t="s">
        <v>9</v>
      </c>
      <c r="Q210" s="50">
        <v>493.14</v>
      </c>
      <c r="R210" s="51">
        <f t="shared" si="98"/>
        <v>-0.2770419202847263</v>
      </c>
      <c r="S210" s="51">
        <f t="shared" si="93"/>
        <v>2.5708224135779334</v>
      </c>
      <c r="T210" s="51">
        <f t="shared" si="99"/>
        <v>5.0709506967230533</v>
      </c>
    </row>
    <row r="211" spans="1:20" ht="9.75" customHeight="1" x14ac:dyDescent="0.2">
      <c r="A211" s="24"/>
      <c r="B211" s="49" t="s">
        <v>10</v>
      </c>
      <c r="C211" s="50">
        <v>523.29</v>
      </c>
      <c r="D211" s="51">
        <f t="shared" si="94"/>
        <v>0.21257037803057433</v>
      </c>
      <c r="E211" s="51">
        <f t="shared" si="91"/>
        <v>-0.64554102033456129</v>
      </c>
      <c r="F211" s="51">
        <f t="shared" si="95"/>
        <v>-0.59458227270999808</v>
      </c>
      <c r="G211" s="48"/>
      <c r="H211" s="24"/>
      <c r="I211" s="49" t="s">
        <v>10</v>
      </c>
      <c r="J211" s="50">
        <v>461.46</v>
      </c>
      <c r="K211" s="51">
        <f t="shared" si="96"/>
        <v>0.30866881140769742</v>
      </c>
      <c r="L211" s="51">
        <f t="shared" si="92"/>
        <v>3.0159616028574643</v>
      </c>
      <c r="M211" s="51">
        <f t="shared" si="97"/>
        <v>3.9581878393295522</v>
      </c>
      <c r="N211" s="48"/>
      <c r="O211" s="24"/>
      <c r="P211" s="49" t="s">
        <v>10</v>
      </c>
      <c r="Q211" s="50">
        <v>492.42</v>
      </c>
      <c r="R211" s="51">
        <f t="shared" si="98"/>
        <v>-0.14600316340186437</v>
      </c>
      <c r="S211" s="51">
        <f t="shared" si="93"/>
        <v>2.4210657681267955</v>
      </c>
      <c r="T211" s="51">
        <f t="shared" si="99"/>
        <v>4.3550130332506765</v>
      </c>
    </row>
    <row r="212" spans="1:20" ht="9.75" customHeight="1" x14ac:dyDescent="0.2">
      <c r="A212" s="24"/>
      <c r="B212" s="49" t="s">
        <v>11</v>
      </c>
      <c r="C212" s="50">
        <v>523.59</v>
      </c>
      <c r="D212" s="51">
        <f t="shared" si="94"/>
        <v>5.7329587800269977E-2</v>
      </c>
      <c r="E212" s="51">
        <f t="shared" si="91"/>
        <v>-0.58858151854032092</v>
      </c>
      <c r="F212" s="51">
        <f t="shared" si="95"/>
        <v>-1.3025447690857672</v>
      </c>
      <c r="G212" s="48"/>
      <c r="H212" s="24"/>
      <c r="I212" s="49" t="s">
        <v>11</v>
      </c>
      <c r="J212" s="50">
        <v>461.59</v>
      </c>
      <c r="K212" s="51">
        <f t="shared" si="96"/>
        <v>2.8171455814152147E-2</v>
      </c>
      <c r="L212" s="51">
        <f t="shared" si="92"/>
        <v>3.04498269896194</v>
      </c>
      <c r="M212" s="51">
        <f t="shared" si="97"/>
        <v>3.709445492945096</v>
      </c>
      <c r="N212" s="48"/>
      <c r="O212" s="24"/>
      <c r="P212" s="49" t="s">
        <v>11</v>
      </c>
      <c r="Q212" s="50">
        <v>492.24</v>
      </c>
      <c r="R212" s="51">
        <f t="shared" si="98"/>
        <v>-3.6554161082003045E-2</v>
      </c>
      <c r="S212" s="51">
        <f t="shared" si="93"/>
        <v>2.3836266067640111</v>
      </c>
      <c r="T212" s="51">
        <f t="shared" si="99"/>
        <v>3.7955465587044435</v>
      </c>
    </row>
    <row r="213" spans="1:20" ht="9.75" customHeight="1" x14ac:dyDescent="0.2">
      <c r="A213" s="24"/>
      <c r="B213" s="49" t="s">
        <v>12</v>
      </c>
      <c r="C213" s="50">
        <v>524</v>
      </c>
      <c r="D213" s="51">
        <f t="shared" si="94"/>
        <v>7.8305544414525308E-2</v>
      </c>
      <c r="E213" s="51">
        <f t="shared" si="91"/>
        <v>-0.51073686608822388</v>
      </c>
      <c r="F213" s="51">
        <f t="shared" si="95"/>
        <v>-1.520419477907875</v>
      </c>
      <c r="G213" s="48"/>
      <c r="H213" s="24"/>
      <c r="I213" s="49" t="str">
        <f>B213</f>
        <v>OUT</v>
      </c>
      <c r="J213" s="50">
        <v>461.87</v>
      </c>
      <c r="K213" s="51">
        <f t="shared" si="96"/>
        <v>6.0659892978631724E-2</v>
      </c>
      <c r="L213" s="51">
        <f t="shared" si="92"/>
        <v>3.1074896751869696</v>
      </c>
      <c r="M213" s="51">
        <f t="shared" si="97"/>
        <v>3.3358689815643494</v>
      </c>
      <c r="N213" s="48"/>
      <c r="O213" s="24"/>
      <c r="P213" s="49" t="str">
        <f>B213</f>
        <v>OUT</v>
      </c>
      <c r="Q213" s="50">
        <v>493.16</v>
      </c>
      <c r="R213" s="51">
        <f t="shared" si="98"/>
        <v>0.18690069884610416</v>
      </c>
      <c r="S213" s="51">
        <f t="shared" si="93"/>
        <v>2.5749823203960354</v>
      </c>
      <c r="T213" s="51">
        <f t="shared" si="99"/>
        <v>3.6682012150259791</v>
      </c>
    </row>
    <row r="214" spans="1:20" ht="9.75" customHeight="1" x14ac:dyDescent="0.2">
      <c r="A214" s="24"/>
      <c r="B214" s="49" t="s">
        <v>13</v>
      </c>
      <c r="C214" s="50">
        <v>524.39</v>
      </c>
      <c r="D214" s="51">
        <f t="shared" si="94"/>
        <v>7.4427480916017252E-2</v>
      </c>
      <c r="E214" s="51">
        <f t="shared" si="91"/>
        <v>-0.43668951375572806</v>
      </c>
      <c r="F214" s="51">
        <f t="shared" si="95"/>
        <v>-1.354427284185189</v>
      </c>
      <c r="G214" s="48"/>
      <c r="H214" s="24"/>
      <c r="I214" s="49" t="str">
        <f>B214</f>
        <v>NOV</v>
      </c>
      <c r="J214" s="50">
        <v>462.25</v>
      </c>
      <c r="K214" s="51">
        <f t="shared" si="96"/>
        <v>8.2274233009282938E-2</v>
      </c>
      <c r="L214" s="51">
        <f t="shared" si="92"/>
        <v>3.1923205714923464</v>
      </c>
      <c r="M214" s="51">
        <f t="shared" si="97"/>
        <v>3.1669865642994344</v>
      </c>
      <c r="N214" s="48"/>
      <c r="O214" s="24"/>
      <c r="P214" s="49" t="str">
        <f>B214</f>
        <v>NOV</v>
      </c>
      <c r="Q214" s="50">
        <v>494.85</v>
      </c>
      <c r="R214" s="51">
        <f t="shared" si="98"/>
        <v>0.34268797144942909</v>
      </c>
      <c r="S214" s="51">
        <f t="shared" si="93"/>
        <v>2.9264944465244191</v>
      </c>
      <c r="T214" s="51">
        <f t="shared" si="99"/>
        <v>3.4926278364530106</v>
      </c>
    </row>
    <row r="215" spans="1:20" ht="9.75" customHeight="1" x14ac:dyDescent="0.2">
      <c r="A215" s="24"/>
      <c r="B215" s="49" t="s">
        <v>3</v>
      </c>
      <c r="C215" s="50">
        <v>525.54</v>
      </c>
      <c r="D215" s="51">
        <f t="shared" si="94"/>
        <v>0.21930242758252394</v>
      </c>
      <c r="E215" s="51">
        <f t="shared" si="91"/>
        <v>-0.21834475687787513</v>
      </c>
      <c r="F215" s="51">
        <f t="shared" si="95"/>
        <v>-0.21834475687787513</v>
      </c>
      <c r="G215" s="33"/>
      <c r="H215" s="24"/>
      <c r="I215" s="49" t="str">
        <f>B215</f>
        <v>DEZ</v>
      </c>
      <c r="J215" s="50">
        <v>462.89</v>
      </c>
      <c r="K215" s="51">
        <f t="shared" si="96"/>
        <v>0.13845321795564747</v>
      </c>
      <c r="L215" s="51">
        <f t="shared" si="92"/>
        <v>3.3351936600066967</v>
      </c>
      <c r="M215" s="51">
        <f t="shared" si="97"/>
        <v>3.3351936600066967</v>
      </c>
      <c r="N215" s="48"/>
      <c r="O215" s="24"/>
      <c r="P215" s="49" t="str">
        <f>B215</f>
        <v>DEZ</v>
      </c>
      <c r="Q215" s="50">
        <v>496.72</v>
      </c>
      <c r="R215" s="51">
        <f t="shared" si="98"/>
        <v>0.37789229059310703</v>
      </c>
      <c r="S215" s="51">
        <f t="shared" si="93"/>
        <v>3.3154457340155652</v>
      </c>
      <c r="T215" s="51">
        <f t="shared" si="99"/>
        <v>3.3154457340155652</v>
      </c>
    </row>
    <row r="216" spans="1:20" ht="9.75" customHeight="1" x14ac:dyDescent="0.2">
      <c r="A216" s="35">
        <v>2015</v>
      </c>
      <c r="B216" s="45" t="s">
        <v>26</v>
      </c>
      <c r="C216" s="46">
        <v>526.72</v>
      </c>
      <c r="D216" s="47">
        <f>((C216/C215)-1)*100</f>
        <v>0.22453095863304018</v>
      </c>
      <c r="E216" s="47">
        <f t="shared" ref="E216:E221" si="100">((C216/C$215)-1)*100</f>
        <v>0.22453095863304018</v>
      </c>
      <c r="F216" s="47">
        <f>((C216/C204)-1)*100</f>
        <v>-0.1724693440479097</v>
      </c>
      <c r="G216" s="33"/>
      <c r="H216" s="35">
        <v>2015</v>
      </c>
      <c r="I216" s="45" t="s">
        <v>26</v>
      </c>
      <c r="J216" s="46">
        <v>463.62</v>
      </c>
      <c r="K216" s="47">
        <f>((J216/J215)-1)*100</f>
        <v>0.15770485428503456</v>
      </c>
      <c r="L216" s="47">
        <f t="shared" ref="L216:L221" si="101">((J216/J$215)-1)*100</f>
        <v>0.15770485428503456</v>
      </c>
      <c r="M216" s="47">
        <f>((J216/J204)-1)*100</f>
        <v>3.3528021757545989</v>
      </c>
      <c r="N216" s="48"/>
      <c r="O216" s="35">
        <v>2015</v>
      </c>
      <c r="P216" s="45" t="s">
        <v>26</v>
      </c>
      <c r="Q216" s="46">
        <v>498.56</v>
      </c>
      <c r="R216" s="47">
        <f>((Q216/Q215)-1)*100</f>
        <v>0.37043002093735122</v>
      </c>
      <c r="S216" s="47">
        <f t="shared" ref="S216:S221" si="102">((Q216/Q$215)-1)*100</f>
        <v>0.37043002093735122</v>
      </c>
      <c r="T216" s="47">
        <f>((Q216/Q204)-1)*100</f>
        <v>3.1724023756803055</v>
      </c>
    </row>
    <row r="217" spans="1:20" ht="9.75" customHeight="1" x14ac:dyDescent="0.2">
      <c r="A217" s="24"/>
      <c r="B217" s="49" t="s">
        <v>4</v>
      </c>
      <c r="C217" s="50">
        <v>528</v>
      </c>
      <c r="D217" s="51">
        <f t="shared" ref="D217:D227" si="103">((C217/C216)-1)*100</f>
        <v>0.2430133657351119</v>
      </c>
      <c r="E217" s="51">
        <f t="shared" si="100"/>
        <v>0.46808996460783181</v>
      </c>
      <c r="F217" s="51">
        <f t="shared" ref="F217:F227" si="104">((C217/C205)-1)*100</f>
        <v>-9.8387951260114903E-2</v>
      </c>
      <c r="G217" s="33"/>
      <c r="H217" s="24"/>
      <c r="I217" s="49" t="s">
        <v>4</v>
      </c>
      <c r="J217" s="50">
        <v>465.11</v>
      </c>
      <c r="K217" s="51">
        <f t="shared" ref="K217:K227" si="105">((J217/J216)-1)*100</f>
        <v>0.32138389198050898</v>
      </c>
      <c r="L217" s="51">
        <f t="shared" si="101"/>
        <v>0.47959558426409199</v>
      </c>
      <c r="M217" s="51">
        <f t="shared" ref="M217:M227" si="106">((J217/J205)-1)*100</f>
        <v>3.4543351572578818</v>
      </c>
      <c r="N217" s="48"/>
      <c r="O217" s="24"/>
      <c r="P217" s="49" t="s">
        <v>4</v>
      </c>
      <c r="Q217" s="50">
        <v>499.44</v>
      </c>
      <c r="R217" s="51">
        <f t="shared" ref="R217:R227" si="107">((Q217/Q216)-1)*100</f>
        <v>0.17650834403080129</v>
      </c>
      <c r="S217" s="51">
        <f t="shared" si="102"/>
        <v>0.54759220486391147</v>
      </c>
      <c r="T217" s="51">
        <f t="shared" ref="T217:T227" si="108">((Q217/Q205)-1)*100</f>
        <v>2.6007642055959623</v>
      </c>
    </row>
    <row r="218" spans="1:20" ht="9.75" customHeight="1" x14ac:dyDescent="0.2">
      <c r="A218" s="24"/>
      <c r="B218" s="49" t="s">
        <v>5</v>
      </c>
      <c r="C218" s="50">
        <v>529.67999999999995</v>
      </c>
      <c r="D218" s="51">
        <f>((C218/C217)-1)*100</f>
        <v>0.31818181818181746</v>
      </c>
      <c r="E218" s="51">
        <f t="shared" si="100"/>
        <v>0.78776115994976248</v>
      </c>
      <c r="F218" s="51">
        <f t="shared" si="104"/>
        <v>4.344130701670057E-2</v>
      </c>
      <c r="G218" s="33"/>
      <c r="H218" s="24"/>
      <c r="I218" s="49" t="s">
        <v>5</v>
      </c>
      <c r="J218" s="50">
        <v>466.21</v>
      </c>
      <c r="K218" s="51">
        <f t="shared" si="105"/>
        <v>0.23650319279309162</v>
      </c>
      <c r="L218" s="51">
        <f t="shared" si="101"/>
        <v>0.71723303592645671</v>
      </c>
      <c r="M218" s="51">
        <f t="shared" si="106"/>
        <v>3.5010212236923799</v>
      </c>
      <c r="N218" s="48"/>
      <c r="O218" s="24"/>
      <c r="P218" s="49" t="s">
        <v>5</v>
      </c>
      <c r="Q218" s="50">
        <v>502.41</v>
      </c>
      <c r="R218" s="51">
        <f>((Q218/Q217)-1)*100</f>
        <v>0.59466602594906437</v>
      </c>
      <c r="S218" s="51">
        <f t="shared" si="102"/>
        <v>1.1455145756160467</v>
      </c>
      <c r="T218" s="51">
        <f>((Q218/Q206)-1)*100</f>
        <v>2.6059430205248812</v>
      </c>
    </row>
    <row r="219" spans="1:20" ht="9.75" customHeight="1" x14ac:dyDescent="0.2">
      <c r="A219" s="24"/>
      <c r="B219" s="49" t="s">
        <v>6</v>
      </c>
      <c r="C219" s="50">
        <v>530.70000000000005</v>
      </c>
      <c r="D219" s="51">
        <f>((C219/C218)-1)*100</f>
        <v>0.19256909832352509</v>
      </c>
      <c r="E219" s="51">
        <f t="shared" si="100"/>
        <v>0.98184724283596481</v>
      </c>
      <c r="F219" s="51">
        <f>((C219/C207)-1)*100</f>
        <v>0.20013594139416391</v>
      </c>
      <c r="G219" s="33"/>
      <c r="H219" s="24"/>
      <c r="I219" s="49" t="s">
        <v>6</v>
      </c>
      <c r="J219" s="50">
        <v>469.47</v>
      </c>
      <c r="K219" s="51">
        <f>((J219/J218)-1)*100</f>
        <v>0.69925570022093542</v>
      </c>
      <c r="L219" s="51">
        <f t="shared" si="101"/>
        <v>1.4215040290349812</v>
      </c>
      <c r="M219" s="51">
        <f>((J219/J207)-1)*100</f>
        <v>3.8443672720033684</v>
      </c>
      <c r="N219" s="48"/>
      <c r="O219" s="24"/>
      <c r="P219" s="49" t="s">
        <v>6</v>
      </c>
      <c r="Q219" s="50">
        <v>509.72</v>
      </c>
      <c r="R219" s="51">
        <f>((Q219/Q218)-1)*100</f>
        <v>1.4549869628391221</v>
      </c>
      <c r="S219" s="51">
        <f t="shared" si="102"/>
        <v>2.6171686261877936</v>
      </c>
      <c r="T219" s="51">
        <f>((Q219/Q207)-1)*100</f>
        <v>3.3516494657231499</v>
      </c>
    </row>
    <row r="220" spans="1:20" ht="9.75" customHeight="1" x14ac:dyDescent="0.2">
      <c r="A220" s="24"/>
      <c r="B220" s="49" t="s">
        <v>7</v>
      </c>
      <c r="C220" s="50">
        <v>530.58000000000004</v>
      </c>
      <c r="D220" s="51">
        <f t="shared" si="103"/>
        <v>-2.2611644997172498E-2</v>
      </c>
      <c r="E220" s="51">
        <f t="shared" si="100"/>
        <v>0.95901358602581421</v>
      </c>
      <c r="F220" s="51">
        <f t="shared" si="104"/>
        <v>2.4507493637471178E-2</v>
      </c>
      <c r="G220" s="33"/>
      <c r="H220" s="24"/>
      <c r="I220" s="49" t="s">
        <v>7</v>
      </c>
      <c r="J220" s="50">
        <v>470.88</v>
      </c>
      <c r="K220" s="51">
        <f t="shared" si="105"/>
        <v>0.30033867978784823</v>
      </c>
      <c r="L220" s="51">
        <f t="shared" si="101"/>
        <v>1.726112035256766</v>
      </c>
      <c r="M220" s="51">
        <f t="shared" si="106"/>
        <v>3.3765093304061411</v>
      </c>
      <c r="N220" s="48"/>
      <c r="O220" s="24"/>
      <c r="P220" s="49" t="s">
        <v>7</v>
      </c>
      <c r="Q220" s="50">
        <v>514.79</v>
      </c>
      <c r="R220" s="51">
        <f t="shared" si="107"/>
        <v>0.99466373695360488</v>
      </c>
      <c r="S220" s="51">
        <f t="shared" si="102"/>
        <v>3.6378643904010133</v>
      </c>
      <c r="T220" s="51">
        <f t="shared" si="108"/>
        <v>4.2338219810480249</v>
      </c>
    </row>
    <row r="221" spans="1:20" ht="9.75" customHeight="1" x14ac:dyDescent="0.2">
      <c r="A221" s="24"/>
      <c r="B221" s="49" t="s">
        <v>8</v>
      </c>
      <c r="C221" s="50">
        <v>531.74</v>
      </c>
      <c r="D221" s="51">
        <f t="shared" si="103"/>
        <v>0.21862867051150037</v>
      </c>
      <c r="E221" s="51">
        <f t="shared" si="100"/>
        <v>1.1797389351904775</v>
      </c>
      <c r="F221" s="51">
        <f t="shared" si="104"/>
        <v>-4.699336453692915E-2</v>
      </c>
      <c r="G221" s="33"/>
      <c r="H221" s="24"/>
      <c r="I221" s="49" t="s">
        <v>8</v>
      </c>
      <c r="J221" s="50">
        <v>471.74</v>
      </c>
      <c r="K221" s="51">
        <f t="shared" si="105"/>
        <v>0.18263676520557937</v>
      </c>
      <c r="L221" s="51">
        <f t="shared" si="101"/>
        <v>1.9119013156473574</v>
      </c>
      <c r="M221" s="51">
        <f t="shared" si="106"/>
        <v>3.0922878559409117</v>
      </c>
      <c r="N221" s="48"/>
      <c r="O221" s="24"/>
      <c r="P221" s="49" t="s">
        <v>8</v>
      </c>
      <c r="Q221" s="50">
        <v>521.28</v>
      </c>
      <c r="R221" s="51">
        <f t="shared" si="107"/>
        <v>1.2607082499660027</v>
      </c>
      <c r="S221" s="51">
        <f t="shared" si="102"/>
        <v>4.9444354968593895</v>
      </c>
      <c r="T221" s="51">
        <f t="shared" si="108"/>
        <v>5.413439566439493</v>
      </c>
    </row>
    <row r="222" spans="1:20" ht="9.75" customHeight="1" x14ac:dyDescent="0.2">
      <c r="A222" s="24"/>
      <c r="B222" s="49" t="s">
        <v>9</v>
      </c>
      <c r="C222" s="50">
        <v>532.96</v>
      </c>
      <c r="D222" s="51">
        <f>((C222/C221)-1)*100</f>
        <v>0.22943543837214975</v>
      </c>
      <c r="E222" s="51">
        <f>((C222/C$215)-1)*100</f>
        <v>1.4118811127602271</v>
      </c>
      <c r="F222" s="51">
        <f>((C222/C210)-1)*100</f>
        <v>2.0644222298824344</v>
      </c>
      <c r="G222" s="33"/>
      <c r="H222" s="24"/>
      <c r="I222" s="49" t="s">
        <v>9</v>
      </c>
      <c r="J222" s="50">
        <v>472.14</v>
      </c>
      <c r="K222" s="51">
        <f>((J222/J221)-1)*100</f>
        <v>8.4792470428629585E-2</v>
      </c>
      <c r="L222" s="51">
        <f>((J222/J$215)-1)*100</f>
        <v>1.9983149344336759</v>
      </c>
      <c r="M222" s="51">
        <f>((J222/J210)-1)*100</f>
        <v>2.6302060690374773</v>
      </c>
      <c r="N222" s="48"/>
      <c r="O222" s="24"/>
      <c r="P222" s="49" t="s">
        <v>9</v>
      </c>
      <c r="Q222" s="50">
        <v>518.09</v>
      </c>
      <c r="R222" s="51">
        <f>((Q222/Q221)-1)*100</f>
        <v>-0.61195518723141662</v>
      </c>
      <c r="S222" s="51">
        <f>((Q222/Q$215)-1)*100</f>
        <v>4.3022225801256253</v>
      </c>
      <c r="T222" s="51">
        <f>((Q222/Q210)-1)*100</f>
        <v>5.0594151762177075</v>
      </c>
    </row>
    <row r="223" spans="1:20" ht="9.75" customHeight="1" x14ac:dyDescent="0.2">
      <c r="A223" s="24"/>
      <c r="B223" s="49" t="s">
        <v>10</v>
      </c>
      <c r="C223" s="50">
        <v>534.67999999999995</v>
      </c>
      <c r="D223" s="51">
        <f>((C223/C222)-1)*100</f>
        <v>0.32272590813566815</v>
      </c>
      <c r="E223" s="51">
        <f>((C223/C$215)-1)*100</f>
        <v>1.739163527038845</v>
      </c>
      <c r="F223" s="51">
        <f>((C223/C211)-1)*100</f>
        <v>2.1766133501500029</v>
      </c>
      <c r="G223" s="33"/>
      <c r="H223" s="24"/>
      <c r="I223" s="49" t="s">
        <v>10</v>
      </c>
      <c r="J223" s="50">
        <v>472.02</v>
      </c>
      <c r="K223" s="51">
        <f>((J223/J222)-1)*100</f>
        <v>-2.5416190113103365E-2</v>
      </c>
      <c r="L223" s="51">
        <f>((J223/J$215)-1)*100</f>
        <v>1.972390848797767</v>
      </c>
      <c r="M223" s="51">
        <f>((J223/J211)-1)*100</f>
        <v>2.2883890261344408</v>
      </c>
      <c r="N223" s="48"/>
      <c r="O223" s="24"/>
      <c r="P223" s="49" t="s">
        <v>10</v>
      </c>
      <c r="Q223" s="50">
        <v>520.39</v>
      </c>
      <c r="R223" s="51">
        <f>((Q223/Q222)-1)*100</f>
        <v>0.44393831187630184</v>
      </c>
      <c r="S223" s="51">
        <f>((Q223/Q$215)-1)*100</f>
        <v>4.7652601062972977</v>
      </c>
      <c r="T223" s="51">
        <f>((Q223/Q211)-1)*100</f>
        <v>5.6801104747979281</v>
      </c>
    </row>
    <row r="224" spans="1:20" ht="9.75" customHeight="1" x14ac:dyDescent="0.2">
      <c r="A224" s="24"/>
      <c r="B224" s="49" t="s">
        <v>11</v>
      </c>
      <c r="C224" s="50">
        <v>535.47</v>
      </c>
      <c r="D224" s="51">
        <f t="shared" si="103"/>
        <v>0.14775192638589729</v>
      </c>
      <c r="E224" s="51">
        <f>((C224/C$215)-1)*100</f>
        <v>1.8894851010389457</v>
      </c>
      <c r="F224" s="51">
        <f>((C224/C212)-1)*100</f>
        <v>2.2689508966939664</v>
      </c>
      <c r="G224" s="33"/>
      <c r="H224" s="24"/>
      <c r="I224" s="49" t="s">
        <v>11</v>
      </c>
      <c r="J224" s="50">
        <v>473.27</v>
      </c>
      <c r="K224" s="51">
        <f t="shared" si="105"/>
        <v>0.26481928731834081</v>
      </c>
      <c r="L224" s="51">
        <f>((J224/J$215)-1)*100</f>
        <v>2.242433407505029</v>
      </c>
      <c r="M224" s="51">
        <f>((J224/J212)-1)*100</f>
        <v>2.5303841071080413</v>
      </c>
      <c r="N224" s="48"/>
      <c r="O224" s="24"/>
      <c r="P224" s="49" t="s">
        <v>11</v>
      </c>
      <c r="Q224" s="50">
        <v>521.80999999999995</v>
      </c>
      <c r="R224" s="51">
        <f>((Q224/Q223)-1)*100</f>
        <v>0.27287226887526828</v>
      </c>
      <c r="S224" s="51">
        <f>((Q224/Q$215)-1)*100</f>
        <v>5.051135448542432</v>
      </c>
      <c r="T224" s="51">
        <f>((Q224/Q212)-1)*100</f>
        <v>6.0072322444336024</v>
      </c>
    </row>
    <row r="225" spans="1:20" ht="9.75" customHeight="1" x14ac:dyDescent="0.2">
      <c r="A225" s="24"/>
      <c r="B225" s="49" t="s">
        <v>12</v>
      </c>
      <c r="C225" s="50">
        <v>536.03</v>
      </c>
      <c r="D225" s="51">
        <f>((C225/C224)-1)*100</f>
        <v>0.10458102227948185</v>
      </c>
      <c r="E225" s="51">
        <f>((C225/C$215)-1)*100</f>
        <v>1.9960421661529004</v>
      </c>
      <c r="F225" s="51">
        <f>((C225/C213)-1)*100</f>
        <v>2.2958015267175558</v>
      </c>
      <c r="G225" s="33"/>
      <c r="H225" s="24"/>
      <c r="I225" s="49" t="s">
        <v>12</v>
      </c>
      <c r="J225" s="50">
        <v>473.89</v>
      </c>
      <c r="K225" s="51">
        <f>((J225/J224)-1)*100</f>
        <v>0.1310034441228014</v>
      </c>
      <c r="L225" s="51">
        <f>((J225/J$215)-1)*100</f>
        <v>2.3763745166238248</v>
      </c>
      <c r="M225" s="51">
        <f>((J225/J213)-1)*100</f>
        <v>2.6024638967674818</v>
      </c>
      <c r="N225" s="48"/>
      <c r="O225" s="24"/>
      <c r="P225" s="49" t="s">
        <v>12</v>
      </c>
      <c r="Q225" s="50">
        <v>525.79</v>
      </c>
      <c r="R225" s="51">
        <f>((Q225/Q224)-1)*100</f>
        <v>0.76272972921178628</v>
      </c>
      <c r="S225" s="51">
        <f>((Q225/Q$215)-1)*100</f>
        <v>5.8523916894829942</v>
      </c>
      <c r="T225" s="51">
        <f>((Q225/Q213)-1)*100</f>
        <v>6.6165139102927872</v>
      </c>
    </row>
    <row r="226" spans="1:20" ht="9.75" customHeight="1" x14ac:dyDescent="0.2">
      <c r="A226" s="24"/>
      <c r="B226" s="49" t="s">
        <v>13</v>
      </c>
      <c r="C226" s="50">
        <v>536.86</v>
      </c>
      <c r="D226" s="51">
        <f>((C226/C225)-1)*100</f>
        <v>0.15484207973435193</v>
      </c>
      <c r="E226" s="51">
        <f>((C226/C$215)-1)*100</f>
        <v>2.1539749590897106</v>
      </c>
      <c r="F226" s="51">
        <f>((C226/C214)-1)*100</f>
        <v>2.378001106047023</v>
      </c>
      <c r="G226" s="33"/>
      <c r="H226" s="24"/>
      <c r="I226" s="49" t="s">
        <v>13</v>
      </c>
      <c r="J226" s="50">
        <v>474.73</v>
      </c>
      <c r="K226" s="51">
        <f t="shared" si="105"/>
        <v>0.17725632530756208</v>
      </c>
      <c r="L226" s="51">
        <f>((J226/J$215)-1)*100</f>
        <v>2.5578431160750981</v>
      </c>
      <c r="M226" s="51">
        <f>((J226/J214)-1)*100</f>
        <v>2.6998377501352033</v>
      </c>
      <c r="N226" s="48"/>
      <c r="O226" s="24"/>
      <c r="P226" s="49" t="s">
        <v>13</v>
      </c>
      <c r="Q226" s="50">
        <v>528.65</v>
      </c>
      <c r="R226" s="51">
        <f>((Q226/Q225)-1)*100</f>
        <v>0.5439433994560483</v>
      </c>
      <c r="S226" s="51">
        <f>((Q226/Q$215)-1)*100</f>
        <v>6.4281687872443039</v>
      </c>
      <c r="T226" s="51">
        <f>((Q226/Q214)-1)*100</f>
        <v>6.8303526321107366</v>
      </c>
    </row>
    <row r="227" spans="1:20" ht="9.75" hidden="1" customHeight="1" x14ac:dyDescent="0.2">
      <c r="A227" s="24"/>
      <c r="B227" s="49" t="s">
        <v>3</v>
      </c>
      <c r="C227" s="50"/>
      <c r="D227" s="51">
        <f t="shared" si="103"/>
        <v>-100</v>
      </c>
      <c r="E227" s="51">
        <f t="shared" ref="E227" si="109">((C227/C$203)-1)*100</f>
        <v>-100</v>
      </c>
      <c r="F227" s="51">
        <f t="shared" si="104"/>
        <v>-100</v>
      </c>
      <c r="G227" s="33"/>
      <c r="H227" s="24"/>
      <c r="I227" s="49" t="s">
        <v>3</v>
      </c>
      <c r="J227" s="50"/>
      <c r="K227" s="51">
        <f t="shared" si="105"/>
        <v>-100</v>
      </c>
      <c r="L227" s="51">
        <f t="shared" ref="L227" si="110">((J227/J$203)-1)*100</f>
        <v>-100</v>
      </c>
      <c r="M227" s="51">
        <f t="shared" si="106"/>
        <v>-100</v>
      </c>
      <c r="N227" s="48"/>
      <c r="O227" s="24"/>
      <c r="P227" s="49" t="s">
        <v>3</v>
      </c>
      <c r="Q227" s="50"/>
      <c r="R227" s="51">
        <f t="shared" si="107"/>
        <v>-100</v>
      </c>
      <c r="S227" s="51">
        <f t="shared" ref="S227" si="111">((Q227/Q$203)-1)*100</f>
        <v>-100</v>
      </c>
      <c r="T227" s="51">
        <f t="shared" si="108"/>
        <v>-100</v>
      </c>
    </row>
    <row r="228" spans="1:20" ht="9.75" customHeight="1" x14ac:dyDescent="0.2">
      <c r="A228" s="40" t="s">
        <v>24</v>
      </c>
      <c r="B228" s="3"/>
      <c r="C228" s="4"/>
      <c r="D228" s="5"/>
      <c r="E228" s="5"/>
      <c r="F228" s="4"/>
      <c r="G228" s="1"/>
      <c r="H228" s="15"/>
      <c r="I228" s="3"/>
      <c r="J228" s="4"/>
      <c r="K228" s="5"/>
      <c r="L228" s="5"/>
      <c r="M228" s="6"/>
      <c r="N228" s="1"/>
      <c r="O228" s="15"/>
      <c r="P228" s="3"/>
      <c r="Q228" s="4"/>
      <c r="R228" s="5"/>
      <c r="S228" s="5"/>
      <c r="T228" s="6"/>
    </row>
    <row r="229" spans="1:20" ht="9.75" customHeight="1" x14ac:dyDescent="0.2">
      <c r="A229" s="41" t="s">
        <v>25</v>
      </c>
      <c r="B229" s="11"/>
      <c r="C229" s="11"/>
      <c r="D229" s="11"/>
      <c r="E229" s="11"/>
      <c r="F229" s="11"/>
      <c r="G229" s="11"/>
      <c r="H229" s="14"/>
      <c r="I229" s="11"/>
      <c r="J229" s="11"/>
      <c r="K229" s="11"/>
      <c r="L229" s="11"/>
      <c r="M229" s="11"/>
      <c r="N229" s="11"/>
      <c r="O229" s="14"/>
      <c r="P229" s="11"/>
      <c r="Q229" s="11"/>
      <c r="R229" s="11"/>
      <c r="S229" s="11"/>
      <c r="T229" s="11"/>
    </row>
    <row r="230" spans="1:20" ht="9.75" customHeight="1" x14ac:dyDescent="0.2">
      <c r="A230" s="42" t="s">
        <v>23</v>
      </c>
      <c r="B230" s="11"/>
      <c r="C230" s="11"/>
      <c r="D230" s="11"/>
      <c r="E230" s="11"/>
      <c r="F230" s="11"/>
      <c r="G230" s="11"/>
      <c r="H230" s="14"/>
      <c r="I230" s="11"/>
      <c r="J230" s="11"/>
      <c r="K230" s="11"/>
      <c r="L230" s="11"/>
      <c r="M230" s="11"/>
      <c r="N230" s="11"/>
      <c r="O230" s="14"/>
      <c r="P230" s="11"/>
      <c r="Q230" s="11"/>
      <c r="R230" s="11"/>
      <c r="S230" s="11"/>
      <c r="T230" s="11"/>
    </row>
    <row r="231" spans="1:20" ht="9.75" customHeight="1" x14ac:dyDescent="0.2">
      <c r="A231" s="43" t="s">
        <v>22</v>
      </c>
      <c r="B231" s="11"/>
      <c r="C231" s="11"/>
      <c r="D231" s="11"/>
      <c r="E231" s="11"/>
      <c r="F231" s="11"/>
      <c r="G231" s="11"/>
      <c r="H231" s="14"/>
      <c r="I231" s="11"/>
      <c r="J231" s="11"/>
      <c r="K231" s="11"/>
      <c r="L231" s="11"/>
      <c r="M231" s="11"/>
      <c r="N231" s="11"/>
      <c r="O231" s="14"/>
      <c r="P231" s="11"/>
      <c r="Q231" s="11"/>
      <c r="R231" s="11"/>
      <c r="S231" s="11"/>
      <c r="T231" s="11"/>
    </row>
  </sheetData>
  <mergeCells count="33">
    <mergeCell ref="K119:K120"/>
    <mergeCell ref="L119:M119"/>
    <mergeCell ref="Q118:Q120"/>
    <mergeCell ref="R118:T118"/>
    <mergeCell ref="R119:R120"/>
    <mergeCell ref="S119:T119"/>
    <mergeCell ref="K118:M118"/>
    <mergeCell ref="E7:F7"/>
    <mergeCell ref="J6:J8"/>
    <mergeCell ref="K6:M6"/>
    <mergeCell ref="K7:K8"/>
    <mergeCell ref="L7:M7"/>
    <mergeCell ref="C118:C120"/>
    <mergeCell ref="D118:F118"/>
    <mergeCell ref="D119:D120"/>
    <mergeCell ref="E119:F119"/>
    <mergeCell ref="J118:J120"/>
    <mergeCell ref="H117:M117"/>
    <mergeCell ref="O117:T117"/>
    <mergeCell ref="A1:T1"/>
    <mergeCell ref="A3:T3"/>
    <mergeCell ref="A2:T2"/>
    <mergeCell ref="A5:F5"/>
    <mergeCell ref="H5:M5"/>
    <mergeCell ref="O5:T5"/>
    <mergeCell ref="A117:F117"/>
    <mergeCell ref="C6:C8"/>
    <mergeCell ref="Q6:Q8"/>
    <mergeCell ref="R6:T6"/>
    <mergeCell ref="R7:R8"/>
    <mergeCell ref="S7:T7"/>
    <mergeCell ref="D6:F6"/>
    <mergeCell ref="D7:D8"/>
  </mergeCells>
  <phoneticPr fontId="5" type="noConversion"/>
  <printOptions horizontalCentered="1"/>
  <pageMargins left="0" right="0" top="0.19685039370078741" bottom="0" header="0" footer="0.19685039370078741"/>
  <pageSetup paperSize="9" scale="51" orientation="portrait" r:id="rId1"/>
  <headerFooter alignWithMargins="0">
    <oddFooter>&amp;R&amp;8&amp;A</oddFooter>
  </headerFooter>
  <cellWatches>
    <cellWatch r="D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tabela_06.A.02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2013-05-16T20:00:02Z</cp:lastPrinted>
  <dcterms:created xsi:type="dcterms:W3CDTF">2000-03-02T14:37:09Z</dcterms:created>
  <dcterms:modified xsi:type="dcterms:W3CDTF">2015-12-21T19:28:15Z</dcterms:modified>
</cp:coreProperties>
</file>