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R226" i="2" l="1"/>
  <c r="T226" i="2"/>
  <c r="S226" i="2"/>
  <c r="K226" i="2"/>
  <c r="M226" i="2"/>
  <c r="L226" i="2"/>
  <c r="D226" i="2"/>
  <c r="F226" i="2"/>
  <c r="E226" i="2"/>
  <c r="R114" i="2"/>
  <c r="T114" i="2"/>
  <c r="S114" i="2"/>
  <c r="L114" i="2"/>
  <c r="K114" i="2"/>
  <c r="M114" i="2"/>
  <c r="D114" i="2"/>
  <c r="F114" i="2"/>
  <c r="E114" i="2"/>
  <c r="R225" i="2" l="1"/>
  <c r="T225" i="2"/>
  <c r="S225" i="2"/>
  <c r="K225" i="2"/>
  <c r="M225" i="2"/>
  <c r="L225" i="2"/>
  <c r="D225" i="2"/>
  <c r="F225" i="2"/>
  <c r="E225" i="2"/>
  <c r="R113" i="2"/>
  <c r="T113" i="2"/>
  <c r="S113" i="2"/>
  <c r="K113" i="2"/>
  <c r="M113" i="2"/>
  <c r="L113" i="2"/>
  <c r="E113" i="2"/>
  <c r="D113" i="2"/>
  <c r="F113" i="2"/>
  <c r="S224" i="2" l="1"/>
  <c r="T224" i="2"/>
  <c r="M224" i="2"/>
  <c r="L224" i="2"/>
  <c r="F224" i="2"/>
  <c r="E224" i="2"/>
  <c r="R112" i="2"/>
  <c r="T112" i="2"/>
  <c r="S112" i="2"/>
  <c r="M112" i="2"/>
  <c r="L112" i="2"/>
  <c r="F112" i="2"/>
  <c r="E112" i="2"/>
  <c r="T223" i="2" l="1"/>
  <c r="R223" i="2"/>
  <c r="S223" i="2"/>
  <c r="K223" i="2"/>
  <c r="M223" i="2"/>
  <c r="L223" i="2"/>
  <c r="F223" i="2"/>
  <c r="D223" i="2"/>
  <c r="E223" i="2"/>
  <c r="T111" i="2"/>
  <c r="R111" i="2"/>
  <c r="S111" i="2"/>
  <c r="L111" i="2"/>
  <c r="M111" i="2"/>
  <c r="K111" i="2"/>
  <c r="E111" i="2"/>
  <c r="D111" i="2"/>
  <c r="F111" i="2"/>
  <c r="T222" i="2" l="1"/>
  <c r="S222" i="2"/>
  <c r="R222" i="2"/>
  <c r="E222" i="2"/>
  <c r="M222" i="2"/>
  <c r="L222" i="2"/>
  <c r="K222" i="2"/>
  <c r="F222" i="2"/>
  <c r="D222" i="2"/>
  <c r="T110" i="2"/>
  <c r="S110" i="2"/>
  <c r="R110" i="2"/>
  <c r="M110" i="2"/>
  <c r="L110" i="2"/>
  <c r="K110" i="2"/>
  <c r="E110" i="2"/>
  <c r="F110" i="2"/>
  <c r="D110" i="2"/>
  <c r="S221" i="2" l="1"/>
  <c r="L221" i="2"/>
  <c r="E221" i="2"/>
  <c r="S109" i="2"/>
  <c r="L109" i="2"/>
  <c r="E109" i="2"/>
  <c r="S220" i="2" l="1"/>
  <c r="L220" i="2"/>
  <c r="F220" i="2"/>
  <c r="E220" i="2"/>
  <c r="S108" i="2"/>
  <c r="L108" i="2"/>
  <c r="E108" i="2"/>
  <c r="T219" i="2" l="1"/>
  <c r="S219" i="2"/>
  <c r="R219" i="2"/>
  <c r="M219" i="2"/>
  <c r="L219" i="2"/>
  <c r="K219" i="2"/>
  <c r="F219" i="2"/>
  <c r="D219" i="2"/>
  <c r="E219" i="2"/>
  <c r="T107" i="2"/>
  <c r="R107" i="2"/>
  <c r="S107" i="2"/>
  <c r="M107" i="2"/>
  <c r="K107" i="2"/>
  <c r="L107" i="2"/>
  <c r="F107" i="2"/>
  <c r="D107" i="2"/>
  <c r="E107" i="2"/>
  <c r="T218" i="2" l="1"/>
  <c r="R218" i="2"/>
  <c r="S218" i="2"/>
  <c r="M218" i="2"/>
  <c r="L218" i="2"/>
  <c r="K218" i="2"/>
  <c r="F218" i="2"/>
  <c r="E218" i="2"/>
  <c r="D218" i="2"/>
  <c r="S106" i="2"/>
  <c r="T106" i="2"/>
  <c r="R106" i="2"/>
  <c r="L106" i="2"/>
  <c r="M106" i="2"/>
  <c r="K106" i="2"/>
  <c r="F106" i="2"/>
  <c r="E106" i="2"/>
  <c r="D106" i="2"/>
  <c r="T217" i="2" l="1"/>
  <c r="S217" i="2"/>
  <c r="L217" i="2"/>
  <c r="E217" i="2"/>
  <c r="S105" i="2"/>
  <c r="L105" i="2"/>
  <c r="E105" i="2"/>
  <c r="E104" i="2" l="1"/>
  <c r="L104" i="2"/>
  <c r="S104" i="2"/>
  <c r="E216" i="2"/>
  <c r="L216" i="2"/>
  <c r="S216" i="2"/>
  <c r="T227" i="2" l="1"/>
  <c r="S227" i="2"/>
  <c r="R227" i="2"/>
  <c r="R224" i="2"/>
  <c r="T221" i="2"/>
  <c r="R221" i="2"/>
  <c r="T220" i="2"/>
  <c r="R220" i="2"/>
  <c r="R217" i="2"/>
  <c r="T216" i="2"/>
  <c r="R216" i="2"/>
  <c r="M227" i="2"/>
  <c r="L227" i="2"/>
  <c r="K227" i="2"/>
  <c r="K224" i="2"/>
  <c r="M221" i="2"/>
  <c r="K221" i="2"/>
  <c r="M220" i="2"/>
  <c r="K220" i="2"/>
  <c r="M217" i="2"/>
  <c r="K217" i="2"/>
  <c r="M216" i="2"/>
  <c r="K216" i="2"/>
  <c r="F227" i="2"/>
  <c r="E227" i="2"/>
  <c r="D227" i="2"/>
  <c r="D224" i="2"/>
  <c r="F221" i="2"/>
  <c r="D221" i="2"/>
  <c r="D220" i="2"/>
  <c r="F217" i="2"/>
  <c r="D217" i="2"/>
  <c r="F216" i="2"/>
  <c r="D216" i="2"/>
  <c r="T115" i="2"/>
  <c r="S115" i="2"/>
  <c r="R115" i="2"/>
  <c r="T109" i="2"/>
  <c r="R109" i="2"/>
  <c r="T108" i="2"/>
  <c r="R108" i="2"/>
  <c r="T105" i="2"/>
  <c r="R105" i="2"/>
  <c r="T104" i="2"/>
  <c r="R104" i="2"/>
  <c r="M115" i="2"/>
  <c r="L115" i="2"/>
  <c r="K115" i="2"/>
  <c r="K112" i="2"/>
  <c r="M109" i="2"/>
  <c r="K109" i="2"/>
  <c r="M108" i="2"/>
  <c r="K108" i="2"/>
  <c r="M105" i="2"/>
  <c r="K105" i="2"/>
  <c r="M104" i="2"/>
  <c r="K104" i="2"/>
  <c r="F115" i="2"/>
  <c r="E115" i="2"/>
  <c r="D115" i="2"/>
  <c r="D112" i="2"/>
  <c r="F109" i="2"/>
  <c r="D109" i="2"/>
  <c r="F108" i="2"/>
  <c r="D108" i="2"/>
  <c r="F105" i="2"/>
  <c r="D105" i="2"/>
  <c r="F104" i="2"/>
  <c r="D104" i="2"/>
  <c r="L205" i="2" l="1"/>
  <c r="L204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E210" i="2"/>
  <c r="E209" i="2"/>
  <c r="E208" i="2"/>
  <c r="E207" i="2"/>
  <c r="E206" i="2"/>
  <c r="E205" i="2"/>
  <c r="E204" i="2"/>
  <c r="E215" i="2"/>
  <c r="E214" i="2"/>
  <c r="E213" i="2"/>
  <c r="E212" i="2"/>
  <c r="E211" i="2"/>
  <c r="O204" i="2"/>
  <c r="H204" i="2"/>
  <c r="T215" i="2"/>
  <c r="R215" i="2"/>
  <c r="P215" i="2"/>
  <c r="M215" i="2"/>
  <c r="K215" i="2"/>
  <c r="I215" i="2"/>
  <c r="F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M204" i="2"/>
  <c r="K204" i="2"/>
  <c r="F204" i="2"/>
  <c r="D204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03" i="2" l="1"/>
  <c r="R202" i="2"/>
  <c r="R201" i="2"/>
  <c r="R200" i="2"/>
  <c r="R199" i="2"/>
  <c r="R198" i="2"/>
  <c r="R197" i="2"/>
  <c r="R196" i="2"/>
  <c r="R195" i="2"/>
  <c r="R194" i="2"/>
  <c r="R193" i="2"/>
  <c r="R192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T203" i="2"/>
  <c r="P203" i="2"/>
  <c r="M203" i="2"/>
  <c r="K203" i="2"/>
  <c r="I203" i="2"/>
  <c r="F203" i="2"/>
  <c r="D203" i="2"/>
  <c r="T202" i="2"/>
  <c r="P202" i="2"/>
  <c r="M202" i="2"/>
  <c r="K202" i="2"/>
  <c r="I202" i="2"/>
  <c r="F202" i="2"/>
  <c r="D202" i="2"/>
  <c r="T201" i="2"/>
  <c r="P201" i="2"/>
  <c r="M201" i="2"/>
  <c r="K201" i="2"/>
  <c r="I201" i="2"/>
  <c r="F201" i="2"/>
  <c r="D201" i="2"/>
  <c r="T200" i="2"/>
  <c r="M200" i="2"/>
  <c r="K200" i="2"/>
  <c r="F200" i="2"/>
  <c r="D200" i="2"/>
  <c r="T199" i="2"/>
  <c r="M199" i="2"/>
  <c r="K199" i="2"/>
  <c r="F199" i="2"/>
  <c r="D199" i="2"/>
  <c r="T198" i="2"/>
  <c r="M198" i="2"/>
  <c r="K198" i="2"/>
  <c r="F198" i="2"/>
  <c r="D198" i="2"/>
  <c r="T197" i="2"/>
  <c r="M197" i="2"/>
  <c r="K197" i="2"/>
  <c r="F197" i="2"/>
  <c r="D197" i="2"/>
  <c r="T196" i="2"/>
  <c r="M196" i="2"/>
  <c r="K196" i="2"/>
  <c r="F196" i="2"/>
  <c r="D196" i="2"/>
  <c r="T195" i="2"/>
  <c r="M195" i="2"/>
  <c r="K195" i="2"/>
  <c r="F195" i="2"/>
  <c r="D195" i="2"/>
  <c r="T194" i="2"/>
  <c r="M194" i="2"/>
  <c r="K194" i="2"/>
  <c r="F194" i="2"/>
  <c r="D194" i="2"/>
  <c r="T193" i="2"/>
  <c r="M193" i="2"/>
  <c r="K193" i="2"/>
  <c r="F193" i="2"/>
  <c r="D193" i="2"/>
  <c r="T192" i="2"/>
  <c r="M192" i="2"/>
  <c r="K192" i="2"/>
  <c r="F192" i="2"/>
  <c r="D192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188" i="2"/>
  <c r="S188" i="2"/>
  <c r="R188" i="2"/>
  <c r="M188" i="2"/>
  <c r="L188" i="2"/>
  <c r="K188" i="2"/>
  <c r="F188" i="2"/>
  <c r="E188" i="2"/>
  <c r="D188" i="2"/>
  <c r="T187" i="2"/>
  <c r="S187" i="2"/>
  <c r="R187" i="2"/>
  <c r="M187" i="2"/>
  <c r="L187" i="2"/>
  <c r="K187" i="2"/>
  <c r="F187" i="2"/>
  <c r="E187" i="2"/>
  <c r="D187" i="2"/>
  <c r="T186" i="2"/>
  <c r="S186" i="2"/>
  <c r="R186" i="2"/>
  <c r="M186" i="2"/>
  <c r="L186" i="2"/>
  <c r="K186" i="2"/>
  <c r="F186" i="2"/>
  <c r="E186" i="2"/>
  <c r="D186" i="2"/>
  <c r="T185" i="2"/>
  <c r="S185" i="2"/>
  <c r="R185" i="2"/>
  <c r="M185" i="2"/>
  <c r="L185" i="2"/>
  <c r="K185" i="2"/>
  <c r="F185" i="2"/>
  <c r="E185" i="2"/>
  <c r="D185" i="2"/>
  <c r="T184" i="2"/>
  <c r="S184" i="2"/>
  <c r="R184" i="2"/>
  <c r="M184" i="2"/>
  <c r="L184" i="2"/>
  <c r="K184" i="2"/>
  <c r="F184" i="2"/>
  <c r="E184" i="2"/>
  <c r="D184" i="2"/>
  <c r="T183" i="2"/>
  <c r="S183" i="2"/>
  <c r="R183" i="2"/>
  <c r="M183" i="2"/>
  <c r="L183" i="2"/>
  <c r="K183" i="2"/>
  <c r="F183" i="2"/>
  <c r="E183" i="2"/>
  <c r="D183" i="2"/>
  <c r="T182" i="2"/>
  <c r="S182" i="2"/>
  <c r="R182" i="2"/>
  <c r="M182" i="2"/>
  <c r="L182" i="2"/>
  <c r="K182" i="2"/>
  <c r="F182" i="2"/>
  <c r="E182" i="2"/>
  <c r="D182" i="2"/>
  <c r="T181" i="2"/>
  <c r="S181" i="2"/>
  <c r="R181" i="2"/>
  <c r="M181" i="2"/>
  <c r="L181" i="2"/>
  <c r="K181" i="2"/>
  <c r="F181" i="2"/>
  <c r="E181" i="2"/>
  <c r="D181" i="2"/>
  <c r="T180" i="2"/>
  <c r="S180" i="2"/>
  <c r="R180" i="2"/>
  <c r="M180" i="2"/>
  <c r="L180" i="2"/>
  <c r="K180" i="2"/>
  <c r="F180" i="2"/>
  <c r="E180" i="2"/>
  <c r="D18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179" i="2"/>
  <c r="T179" i="2"/>
  <c r="T67" i="2"/>
  <c r="M67" i="2"/>
  <c r="F67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179" i="2"/>
  <c r="P179" i="2"/>
  <c r="M179" i="2"/>
  <c r="K179" i="2"/>
  <c r="I179" i="2"/>
  <c r="D179" i="2"/>
  <c r="T178" i="2"/>
  <c r="R178" i="2"/>
  <c r="P178" i="2"/>
  <c r="M178" i="2"/>
  <c r="K178" i="2"/>
  <c r="I178" i="2"/>
  <c r="F178" i="2"/>
  <c r="D178" i="2"/>
  <c r="T177" i="2"/>
  <c r="R177" i="2"/>
  <c r="P177" i="2"/>
  <c r="M177" i="2"/>
  <c r="K177" i="2"/>
  <c r="I177" i="2"/>
  <c r="F177" i="2"/>
  <c r="D177" i="2"/>
  <c r="T176" i="2"/>
  <c r="R176" i="2"/>
  <c r="M176" i="2"/>
  <c r="K176" i="2"/>
  <c r="F176" i="2"/>
  <c r="D176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O168" i="2"/>
  <c r="M168" i="2"/>
  <c r="K168" i="2"/>
  <c r="H168" i="2"/>
  <c r="F168" i="2"/>
  <c r="D168" i="2"/>
  <c r="A168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67" i="2"/>
  <c r="S167" i="2"/>
  <c r="R167" i="2"/>
  <c r="T166" i="2"/>
  <c r="S166" i="2"/>
  <c r="R166" i="2"/>
  <c r="T165" i="2"/>
  <c r="S165" i="2"/>
  <c r="R165" i="2"/>
  <c r="T164" i="2"/>
  <c r="S164" i="2"/>
  <c r="R164" i="2"/>
  <c r="T163" i="2"/>
  <c r="S163" i="2"/>
  <c r="R163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M167" i="2"/>
  <c r="L167" i="2"/>
  <c r="K167" i="2"/>
  <c r="M166" i="2"/>
  <c r="L166" i="2"/>
  <c r="K166" i="2"/>
  <c r="M165" i="2"/>
  <c r="L165" i="2"/>
  <c r="K165" i="2"/>
  <c r="M164" i="2"/>
  <c r="L164" i="2"/>
  <c r="K164" i="2"/>
  <c r="M163" i="2"/>
  <c r="L163" i="2"/>
  <c r="K163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E156" i="2"/>
  <c r="P167" i="2"/>
  <c r="I167" i="2"/>
  <c r="P166" i="2"/>
  <c r="I166" i="2"/>
  <c r="P165" i="2"/>
  <c r="I165" i="2"/>
  <c r="F156" i="2"/>
  <c r="D15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55" i="2"/>
  <c r="S155" i="2"/>
  <c r="R155" i="2"/>
  <c r="P155" i="2"/>
  <c r="M155" i="2"/>
  <c r="L155" i="2"/>
  <c r="K155" i="2"/>
  <c r="I155" i="2"/>
  <c r="F155" i="2"/>
  <c r="E155" i="2"/>
  <c r="D155" i="2"/>
  <c r="T154" i="2"/>
  <c r="S154" i="2"/>
  <c r="R154" i="2"/>
  <c r="P154" i="2"/>
  <c r="M154" i="2"/>
  <c r="L154" i="2"/>
  <c r="K154" i="2"/>
  <c r="I154" i="2"/>
  <c r="F154" i="2"/>
  <c r="E154" i="2"/>
  <c r="D154" i="2"/>
  <c r="T153" i="2"/>
  <c r="S153" i="2"/>
  <c r="R153" i="2"/>
  <c r="P153" i="2"/>
  <c r="M153" i="2"/>
  <c r="L153" i="2"/>
  <c r="K153" i="2"/>
  <c r="I153" i="2"/>
  <c r="F153" i="2"/>
  <c r="E153" i="2"/>
  <c r="D15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<sst xmlns="http://schemas.openxmlformats.org/spreadsheetml/2006/main" count="781" uniqueCount="35">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</sst>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43"/>
  <sheetViews>
    <sheetView showGridLines="0" tabSelected="1" workbookViewId="0">
      <selection activeCell="J236" sqref="J236"/>
    </sheetView>
  </sheetViews>
  <sheetFormatPr defaultRowHeight="12.75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7.25" x14ac:dyDescent="0.25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 s="4" customFormat="1" ht="12" x14ac:dyDescent="0.2">
      <c r="A2" s="70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 x14ac:dyDescent="0.2">
      <c r="A3" s="69" t="s">
        <v>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 ht="9.9499999999999993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s="2" customFormat="1" ht="12.75" customHeight="1" x14ac:dyDescent="0.15">
      <c r="A5" s="71" t="s">
        <v>14</v>
      </c>
      <c r="B5" s="71"/>
      <c r="C5" s="71"/>
      <c r="D5" s="71"/>
      <c r="E5" s="71"/>
      <c r="F5" s="71"/>
      <c r="H5" s="71" t="s">
        <v>15</v>
      </c>
      <c r="I5" s="71"/>
      <c r="J5" s="71"/>
      <c r="K5" s="71"/>
      <c r="L5" s="71"/>
      <c r="M5" s="71"/>
      <c r="O5" s="71" t="s">
        <v>16</v>
      </c>
      <c r="P5" s="71"/>
      <c r="Q5" s="71"/>
      <c r="R5" s="71"/>
      <c r="S5" s="71"/>
      <c r="T5" s="71"/>
    </row>
    <row r="6" spans="1:21" customFormat="1" ht="9.75" customHeight="1" x14ac:dyDescent="0.2">
      <c r="A6" s="29" t="s">
        <v>0</v>
      </c>
      <c r="B6" s="30"/>
      <c r="C6" s="73" t="s">
        <v>27</v>
      </c>
      <c r="D6" s="73" t="s">
        <v>28</v>
      </c>
      <c r="E6" s="73"/>
      <c r="F6" s="74"/>
      <c r="G6" s="9"/>
      <c r="H6" s="29" t="s">
        <v>0</v>
      </c>
      <c r="I6" s="30"/>
      <c r="J6" s="73" t="s">
        <v>27</v>
      </c>
      <c r="K6" s="73" t="s">
        <v>28</v>
      </c>
      <c r="L6" s="73"/>
      <c r="M6" s="74"/>
      <c r="N6" s="1"/>
      <c r="O6" s="29" t="s">
        <v>0</v>
      </c>
      <c r="P6" s="30"/>
      <c r="Q6" s="73" t="s">
        <v>27</v>
      </c>
      <c r="R6" s="73" t="s">
        <v>28</v>
      </c>
      <c r="S6" s="73"/>
      <c r="T6" s="74"/>
    </row>
    <row r="7" spans="1:21" customFormat="1" ht="9.75" customHeight="1" x14ac:dyDescent="0.2">
      <c r="A7" s="33" t="s">
        <v>1</v>
      </c>
      <c r="B7" s="34"/>
      <c r="C7" s="73"/>
      <c r="D7" s="73" t="s">
        <v>29</v>
      </c>
      <c r="E7" s="73" t="s">
        <v>30</v>
      </c>
      <c r="F7" s="74"/>
      <c r="G7" s="9"/>
      <c r="H7" s="33" t="s">
        <v>1</v>
      </c>
      <c r="I7" s="34"/>
      <c r="J7" s="73"/>
      <c r="K7" s="73" t="s">
        <v>29</v>
      </c>
      <c r="L7" s="73" t="s">
        <v>30</v>
      </c>
      <c r="M7" s="74"/>
      <c r="N7" s="1"/>
      <c r="O7" s="33" t="s">
        <v>1</v>
      </c>
      <c r="P7" s="34"/>
      <c r="Q7" s="73"/>
      <c r="R7" s="73" t="s">
        <v>29</v>
      </c>
      <c r="S7" s="73" t="s">
        <v>30</v>
      </c>
      <c r="T7" s="74"/>
    </row>
    <row r="8" spans="1:21" customFormat="1" ht="9.75" customHeight="1" x14ac:dyDescent="0.2">
      <c r="A8" s="35" t="s">
        <v>2</v>
      </c>
      <c r="B8" s="36"/>
      <c r="C8" s="73"/>
      <c r="D8" s="73"/>
      <c r="E8" s="31" t="s">
        <v>31</v>
      </c>
      <c r="F8" s="32" t="s">
        <v>32</v>
      </c>
      <c r="G8" s="9"/>
      <c r="H8" s="35" t="s">
        <v>2</v>
      </c>
      <c r="I8" s="36"/>
      <c r="J8" s="73"/>
      <c r="K8" s="73"/>
      <c r="L8" s="31" t="s">
        <v>31</v>
      </c>
      <c r="M8" s="32" t="s">
        <v>32</v>
      </c>
      <c r="N8" s="1"/>
      <c r="O8" s="35" t="s">
        <v>2</v>
      </c>
      <c r="P8" s="36"/>
      <c r="Q8" s="73"/>
      <c r="R8" s="73"/>
      <c r="S8" s="31" t="s">
        <v>31</v>
      </c>
      <c r="T8" s="32" t="s">
        <v>32</v>
      </c>
    </row>
    <row r="9" spans="1:21" ht="9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9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9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9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9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9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9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9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9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9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9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9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9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9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9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9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9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9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9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9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9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9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9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9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9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9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9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9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9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9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9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9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9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9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9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9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9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9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9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9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9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9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9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9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9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9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9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9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9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9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9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9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9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9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9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9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9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9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9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9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9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9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9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9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9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9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9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9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9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9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9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9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9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9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9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9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9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9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9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9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9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9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9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9.9499999999999993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9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9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9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9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9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9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9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9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9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9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9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9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15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9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9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9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9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9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>((C110/C$103)-1)*100</f>
        <v>7.4320811126998398</v>
      </c>
      <c r="F110" s="64">
        <f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>((Q110/Q$103)-1)*100</f>
        <v>6.6228257908867993</v>
      </c>
      <c r="T110" s="64">
        <f>((Q110/Q98)-1)*100</f>
        <v>9.544845783277033</v>
      </c>
    </row>
    <row r="111" spans="1:20" ht="9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>((C111/C$103)-1)*100</f>
        <v>7.5198232159105594</v>
      </c>
      <c r="F111" s="64">
        <f>((C111/C99)-1)*100</f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>((J111/J$103)-1)*100</f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>((Q111/Q$103)-1)*100</f>
        <v>6.6228257908867993</v>
      </c>
      <c r="T111" s="64">
        <f>((Q111/Q99)-1)*100</f>
        <v>9.544845783277033</v>
      </c>
    </row>
    <row r="112" spans="1:20" ht="9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>((C112/C$103)-1)*100</f>
        <v>7.6433121019108263</v>
      </c>
      <c r="F112" s="64">
        <f>((C112/C100)-1)*100</f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>((J112/J$103)-1)*100</f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>((Q112/Q$103)-1)*100</f>
        <v>6.6169889878983534</v>
      </c>
      <c r="T112" s="64">
        <f>((Q112/Q100)-1)*100</f>
        <v>7.7341983682296389</v>
      </c>
    </row>
    <row r="113" spans="1:20" ht="9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>((C113/C$103)-1)*100</f>
        <v>7.9585337319641125</v>
      </c>
      <c r="F113" s="64">
        <f>((C113/C101)-1)*100</f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>((J113/J$103)-1)*100</f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>((Q113/Q$103)-1)*100</f>
        <v>7.7318183586910116</v>
      </c>
      <c r="T113" s="64">
        <f>((Q113/Q101)-1)*100</f>
        <v>7.7318183586910116</v>
      </c>
    </row>
    <row r="114" spans="1:20" ht="9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>((C114/C$103)-1)*100</f>
        <v>8.0381515663590086</v>
      </c>
      <c r="F114" s="64">
        <f>((C114/C102)-1)*100</f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>((J114/J$103)-1)*100</f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>((Q114/Q$103)-1)*100</f>
        <v>7.7376551616794353</v>
      </c>
      <c r="T114" s="64">
        <f>((Q114/Q102)-1)*100</f>
        <v>7.7376551616794353</v>
      </c>
    </row>
    <row r="115" spans="1:20" ht="9.75" hidden="1" customHeight="1" x14ac:dyDescent="0.2">
      <c r="A115" s="41"/>
      <c r="B115" s="62" t="s">
        <v>13</v>
      </c>
      <c r="C115" s="63"/>
      <c r="D115" s="64">
        <f t="shared" si="48"/>
        <v>-100</v>
      </c>
      <c r="E115" s="64">
        <f t="shared" ref="E115" si="54">((C115/C$91)-1)*100</f>
        <v>-100</v>
      </c>
      <c r="F115" s="64">
        <f t="shared" si="49"/>
        <v>-100</v>
      </c>
      <c r="G115" s="50"/>
      <c r="H115" s="41"/>
      <c r="I115" s="62" t="s">
        <v>13</v>
      </c>
      <c r="J115" s="63"/>
      <c r="K115" s="64">
        <f t="shared" si="50"/>
        <v>-100</v>
      </c>
      <c r="L115" s="64">
        <f t="shared" ref="L115" si="55">((J115/J$91)-1)*100</f>
        <v>-100</v>
      </c>
      <c r="M115" s="64">
        <f t="shared" si="51"/>
        <v>-100</v>
      </c>
      <c r="N115" s="61"/>
      <c r="O115" s="41"/>
      <c r="P115" s="62" t="s">
        <v>13</v>
      </c>
      <c r="Q115" s="63"/>
      <c r="R115" s="64">
        <f t="shared" si="52"/>
        <v>-100</v>
      </c>
      <c r="S115" s="64">
        <f t="shared" ref="S115" si="56">((Q115/Q$91)-1)*100</f>
        <v>-100</v>
      </c>
      <c r="T115" s="64">
        <f t="shared" si="53"/>
        <v>-100</v>
      </c>
    </row>
    <row r="116" spans="1:20" ht="9.75" customHeight="1" x14ac:dyDescent="0.2">
      <c r="A116" s="11"/>
      <c r="B116" s="12"/>
      <c r="C116" s="13"/>
      <c r="D116" s="14"/>
      <c r="E116" s="14"/>
      <c r="F116" s="13"/>
      <c r="G116" s="6"/>
      <c r="H116" s="24"/>
      <c r="I116" s="12"/>
      <c r="J116" s="13"/>
      <c r="K116" s="14"/>
      <c r="L116" s="14"/>
      <c r="M116" s="15"/>
      <c r="N116" s="6"/>
      <c r="O116" s="24"/>
      <c r="P116" s="12"/>
      <c r="Q116" s="13"/>
      <c r="R116" s="14"/>
      <c r="S116" s="14"/>
      <c r="T116" s="15"/>
    </row>
    <row r="117" spans="1:20" ht="9.75" customHeight="1" x14ac:dyDescent="0.2">
      <c r="A117" s="71" t="s">
        <v>19</v>
      </c>
      <c r="B117" s="71"/>
      <c r="C117" s="71"/>
      <c r="D117" s="71"/>
      <c r="E117" s="71"/>
      <c r="F117" s="71"/>
      <c r="G117" s="2"/>
      <c r="H117" s="71" t="s">
        <v>20</v>
      </c>
      <c r="I117" s="71"/>
      <c r="J117" s="71"/>
      <c r="K117" s="71"/>
      <c r="L117" s="71"/>
      <c r="M117" s="71"/>
      <c r="N117" s="2"/>
      <c r="O117" s="71" t="s">
        <v>21</v>
      </c>
      <c r="P117" s="71"/>
      <c r="Q117" s="71"/>
      <c r="R117" s="71"/>
      <c r="S117" s="71"/>
      <c r="T117" s="71"/>
    </row>
    <row r="118" spans="1:20" ht="9.75" customHeight="1" x14ac:dyDescent="0.2">
      <c r="A118" s="29" t="s">
        <v>0</v>
      </c>
      <c r="B118" s="30"/>
      <c r="C118" s="73" t="s">
        <v>27</v>
      </c>
      <c r="D118" s="73" t="s">
        <v>28</v>
      </c>
      <c r="E118" s="73"/>
      <c r="F118" s="74"/>
      <c r="G118" s="9"/>
      <c r="H118" s="29" t="s">
        <v>0</v>
      </c>
      <c r="I118" s="30"/>
      <c r="J118" s="73" t="s">
        <v>27</v>
      </c>
      <c r="K118" s="73" t="s">
        <v>28</v>
      </c>
      <c r="L118" s="73"/>
      <c r="M118" s="74"/>
      <c r="N118" s="1"/>
      <c r="O118" s="29" t="s">
        <v>0</v>
      </c>
      <c r="P118" s="30"/>
      <c r="Q118" s="73" t="s">
        <v>27</v>
      </c>
      <c r="R118" s="73" t="s">
        <v>28</v>
      </c>
      <c r="S118" s="73"/>
      <c r="T118" s="74"/>
    </row>
    <row r="119" spans="1:20" ht="9.75" customHeight="1" x14ac:dyDescent="0.2">
      <c r="A119" s="33" t="s">
        <v>1</v>
      </c>
      <c r="B119" s="34"/>
      <c r="C119" s="73"/>
      <c r="D119" s="73" t="s">
        <v>29</v>
      </c>
      <c r="E119" s="73" t="s">
        <v>30</v>
      </c>
      <c r="F119" s="74"/>
      <c r="G119" s="9"/>
      <c r="H119" s="33" t="s">
        <v>1</v>
      </c>
      <c r="I119" s="34"/>
      <c r="J119" s="73"/>
      <c r="K119" s="73" t="s">
        <v>29</v>
      </c>
      <c r="L119" s="73" t="s">
        <v>30</v>
      </c>
      <c r="M119" s="74"/>
      <c r="N119" s="1"/>
      <c r="O119" s="33" t="s">
        <v>1</v>
      </c>
      <c r="P119" s="34"/>
      <c r="Q119" s="73"/>
      <c r="R119" s="73" t="s">
        <v>29</v>
      </c>
      <c r="S119" s="73" t="s">
        <v>30</v>
      </c>
      <c r="T119" s="74"/>
    </row>
    <row r="120" spans="1:20" s="6" customFormat="1" ht="9.75" customHeight="1" x14ac:dyDescent="0.15">
      <c r="A120" s="35" t="s">
        <v>2</v>
      </c>
      <c r="B120" s="36"/>
      <c r="C120" s="73"/>
      <c r="D120" s="73"/>
      <c r="E120" s="31" t="s">
        <v>31</v>
      </c>
      <c r="F120" s="32" t="s">
        <v>32</v>
      </c>
      <c r="G120" s="9"/>
      <c r="H120" s="35" t="s">
        <v>2</v>
      </c>
      <c r="I120" s="36"/>
      <c r="J120" s="73"/>
      <c r="K120" s="73"/>
      <c r="L120" s="31" t="s">
        <v>31</v>
      </c>
      <c r="M120" s="32" t="s">
        <v>32</v>
      </c>
      <c r="N120" s="1"/>
      <c r="O120" s="35" t="s">
        <v>2</v>
      </c>
      <c r="P120" s="36"/>
      <c r="Q120" s="73"/>
      <c r="R120" s="73"/>
      <c r="S120" s="31" t="s">
        <v>31</v>
      </c>
      <c r="T120" s="32" t="s">
        <v>32</v>
      </c>
    </row>
    <row r="121" spans="1:20" s="6" customFormat="1" ht="9.75" customHeight="1" x14ac:dyDescent="0.2">
      <c r="A121" s="41">
        <v>2007</v>
      </c>
      <c r="B121" s="42" t="s">
        <v>3</v>
      </c>
      <c r="C121" s="43">
        <v>239.52</v>
      </c>
      <c r="D121" s="44" t="s">
        <v>17</v>
      </c>
      <c r="E121" s="44" t="s">
        <v>17</v>
      </c>
      <c r="F121" s="44" t="s">
        <v>17</v>
      </c>
      <c r="G121" s="45"/>
      <c r="H121" s="41">
        <v>2007</v>
      </c>
      <c r="I121" s="42" t="s">
        <v>3</v>
      </c>
      <c r="J121" s="43">
        <v>341.06</v>
      </c>
      <c r="K121" s="46" t="s">
        <v>17</v>
      </c>
      <c r="L121" s="44" t="s">
        <v>17</v>
      </c>
      <c r="M121" s="44" t="s">
        <v>17</v>
      </c>
      <c r="N121" s="45"/>
      <c r="O121" s="41">
        <v>2007</v>
      </c>
      <c r="P121" s="42" t="s">
        <v>3</v>
      </c>
      <c r="Q121" s="43">
        <v>317.3</v>
      </c>
      <c r="R121" s="46" t="s">
        <v>17</v>
      </c>
      <c r="S121" s="44" t="s">
        <v>17</v>
      </c>
      <c r="T121" s="44" t="s">
        <v>17</v>
      </c>
    </row>
    <row r="122" spans="1:20" s="16" customFormat="1" ht="9.75" customHeight="1" x14ac:dyDescent="0.2">
      <c r="A122" s="41"/>
      <c r="B122" s="42" t="s">
        <v>4</v>
      </c>
      <c r="C122" s="43">
        <v>239.52</v>
      </c>
      <c r="D122" s="44">
        <v>0</v>
      </c>
      <c r="E122" s="44" t="s">
        <v>17</v>
      </c>
      <c r="F122" s="44" t="s">
        <v>17</v>
      </c>
      <c r="G122" s="45"/>
      <c r="H122" s="41"/>
      <c r="I122" s="42" t="s">
        <v>4</v>
      </c>
      <c r="J122" s="43">
        <v>344.58</v>
      </c>
      <c r="K122" s="46">
        <v>1.0320764674837113</v>
      </c>
      <c r="L122" s="44" t="s">
        <v>17</v>
      </c>
      <c r="M122" s="44" t="s">
        <v>17</v>
      </c>
      <c r="N122" s="45"/>
      <c r="O122" s="41"/>
      <c r="P122" s="42" t="s">
        <v>4</v>
      </c>
      <c r="Q122" s="43">
        <v>316.7</v>
      </c>
      <c r="R122" s="46">
        <v>-0.18909549322408958</v>
      </c>
      <c r="S122" s="44" t="s">
        <v>17</v>
      </c>
      <c r="T122" s="44" t="s">
        <v>17</v>
      </c>
    </row>
    <row r="123" spans="1:20" s="16" customFormat="1" ht="9.75" customHeight="1" x14ac:dyDescent="0.2">
      <c r="A123" s="41"/>
      <c r="B123" s="42" t="s">
        <v>5</v>
      </c>
      <c r="C123" s="43">
        <v>244.94</v>
      </c>
      <c r="D123" s="44">
        <v>2.2628590514361946</v>
      </c>
      <c r="E123" s="44" t="s">
        <v>17</v>
      </c>
      <c r="F123" s="44" t="s">
        <v>17</v>
      </c>
      <c r="G123" s="45"/>
      <c r="H123" s="41"/>
      <c r="I123" s="42" t="s">
        <v>5</v>
      </c>
      <c r="J123" s="43">
        <v>346.78</v>
      </c>
      <c r="K123" s="46">
        <v>0.63845841314063012</v>
      </c>
      <c r="L123" s="44" t="s">
        <v>17</v>
      </c>
      <c r="M123" s="44" t="s">
        <v>17</v>
      </c>
      <c r="N123" s="45"/>
      <c r="O123" s="41"/>
      <c r="P123" s="42" t="s">
        <v>5</v>
      </c>
      <c r="Q123" s="43">
        <v>317.08999999999997</v>
      </c>
      <c r="R123" s="46">
        <v>0.12314493211240674</v>
      </c>
      <c r="S123" s="44" t="s">
        <v>17</v>
      </c>
      <c r="T123" s="44" t="s">
        <v>17</v>
      </c>
    </row>
    <row r="124" spans="1:20" s="16" customFormat="1" ht="9.75" customHeight="1" x14ac:dyDescent="0.2">
      <c r="A124" s="41"/>
      <c r="B124" s="42" t="s">
        <v>6</v>
      </c>
      <c r="C124" s="43">
        <v>244.94</v>
      </c>
      <c r="D124" s="44">
        <v>0</v>
      </c>
      <c r="E124" s="44" t="s">
        <v>17</v>
      </c>
      <c r="F124" s="44" t="s">
        <v>17</v>
      </c>
      <c r="G124" s="45"/>
      <c r="H124" s="41"/>
      <c r="I124" s="42" t="s">
        <v>6</v>
      </c>
      <c r="J124" s="43">
        <v>352.12</v>
      </c>
      <c r="K124" s="46">
        <v>1.5398811926870204</v>
      </c>
      <c r="L124" s="44" t="s">
        <v>17</v>
      </c>
      <c r="M124" s="44" t="s">
        <v>17</v>
      </c>
      <c r="N124" s="45"/>
      <c r="O124" s="41"/>
      <c r="P124" s="42" t="s">
        <v>6</v>
      </c>
      <c r="Q124" s="43">
        <v>319.81</v>
      </c>
      <c r="R124" s="46">
        <v>0.85780062442839533</v>
      </c>
      <c r="S124" s="44" t="s">
        <v>17</v>
      </c>
      <c r="T124" s="44" t="s">
        <v>17</v>
      </c>
    </row>
    <row r="125" spans="1:20" s="16" customFormat="1" ht="9.75" customHeight="1" x14ac:dyDescent="0.2">
      <c r="A125" s="41"/>
      <c r="B125" s="42" t="s">
        <v>7</v>
      </c>
      <c r="C125" s="43">
        <v>244.94</v>
      </c>
      <c r="D125" s="44">
        <v>0</v>
      </c>
      <c r="E125" s="44" t="s">
        <v>17</v>
      </c>
      <c r="F125" s="44" t="s">
        <v>17</v>
      </c>
      <c r="G125" s="45"/>
      <c r="H125" s="41"/>
      <c r="I125" s="42" t="s">
        <v>7</v>
      </c>
      <c r="J125" s="43">
        <v>356.59</v>
      </c>
      <c r="K125" s="46">
        <v>1.2694535953652109</v>
      </c>
      <c r="L125" s="44" t="s">
        <v>17</v>
      </c>
      <c r="M125" s="44" t="s">
        <v>17</v>
      </c>
      <c r="N125" s="45"/>
      <c r="O125" s="41"/>
      <c r="P125" s="42" t="s">
        <v>7</v>
      </c>
      <c r="Q125" s="43">
        <v>325.27999999999997</v>
      </c>
      <c r="R125" s="46">
        <v>1.7103905443857093</v>
      </c>
      <c r="S125" s="44" t="s">
        <v>17</v>
      </c>
      <c r="T125" s="44" t="s">
        <v>17</v>
      </c>
    </row>
    <row r="126" spans="1:20" s="17" customFormat="1" ht="9.75" customHeight="1" x14ac:dyDescent="0.2">
      <c r="A126" s="41"/>
      <c r="B126" s="42" t="s">
        <v>8</v>
      </c>
      <c r="C126" s="43">
        <v>253.64</v>
      </c>
      <c r="D126" s="44">
        <v>3.5518902588388857</v>
      </c>
      <c r="E126" s="44" t="s">
        <v>17</v>
      </c>
      <c r="F126" s="44" t="s">
        <v>17</v>
      </c>
      <c r="G126" s="45"/>
      <c r="H126" s="41"/>
      <c r="I126" s="42" t="s">
        <v>8</v>
      </c>
      <c r="J126" s="43">
        <v>357.59</v>
      </c>
      <c r="K126" s="46">
        <v>0.28043411200537882</v>
      </c>
      <c r="L126" s="44" t="s">
        <v>17</v>
      </c>
      <c r="M126" s="44" t="s">
        <v>17</v>
      </c>
      <c r="N126" s="45"/>
      <c r="O126" s="41"/>
      <c r="P126" s="42" t="s">
        <v>8</v>
      </c>
      <c r="Q126" s="43">
        <v>335.13</v>
      </c>
      <c r="R126" s="46">
        <v>3.0281603541564284</v>
      </c>
      <c r="S126" s="44" t="s">
        <v>17</v>
      </c>
      <c r="T126" s="44" t="s">
        <v>17</v>
      </c>
    </row>
    <row r="127" spans="1:20" s="17" customFormat="1" ht="9.75" customHeight="1" x14ac:dyDescent="0.2">
      <c r="A127" s="41"/>
      <c r="B127" s="42" t="s">
        <v>9</v>
      </c>
      <c r="C127" s="43">
        <v>256.97000000000003</v>
      </c>
      <c r="D127" s="44">
        <v>1.3128844030910081</v>
      </c>
      <c r="E127" s="44" t="s">
        <v>17</v>
      </c>
      <c r="F127" s="44" t="s">
        <v>17</v>
      </c>
      <c r="G127" s="45"/>
      <c r="H127" s="41"/>
      <c r="I127" s="42" t="s">
        <v>9</v>
      </c>
      <c r="J127" s="43">
        <v>358.22</v>
      </c>
      <c r="K127" s="46">
        <v>0.17617942336196624</v>
      </c>
      <c r="L127" s="44" t="s">
        <v>17</v>
      </c>
      <c r="M127" s="44" t="s">
        <v>17</v>
      </c>
      <c r="N127" s="45"/>
      <c r="O127" s="41"/>
      <c r="P127" s="42" t="s">
        <v>9</v>
      </c>
      <c r="Q127" s="43">
        <v>335.28</v>
      </c>
      <c r="R127" s="46">
        <v>4.4758750335693875E-2</v>
      </c>
      <c r="S127" s="44" t="s">
        <v>17</v>
      </c>
      <c r="T127" s="44" t="s">
        <v>17</v>
      </c>
    </row>
    <row r="128" spans="1:20" s="6" customFormat="1" ht="9.75" customHeight="1" x14ac:dyDescent="0.2">
      <c r="A128" s="41"/>
      <c r="B128" s="42" t="s">
        <v>10</v>
      </c>
      <c r="C128" s="43">
        <v>256.97000000000003</v>
      </c>
      <c r="D128" s="44">
        <v>0</v>
      </c>
      <c r="E128" s="44" t="s">
        <v>17</v>
      </c>
      <c r="F128" s="44" t="s">
        <v>17</v>
      </c>
      <c r="G128" s="45"/>
      <c r="H128" s="41"/>
      <c r="I128" s="42" t="s">
        <v>10</v>
      </c>
      <c r="J128" s="43">
        <v>358.34</v>
      </c>
      <c r="K128" s="46">
        <v>3.3498967115175304E-2</v>
      </c>
      <c r="L128" s="44" t="s">
        <v>17</v>
      </c>
      <c r="M128" s="44" t="s">
        <v>17</v>
      </c>
      <c r="N128" s="45"/>
      <c r="O128" s="41"/>
      <c r="P128" s="42" t="s">
        <v>10</v>
      </c>
      <c r="Q128" s="43">
        <v>335.29</v>
      </c>
      <c r="R128" s="57">
        <v>2.9825817227546736E-3</v>
      </c>
      <c r="S128" s="44" t="s">
        <v>17</v>
      </c>
      <c r="T128" s="44" t="s">
        <v>17</v>
      </c>
    </row>
    <row r="129" spans="1:20" s="17" customFormat="1" ht="9.75" customHeight="1" x14ac:dyDescent="0.2">
      <c r="A129" s="41"/>
      <c r="B129" s="42" t="s">
        <v>11</v>
      </c>
      <c r="C129" s="43">
        <v>256.97000000000003</v>
      </c>
      <c r="D129" s="44">
        <v>0</v>
      </c>
      <c r="E129" s="44" t="s">
        <v>17</v>
      </c>
      <c r="F129" s="44" t="s">
        <v>17</v>
      </c>
      <c r="G129" s="45"/>
      <c r="H129" s="41"/>
      <c r="I129" s="42" t="s">
        <v>11</v>
      </c>
      <c r="J129" s="43">
        <v>359.07</v>
      </c>
      <c r="K129" s="46">
        <v>0.20371714014624231</v>
      </c>
      <c r="L129" s="44" t="s">
        <v>17</v>
      </c>
      <c r="M129" s="44" t="s">
        <v>17</v>
      </c>
      <c r="N129" s="45"/>
      <c r="O129" s="41"/>
      <c r="P129" s="42" t="s">
        <v>11</v>
      </c>
      <c r="Q129" s="43">
        <v>335.61</v>
      </c>
      <c r="R129" s="46">
        <v>9.5439768558569504E-2</v>
      </c>
      <c r="S129" s="44" t="s">
        <v>17</v>
      </c>
      <c r="T129" s="44" t="s">
        <v>17</v>
      </c>
    </row>
    <row r="130" spans="1:20" s="17" customFormat="1" ht="9.75" customHeight="1" x14ac:dyDescent="0.2">
      <c r="A130" s="41"/>
      <c r="B130" s="42" t="s">
        <v>12</v>
      </c>
      <c r="C130" s="43">
        <v>256.97000000000003</v>
      </c>
      <c r="D130" s="44">
        <v>0</v>
      </c>
      <c r="E130" s="44" t="s">
        <v>17</v>
      </c>
      <c r="F130" s="44" t="s">
        <v>17</v>
      </c>
      <c r="G130" s="45"/>
      <c r="H130" s="41"/>
      <c r="I130" s="42" t="s">
        <v>12</v>
      </c>
      <c r="J130" s="43">
        <v>359.76</v>
      </c>
      <c r="K130" s="46">
        <v>0.19216308797727066</v>
      </c>
      <c r="L130" s="44" t="s">
        <v>17</v>
      </c>
      <c r="M130" s="44" t="s">
        <v>17</v>
      </c>
      <c r="N130" s="45"/>
      <c r="O130" s="41"/>
      <c r="P130" s="42" t="s">
        <v>12</v>
      </c>
      <c r="Q130" s="43">
        <v>335.75</v>
      </c>
      <c r="R130" s="46">
        <v>4.1715085962867882E-2</v>
      </c>
      <c r="S130" s="44" t="s">
        <v>17</v>
      </c>
      <c r="T130" s="44" t="s">
        <v>17</v>
      </c>
    </row>
    <row r="131" spans="1:20" s="16" customFormat="1" ht="9.75" customHeight="1" x14ac:dyDescent="0.2">
      <c r="A131" s="41"/>
      <c r="B131" s="47" t="s">
        <v>13</v>
      </c>
      <c r="C131" s="48">
        <v>256.97000000000003</v>
      </c>
      <c r="D131" s="49">
        <v>0</v>
      </c>
      <c r="E131" s="49" t="s">
        <v>17</v>
      </c>
      <c r="F131" s="49" t="s">
        <v>17</v>
      </c>
      <c r="G131" s="50"/>
      <c r="H131" s="41"/>
      <c r="I131" s="47" t="s">
        <v>13</v>
      </c>
      <c r="J131" s="48">
        <v>364.84</v>
      </c>
      <c r="K131" s="51">
        <v>1.4120524794307254</v>
      </c>
      <c r="L131" s="49" t="s">
        <v>17</v>
      </c>
      <c r="M131" s="49" t="s">
        <v>17</v>
      </c>
      <c r="N131" s="45"/>
      <c r="O131" s="41"/>
      <c r="P131" s="47" t="s">
        <v>13</v>
      </c>
      <c r="Q131" s="48">
        <v>335.9</v>
      </c>
      <c r="R131" s="51">
        <v>4.4676098287399491E-2</v>
      </c>
      <c r="S131" s="49" t="s">
        <v>17</v>
      </c>
      <c r="T131" s="49" t="s">
        <v>17</v>
      </c>
    </row>
    <row r="132" spans="1:20" s="61" customFormat="1" ht="9.75" customHeight="1" x14ac:dyDescent="0.2">
      <c r="A132" s="52">
        <v>2008</v>
      </c>
      <c r="B132" s="53" t="s">
        <v>24</v>
      </c>
      <c r="C132" s="54">
        <v>256.97000000000003</v>
      </c>
      <c r="D132" s="55">
        <v>0</v>
      </c>
      <c r="E132" s="55">
        <v>0</v>
      </c>
      <c r="F132" s="55" t="s">
        <v>17</v>
      </c>
      <c r="G132" s="45"/>
      <c r="H132" s="52">
        <v>2008</v>
      </c>
      <c r="I132" s="53" t="s">
        <v>24</v>
      </c>
      <c r="J132" s="54">
        <v>364.75</v>
      </c>
      <c r="K132" s="56">
        <v>-2.4668347768874721E-2</v>
      </c>
      <c r="L132" s="55">
        <v>-2.4668347768874721E-2</v>
      </c>
      <c r="M132" s="55" t="s">
        <v>17</v>
      </c>
      <c r="N132" s="45"/>
      <c r="O132" s="52">
        <v>2008</v>
      </c>
      <c r="P132" s="53" t="s">
        <v>24</v>
      </c>
      <c r="Q132" s="54">
        <v>335.31</v>
      </c>
      <c r="R132" s="56">
        <v>-0.17564751414110846</v>
      </c>
      <c r="S132" s="55">
        <v>-0.17564751414110846</v>
      </c>
      <c r="T132" s="55" t="s">
        <v>17</v>
      </c>
    </row>
    <row r="133" spans="1:20" s="61" customFormat="1" ht="9.75" customHeight="1" x14ac:dyDescent="0.2">
      <c r="A133" s="41"/>
      <c r="B133" s="42" t="s">
        <v>3</v>
      </c>
      <c r="C133" s="43">
        <v>257.05</v>
      </c>
      <c r="D133" s="44">
        <v>3.113203875937387E-2</v>
      </c>
      <c r="E133" s="44">
        <v>3.113203875937387E-2</v>
      </c>
      <c r="F133" s="44">
        <v>7.3188042752170945</v>
      </c>
      <c r="G133" s="45"/>
      <c r="H133" s="41"/>
      <c r="I133" s="42" t="s">
        <v>3</v>
      </c>
      <c r="J133" s="43">
        <v>365.02</v>
      </c>
      <c r="K133" s="46">
        <v>7.4023303632619886E-2</v>
      </c>
      <c r="L133" s="44">
        <v>4.9336695537771647E-2</v>
      </c>
      <c r="M133" s="44">
        <v>7.0251568638949102</v>
      </c>
      <c r="N133" s="45"/>
      <c r="O133" s="41"/>
      <c r="P133" s="42" t="s">
        <v>3</v>
      </c>
      <c r="Q133" s="43">
        <v>335.52</v>
      </c>
      <c r="R133" s="46">
        <v>6.2628612328885502E-2</v>
      </c>
      <c r="S133" s="44">
        <v>-0.11312890741291826</v>
      </c>
      <c r="T133" s="44">
        <v>5.7421998109044914</v>
      </c>
    </row>
    <row r="134" spans="1:20" s="65" customFormat="1" ht="9.75" customHeight="1" x14ac:dyDescent="0.2">
      <c r="A134" s="41"/>
      <c r="B134" s="42" t="s">
        <v>4</v>
      </c>
      <c r="C134" s="43">
        <v>257.36</v>
      </c>
      <c r="D134" s="44">
        <v>0.12059910523245509</v>
      </c>
      <c r="E134" s="44">
        <v>0.15176868895201423</v>
      </c>
      <c r="F134" s="44">
        <v>7.4482297929191699</v>
      </c>
      <c r="G134" s="45"/>
      <c r="H134" s="41"/>
      <c r="I134" s="42" t="s">
        <v>4</v>
      </c>
      <c r="J134" s="43">
        <v>369.61</v>
      </c>
      <c r="K134" s="46">
        <v>1.2574653443647055</v>
      </c>
      <c r="L134" s="44">
        <v>1.3074224317509042</v>
      </c>
      <c r="M134" s="44">
        <v>7.2639154913227699</v>
      </c>
      <c r="N134" s="45"/>
      <c r="O134" s="41"/>
      <c r="P134" s="42" t="s">
        <v>4</v>
      </c>
      <c r="Q134" s="43">
        <v>335.56</v>
      </c>
      <c r="R134" s="46">
        <v>1.1921793037683592E-2</v>
      </c>
      <c r="S134" s="44">
        <v>-0.101220601369445</v>
      </c>
      <c r="T134" s="44">
        <v>5.955162614461651</v>
      </c>
    </row>
    <row r="135" spans="1:20" s="65" customFormat="1" ht="9.75" customHeight="1" x14ac:dyDescent="0.2">
      <c r="A135" s="41"/>
      <c r="B135" s="42" t="s">
        <v>5</v>
      </c>
      <c r="C135" s="43">
        <v>257.43</v>
      </c>
      <c r="D135" s="44">
        <v>2.7199253963328118E-2</v>
      </c>
      <c r="E135" s="44">
        <v>0.17900922286646637</v>
      </c>
      <c r="F135" s="44">
        <v>5.0992079692986136</v>
      </c>
      <c r="G135" s="45"/>
      <c r="H135" s="41"/>
      <c r="I135" s="42" t="s">
        <v>5</v>
      </c>
      <c r="J135" s="43">
        <v>369.77</v>
      </c>
      <c r="K135" s="46">
        <v>4.3288872054314531E-2</v>
      </c>
      <c r="L135" s="44">
        <v>1.3512772722289235</v>
      </c>
      <c r="M135" s="44">
        <v>6.629563411961481</v>
      </c>
      <c r="N135" s="45"/>
      <c r="O135" s="41"/>
      <c r="P135" s="42" t="s">
        <v>5</v>
      </c>
      <c r="Q135" s="43">
        <v>335.46</v>
      </c>
      <c r="R135" s="46">
        <v>-2.9800929789014496E-2</v>
      </c>
      <c r="S135" s="44">
        <v>-0.13099136647811704</v>
      </c>
      <c r="T135" s="44">
        <v>5.7933078936579507</v>
      </c>
    </row>
    <row r="136" spans="1:20" s="65" customFormat="1" ht="9.75" customHeight="1" x14ac:dyDescent="0.2">
      <c r="A136" s="41"/>
      <c r="B136" s="42" t="s">
        <v>6</v>
      </c>
      <c r="C136" s="43">
        <v>257.51</v>
      </c>
      <c r="D136" s="44">
        <v>3.1076409120922577E-2</v>
      </c>
      <c r="E136" s="44">
        <v>0.21014126162586244</v>
      </c>
      <c r="F136" s="44">
        <v>5.1318690291499935</v>
      </c>
      <c r="G136" s="45"/>
      <c r="H136" s="41"/>
      <c r="I136" s="42" t="s">
        <v>6</v>
      </c>
      <c r="J136" s="43">
        <v>381.67</v>
      </c>
      <c r="K136" s="46">
        <v>3.2182167293182351</v>
      </c>
      <c r="L136" s="44">
        <v>4.6129810327815157</v>
      </c>
      <c r="M136" s="44">
        <v>8.392025445870722</v>
      </c>
      <c r="N136" s="45"/>
      <c r="O136" s="41"/>
      <c r="P136" s="42" t="s">
        <v>6</v>
      </c>
      <c r="Q136" s="43">
        <v>340.67</v>
      </c>
      <c r="R136" s="46">
        <v>1.5530912776486216</v>
      </c>
      <c r="S136" s="44">
        <v>1.4200654956832537</v>
      </c>
      <c r="T136" s="44">
        <v>6.5226228072918335</v>
      </c>
    </row>
    <row r="137" spans="1:20" s="65" customFormat="1" ht="9.75" customHeight="1" x14ac:dyDescent="0.2">
      <c r="A137" s="41"/>
      <c r="B137" s="42" t="s">
        <v>7</v>
      </c>
      <c r="C137" s="43">
        <v>257.51</v>
      </c>
      <c r="D137" s="44">
        <v>0</v>
      </c>
      <c r="E137" s="44">
        <v>0.21014126162586244</v>
      </c>
      <c r="F137" s="44">
        <v>5.1318690291499935</v>
      </c>
      <c r="G137" s="45"/>
      <c r="H137" s="41"/>
      <c r="I137" s="42" t="s">
        <v>7</v>
      </c>
      <c r="J137" s="43">
        <v>389.29</v>
      </c>
      <c r="K137" s="46">
        <v>1.9964891136321938</v>
      </c>
      <c r="L137" s="44">
        <v>6.7015678105470933</v>
      </c>
      <c r="M137" s="44">
        <v>9.1701954625760926</v>
      </c>
      <c r="N137" s="45"/>
      <c r="O137" s="41"/>
      <c r="P137" s="42" t="s">
        <v>7</v>
      </c>
      <c r="Q137" s="43">
        <v>364.53</v>
      </c>
      <c r="R137" s="46">
        <v>7.0038453635482778</v>
      </c>
      <c r="S137" s="44">
        <v>8.5233700506103016</v>
      </c>
      <c r="T137" s="44">
        <v>12.066527299557306</v>
      </c>
    </row>
    <row r="138" spans="1:20" s="65" customFormat="1" ht="9.75" customHeight="1" x14ac:dyDescent="0.2">
      <c r="A138" s="41"/>
      <c r="B138" s="42" t="s">
        <v>8</v>
      </c>
      <c r="C138" s="43">
        <v>265.99</v>
      </c>
      <c r="D138" s="44">
        <v>3.2930759970486667</v>
      </c>
      <c r="E138" s="44">
        <v>3.5101373701210248</v>
      </c>
      <c r="F138" s="44">
        <v>4.8691058192714243</v>
      </c>
      <c r="G138" s="45"/>
      <c r="H138" s="41"/>
      <c r="I138" s="42" t="s">
        <v>8</v>
      </c>
      <c r="J138" s="43">
        <v>390.15</v>
      </c>
      <c r="K138" s="46">
        <v>0.22091499910090739</v>
      </c>
      <c r="L138" s="44">
        <v>6.9372875781164467</v>
      </c>
      <c r="M138" s="44">
        <v>9.1054000391509895</v>
      </c>
      <c r="N138" s="45"/>
      <c r="O138" s="41"/>
      <c r="P138" s="42" t="s">
        <v>8</v>
      </c>
      <c r="Q138" s="43">
        <v>365</v>
      </c>
      <c r="R138" s="46">
        <v>0.12893314679176537</v>
      </c>
      <c r="S138" s="44">
        <v>8.6632926466210236</v>
      </c>
      <c r="T138" s="44">
        <v>8.9129591501805336</v>
      </c>
    </row>
    <row r="139" spans="1:20" s="65" customFormat="1" ht="9.75" customHeight="1" x14ac:dyDescent="0.2">
      <c r="A139" s="41"/>
      <c r="B139" s="42" t="s">
        <v>9</v>
      </c>
      <c r="C139" s="43">
        <v>266.07</v>
      </c>
      <c r="D139" s="44">
        <v>3.0076318658589507E-2</v>
      </c>
      <c r="E139" s="44">
        <v>3.5412694088803987</v>
      </c>
      <c r="F139" s="44">
        <v>3.5412694088803987</v>
      </c>
      <c r="G139" s="45"/>
      <c r="H139" s="41"/>
      <c r="I139" s="42" t="s">
        <v>9</v>
      </c>
      <c r="J139" s="43">
        <v>394.75</v>
      </c>
      <c r="K139" s="46">
        <v>1.1790337049852662</v>
      </c>
      <c r="L139" s="44">
        <v>8.1981142418594555</v>
      </c>
      <c r="M139" s="44">
        <v>10.197643905979547</v>
      </c>
      <c r="N139" s="45"/>
      <c r="O139" s="41"/>
      <c r="P139" s="42" t="s">
        <v>9</v>
      </c>
      <c r="Q139" s="43">
        <v>365.49</v>
      </c>
      <c r="R139" s="46">
        <v>0.13424657534246709</v>
      </c>
      <c r="S139" s="44">
        <v>8.8091693956534822</v>
      </c>
      <c r="T139" s="44">
        <v>9.0103793843951507</v>
      </c>
    </row>
    <row r="140" spans="1:20" s="65" customFormat="1" ht="9.75" customHeight="1" x14ac:dyDescent="0.2">
      <c r="A140" s="41"/>
      <c r="B140" s="42" t="s">
        <v>10</v>
      </c>
      <c r="C140" s="43">
        <v>269.94</v>
      </c>
      <c r="D140" s="44">
        <v>1.4545044537151997</v>
      </c>
      <c r="E140" s="44">
        <v>5.047281783865798</v>
      </c>
      <c r="F140" s="44">
        <v>5.047281783865798</v>
      </c>
      <c r="G140" s="45"/>
      <c r="H140" s="41"/>
      <c r="I140" s="42" t="s">
        <v>10</v>
      </c>
      <c r="J140" s="43">
        <v>395.25</v>
      </c>
      <c r="K140" s="46">
        <v>0.12666244458519049</v>
      </c>
      <c r="L140" s="44">
        <v>8.3351606183532656</v>
      </c>
      <c r="M140" s="44">
        <v>10.300273483284039</v>
      </c>
      <c r="N140" s="45"/>
      <c r="O140" s="41"/>
      <c r="P140" s="42" t="s">
        <v>10</v>
      </c>
      <c r="Q140" s="43">
        <v>365.62</v>
      </c>
      <c r="R140" s="46">
        <v>3.556868860981055E-2</v>
      </c>
      <c r="S140" s="44">
        <v>8.847871390294749</v>
      </c>
      <c r="T140" s="44">
        <v>9.0459005636911236</v>
      </c>
    </row>
    <row r="141" spans="1:20" s="65" customFormat="1" ht="9.75" customHeight="1" x14ac:dyDescent="0.2">
      <c r="A141" s="41"/>
      <c r="B141" s="42" t="s">
        <v>11</v>
      </c>
      <c r="C141" s="43">
        <v>269.94</v>
      </c>
      <c r="D141" s="44">
        <v>0</v>
      </c>
      <c r="E141" s="44">
        <v>5.047281783865798</v>
      </c>
      <c r="F141" s="44">
        <v>5.047281783865798</v>
      </c>
      <c r="G141" s="45"/>
      <c r="H141" s="41"/>
      <c r="I141" s="42" t="s">
        <v>11</v>
      </c>
      <c r="J141" s="43">
        <v>397.28</v>
      </c>
      <c r="K141" s="46">
        <v>0.51359898798228887</v>
      </c>
      <c r="L141" s="44">
        <v>8.8915689069180903</v>
      </c>
      <c r="M141" s="44">
        <v>10.641379118277762</v>
      </c>
      <c r="N141" s="45"/>
      <c r="O141" s="41"/>
      <c r="P141" s="42" t="s">
        <v>11</v>
      </c>
      <c r="Q141" s="43">
        <v>365.31</v>
      </c>
      <c r="R141" s="46">
        <v>-8.4787484273285418E-2</v>
      </c>
      <c r="S141" s="44">
        <v>8.7555820184578756</v>
      </c>
      <c r="T141" s="44">
        <v>8.8495575221238845</v>
      </c>
    </row>
    <row r="142" spans="1:20" s="65" customFormat="1" ht="9.75" customHeight="1" x14ac:dyDescent="0.2">
      <c r="A142" s="41"/>
      <c r="B142" s="42" t="s">
        <v>12</v>
      </c>
      <c r="C142" s="43">
        <v>269.94</v>
      </c>
      <c r="D142" s="44">
        <v>0</v>
      </c>
      <c r="E142" s="44">
        <v>5.047281783865798</v>
      </c>
      <c r="F142" s="44">
        <v>5.047281783865798</v>
      </c>
      <c r="G142" s="45"/>
      <c r="H142" s="41"/>
      <c r="I142" s="42" t="s">
        <v>12</v>
      </c>
      <c r="J142" s="43">
        <v>397.1</v>
      </c>
      <c r="K142" s="46">
        <v>-4.530809504630362E-2</v>
      </c>
      <c r="L142" s="44">
        <v>8.8422322113803418</v>
      </c>
      <c r="M142" s="44">
        <v>10.379141649988899</v>
      </c>
      <c r="N142" s="45"/>
      <c r="O142" s="41"/>
      <c r="P142" s="42" t="s">
        <v>12</v>
      </c>
      <c r="Q142" s="43">
        <v>365.6</v>
      </c>
      <c r="R142" s="46">
        <v>7.9384632230161678E-2</v>
      </c>
      <c r="S142" s="44">
        <v>8.8419172372730124</v>
      </c>
      <c r="T142" s="44">
        <v>8.8905435591958302</v>
      </c>
    </row>
    <row r="143" spans="1:20" s="65" customFormat="1" ht="9.75" customHeight="1" x14ac:dyDescent="0.2">
      <c r="A143" s="41"/>
      <c r="B143" s="42" t="s">
        <v>13</v>
      </c>
      <c r="C143" s="43">
        <v>269.94</v>
      </c>
      <c r="D143" s="44">
        <v>0</v>
      </c>
      <c r="E143" s="44">
        <v>5.047281783865798</v>
      </c>
      <c r="F143" s="44">
        <v>5.047281783865798</v>
      </c>
      <c r="G143" s="50"/>
      <c r="H143" s="41"/>
      <c r="I143" s="42" t="s">
        <v>13</v>
      </c>
      <c r="J143" s="43">
        <v>397.16</v>
      </c>
      <c r="K143" s="46">
        <v>1.5109544195412994E-2</v>
      </c>
      <c r="L143" s="44">
        <v>8.858677776559599</v>
      </c>
      <c r="M143" s="44">
        <v>8.858677776559599</v>
      </c>
      <c r="N143" s="45"/>
      <c r="O143" s="41"/>
      <c r="P143" s="42" t="s">
        <v>13</v>
      </c>
      <c r="Q143" s="43">
        <v>365.69</v>
      </c>
      <c r="R143" s="46">
        <v>2.4617067833698769E-2</v>
      </c>
      <c r="S143" s="44">
        <v>8.8687109258708041</v>
      </c>
      <c r="T143" s="44">
        <v>8.8687109258708041</v>
      </c>
    </row>
    <row r="144" spans="1:20" s="61" customFormat="1" ht="9.75" customHeight="1" x14ac:dyDescent="0.2">
      <c r="A144" s="52">
        <v>2009</v>
      </c>
      <c r="B144" s="58" t="s">
        <v>24</v>
      </c>
      <c r="C144" s="59">
        <v>271.89</v>
      </c>
      <c r="D144" s="60">
        <v>0.72238275172260558</v>
      </c>
      <c r="E144" s="60">
        <v>0.72238275172260558</v>
      </c>
      <c r="F144" s="60">
        <v>5.8061252286258913</v>
      </c>
      <c r="H144" s="52">
        <v>2009</v>
      </c>
      <c r="I144" s="58" t="s">
        <v>24</v>
      </c>
      <c r="J144" s="59">
        <v>400.54</v>
      </c>
      <c r="K144" s="60">
        <v>0.85104240104743045</v>
      </c>
      <c r="L144" s="60">
        <v>0.85104240104743045</v>
      </c>
      <c r="M144" s="60">
        <v>9.8122001370801968</v>
      </c>
      <c r="O144" s="52">
        <v>2009</v>
      </c>
      <c r="P144" s="58" t="s">
        <v>24</v>
      </c>
      <c r="Q144" s="59">
        <v>366.02</v>
      </c>
      <c r="R144" s="60">
        <v>9.0240367524407894E-2</v>
      </c>
      <c r="S144" s="60">
        <v>9.0240367524407894E-2</v>
      </c>
      <c r="T144" s="60">
        <v>9.1586889743819011</v>
      </c>
    </row>
    <row r="145" spans="1:20" s="61" customFormat="1" ht="9.75" customHeight="1" x14ac:dyDescent="0.2">
      <c r="A145" s="41"/>
      <c r="B145" s="62" t="s">
        <v>3</v>
      </c>
      <c r="C145" s="63">
        <v>271.89</v>
      </c>
      <c r="D145" s="64">
        <v>0</v>
      </c>
      <c r="E145" s="64">
        <v>0.72238275172260558</v>
      </c>
      <c r="F145" s="64">
        <v>5.7731958762886393</v>
      </c>
      <c r="H145" s="41"/>
      <c r="I145" s="62" t="s">
        <v>3</v>
      </c>
      <c r="J145" s="63">
        <v>404.42</v>
      </c>
      <c r="K145" s="64">
        <v>0.96869226544165077</v>
      </c>
      <c r="L145" s="64">
        <v>1.827978648403672</v>
      </c>
      <c r="M145" s="64">
        <v>10.793929099775369</v>
      </c>
      <c r="O145" s="41"/>
      <c r="P145" s="62" t="s">
        <v>3</v>
      </c>
      <c r="Q145" s="63">
        <v>366.56</v>
      </c>
      <c r="R145" s="64">
        <v>0.14753292169826793</v>
      </c>
      <c r="S145" s="64">
        <v>0.23790642347343294</v>
      </c>
      <c r="T145" s="64">
        <v>9.2513113972341401</v>
      </c>
    </row>
    <row r="146" spans="1:20" s="65" customFormat="1" ht="9.75" customHeight="1" x14ac:dyDescent="0.2">
      <c r="A146" s="41"/>
      <c r="B146" s="62" t="s">
        <v>4</v>
      </c>
      <c r="C146" s="63">
        <v>283.26</v>
      </c>
      <c r="D146" s="64">
        <v>4.1818382434072543</v>
      </c>
      <c r="E146" s="64">
        <v>4.9344298733051684</v>
      </c>
      <c r="F146" s="64">
        <v>10.06372396642834</v>
      </c>
      <c r="G146" s="61"/>
      <c r="H146" s="41"/>
      <c r="I146" s="62" t="s">
        <v>4</v>
      </c>
      <c r="J146" s="63">
        <v>409.07</v>
      </c>
      <c r="K146" s="64">
        <v>1.1497947678156262</v>
      </c>
      <c r="L146" s="64">
        <v>2.9987914190754195</v>
      </c>
      <c r="M146" s="64">
        <v>10.676118070398521</v>
      </c>
      <c r="N146" s="61"/>
      <c r="O146" s="41"/>
      <c r="P146" s="62" t="s">
        <v>4</v>
      </c>
      <c r="Q146" s="63">
        <v>366.94</v>
      </c>
      <c r="R146" s="64">
        <v>0.10366652116979846</v>
      </c>
      <c r="S146" s="64">
        <v>0.34181957395609253</v>
      </c>
      <c r="T146" s="64">
        <v>9.3515317677911547</v>
      </c>
    </row>
    <row r="147" spans="1:20" s="65" customFormat="1" ht="9.75" customHeight="1" x14ac:dyDescent="0.2">
      <c r="A147" s="41"/>
      <c r="B147" s="62" t="s">
        <v>5</v>
      </c>
      <c r="C147" s="63">
        <v>283.26</v>
      </c>
      <c r="D147" s="64">
        <v>0</v>
      </c>
      <c r="E147" s="64">
        <v>4.9344298733051684</v>
      </c>
      <c r="F147" s="64">
        <v>10.033795594918992</v>
      </c>
      <c r="G147" s="61"/>
      <c r="H147" s="41"/>
      <c r="I147" s="62" t="s">
        <v>5</v>
      </c>
      <c r="J147" s="63">
        <v>409.07</v>
      </c>
      <c r="K147" s="64">
        <v>0</v>
      </c>
      <c r="L147" s="64">
        <v>2.9987914190754195</v>
      </c>
      <c r="M147" s="64">
        <v>10.62822835816859</v>
      </c>
      <c r="N147" s="61"/>
      <c r="O147" s="41"/>
      <c r="P147" s="62" t="s">
        <v>5</v>
      </c>
      <c r="Q147" s="63">
        <v>367.06</v>
      </c>
      <c r="R147" s="64">
        <v>3.2702894206138033E-2</v>
      </c>
      <c r="S147" s="64">
        <v>0.37463425305586107</v>
      </c>
      <c r="T147" s="64">
        <v>9.4199010314195419</v>
      </c>
    </row>
    <row r="148" spans="1:20" s="65" customFormat="1" ht="9.75" customHeight="1" x14ac:dyDescent="0.2">
      <c r="A148" s="41"/>
      <c r="B148" s="62" t="s">
        <v>6</v>
      </c>
      <c r="C148" s="63">
        <v>283.26</v>
      </c>
      <c r="D148" s="64">
        <v>0</v>
      </c>
      <c r="E148" s="64">
        <v>4.9344298733051684</v>
      </c>
      <c r="F148" s="64">
        <v>9.9996116655663769</v>
      </c>
      <c r="G148" s="61"/>
      <c r="H148" s="41"/>
      <c r="I148" s="62" t="s">
        <v>6</v>
      </c>
      <c r="J148" s="63">
        <v>417.45</v>
      </c>
      <c r="K148" s="64">
        <v>2.0485491480675577</v>
      </c>
      <c r="L148" s="64">
        <v>5.1087722832107829</v>
      </c>
      <c r="M148" s="64">
        <v>9.3745906149291116</v>
      </c>
      <c r="N148" s="61"/>
      <c r="O148" s="41"/>
      <c r="P148" s="62" t="s">
        <v>6</v>
      </c>
      <c r="Q148" s="63">
        <v>371.14</v>
      </c>
      <c r="R148" s="64">
        <v>1.1115348989265916</v>
      </c>
      <c r="S148" s="64">
        <v>1.4903333424485243</v>
      </c>
      <c r="T148" s="64">
        <v>8.9441394898288618</v>
      </c>
    </row>
    <row r="149" spans="1:20" s="65" customFormat="1" ht="9.75" customHeight="1" x14ac:dyDescent="0.2">
      <c r="A149" s="41"/>
      <c r="B149" s="62" t="s">
        <v>7</v>
      </c>
      <c r="C149" s="63">
        <v>283.08999999999997</v>
      </c>
      <c r="D149" s="64">
        <v>-6.0015533432189461E-2</v>
      </c>
      <c r="E149" s="64">
        <v>4.8714529154626929</v>
      </c>
      <c r="F149" s="64">
        <v>9.9335948118519646</v>
      </c>
      <c r="G149" s="61"/>
      <c r="H149" s="41"/>
      <c r="I149" s="62" t="s">
        <v>7</v>
      </c>
      <c r="J149" s="63">
        <v>422.73</v>
      </c>
      <c r="K149" s="64">
        <v>1.2648221343873667</v>
      </c>
      <c r="L149" s="64">
        <v>6.4382113002316332</v>
      </c>
      <c r="M149" s="64">
        <v>8.5899971743430328</v>
      </c>
      <c r="N149" s="61"/>
      <c r="O149" s="41"/>
      <c r="P149" s="62" t="s">
        <v>7</v>
      </c>
      <c r="Q149" s="63">
        <v>380.86</v>
      </c>
      <c r="R149" s="64">
        <v>2.6189578056798002</v>
      </c>
      <c r="S149" s="64">
        <v>4.1483223495310195</v>
      </c>
      <c r="T149" s="64">
        <v>4.479741036403051</v>
      </c>
    </row>
    <row r="150" spans="1:20" s="65" customFormat="1" ht="9.75" customHeight="1" x14ac:dyDescent="0.2">
      <c r="A150" s="41"/>
      <c r="B150" s="62" t="s">
        <v>8</v>
      </c>
      <c r="C150" s="63">
        <v>282.87</v>
      </c>
      <c r="D150" s="64">
        <v>-7.771380126460059E-2</v>
      </c>
      <c r="E150" s="64">
        <v>4.7899533229606606</v>
      </c>
      <c r="F150" s="64">
        <v>6.3461032369637849</v>
      </c>
      <c r="G150" s="61"/>
      <c r="H150" s="41"/>
      <c r="I150" s="62" t="s">
        <v>8</v>
      </c>
      <c r="J150" s="63">
        <v>424.88</v>
      </c>
      <c r="K150" s="64">
        <v>0.50859886925460618</v>
      </c>
      <c r="L150" s="64">
        <v>6.9795548393594364</v>
      </c>
      <c r="M150" s="64">
        <v>8.9017044726387375</v>
      </c>
      <c r="N150" s="61"/>
      <c r="O150" s="41"/>
      <c r="P150" s="62" t="s">
        <v>8</v>
      </c>
      <c r="Q150" s="63">
        <v>400.92</v>
      </c>
      <c r="R150" s="64">
        <v>5.2670272541091245</v>
      </c>
      <c r="S150" s="64">
        <v>9.633842872378251</v>
      </c>
      <c r="T150" s="64">
        <v>9.8410958904109549</v>
      </c>
    </row>
    <row r="151" spans="1:20" s="65" customFormat="1" ht="9.75" customHeight="1" x14ac:dyDescent="0.2">
      <c r="A151" s="41"/>
      <c r="B151" s="62" t="s">
        <v>9</v>
      </c>
      <c r="C151" s="63">
        <v>283.26</v>
      </c>
      <c r="D151" s="64">
        <v>0.1378725209460141</v>
      </c>
      <c r="E151" s="64">
        <v>4.9344298733051684</v>
      </c>
      <c r="F151" s="64">
        <v>6.4607058292930342</v>
      </c>
      <c r="G151" s="61"/>
      <c r="H151" s="41"/>
      <c r="I151" s="62" t="s">
        <v>9</v>
      </c>
      <c r="J151" s="63">
        <v>424.88</v>
      </c>
      <c r="K151" s="64">
        <v>0</v>
      </c>
      <c r="L151" s="64">
        <v>6.9795548393594364</v>
      </c>
      <c r="M151" s="64">
        <v>7.6326789107029835</v>
      </c>
      <c r="N151" s="61"/>
      <c r="O151" s="41"/>
      <c r="P151" s="62" t="s">
        <v>9</v>
      </c>
      <c r="Q151" s="63">
        <v>399.97</v>
      </c>
      <c r="R151" s="64">
        <v>-0.23695500349196763</v>
      </c>
      <c r="S151" s="64">
        <v>9.3740599961716242</v>
      </c>
      <c r="T151" s="64">
        <v>9.4339106405100015</v>
      </c>
    </row>
    <row r="152" spans="1:20" s="65" customFormat="1" ht="9.75" customHeight="1" x14ac:dyDescent="0.2">
      <c r="A152" s="41"/>
      <c r="B152" s="62" t="s">
        <v>10</v>
      </c>
      <c r="C152" s="63">
        <v>303.61</v>
      </c>
      <c r="D152" s="64">
        <v>7.1842123843818495</v>
      </c>
      <c r="E152" s="64">
        <v>12.473142179743647</v>
      </c>
      <c r="F152" s="64">
        <v>12.473142179743647</v>
      </c>
      <c r="G152" s="61"/>
      <c r="H152" s="41"/>
      <c r="I152" s="62" t="s">
        <v>10</v>
      </c>
      <c r="J152" s="63">
        <v>425.72</v>
      </c>
      <c r="K152" s="64">
        <v>0.1977028808134218</v>
      </c>
      <c r="L152" s="64">
        <v>7.1910565011582328</v>
      </c>
      <c r="M152" s="64">
        <v>7.7090449082859003</v>
      </c>
      <c r="N152" s="61"/>
      <c r="O152" s="41"/>
      <c r="P152" s="62" t="s">
        <v>10</v>
      </c>
      <c r="Q152" s="63">
        <v>400.38</v>
      </c>
      <c r="R152" s="64">
        <v>0.10250768807660293</v>
      </c>
      <c r="S152" s="64">
        <v>9.4861768164292251</v>
      </c>
      <c r="T152" s="64">
        <v>9.5071385591597881</v>
      </c>
    </row>
    <row r="153" spans="1:20" s="65" customFormat="1" ht="9.75" customHeight="1" x14ac:dyDescent="0.2">
      <c r="A153" s="41"/>
      <c r="B153" s="62" t="s">
        <v>11</v>
      </c>
      <c r="C153" s="63">
        <v>307.88</v>
      </c>
      <c r="D153" s="64">
        <f>((C153/C152)-1)*100</f>
        <v>1.4064095385527331</v>
      </c>
      <c r="E153" s="64">
        <f>((C153/C$143)-1)*100</f>
        <v>14.05497517966956</v>
      </c>
      <c r="F153" s="64">
        <f>((C153/C141)-1)*100</f>
        <v>14.05497517966956</v>
      </c>
      <c r="G153" s="61"/>
      <c r="H153" s="41"/>
      <c r="I153" s="62" t="str">
        <f>B153</f>
        <v>OUT</v>
      </c>
      <c r="J153" s="63">
        <v>425.89</v>
      </c>
      <c r="K153" s="64">
        <f>((J153/J152)-1)*100</f>
        <v>3.9932349901339315E-2</v>
      </c>
      <c r="L153" s="64">
        <f>((J153/J$143)-1)*100</f>
        <v>7.2338604089031922</v>
      </c>
      <c r="M153" s="64">
        <f>((J153/J141)-1)*100</f>
        <v>7.2014699959726203</v>
      </c>
      <c r="N153" s="61"/>
      <c r="O153" s="41"/>
      <c r="P153" s="62" t="str">
        <f>B153</f>
        <v>OUT</v>
      </c>
      <c r="Q153" s="63">
        <v>400.52</v>
      </c>
      <c r="R153" s="64">
        <f>((Q153/Q152)-1)*100</f>
        <v>3.4966781557521642E-2</v>
      </c>
      <c r="S153" s="64">
        <f>((Q153/Q$143)-1)*100</f>
        <v>9.5244606087123032</v>
      </c>
      <c r="T153" s="64">
        <f>((Q153/Q141)-1)*100</f>
        <v>9.6383893131860567</v>
      </c>
    </row>
    <row r="154" spans="1:20" s="65" customFormat="1" ht="9.75" customHeight="1" x14ac:dyDescent="0.2">
      <c r="A154" s="41"/>
      <c r="B154" s="62" t="s">
        <v>12</v>
      </c>
      <c r="C154" s="63">
        <v>307.81</v>
      </c>
      <c r="D154" s="64">
        <f>((C154/C153)-1)*100</f>
        <v>-2.2736130960110401E-2</v>
      </c>
      <c r="E154" s="64">
        <f>((C154/C$143)-1)*100</f>
        <v>14.029043491146176</v>
      </c>
      <c r="F154" s="64">
        <f>((C154/C142)-1)*100</f>
        <v>14.029043491146176</v>
      </c>
      <c r="G154" s="61"/>
      <c r="H154" s="41"/>
      <c r="I154" s="62" t="str">
        <f>B154</f>
        <v>NOV</v>
      </c>
      <c r="J154" s="63">
        <v>426.49</v>
      </c>
      <c r="K154" s="64">
        <f>((J154/J153)-1)*100</f>
        <v>0.14088144826129856</v>
      </c>
      <c r="L154" s="64">
        <f>((J154/J$143)-1)*100</f>
        <v>7.384933024473761</v>
      </c>
      <c r="M154" s="64">
        <f>((J154/J142)-1)*100</f>
        <v>7.4011583983883078</v>
      </c>
      <c r="N154" s="61"/>
      <c r="O154" s="41"/>
      <c r="P154" s="62" t="str">
        <f>B154</f>
        <v>NOV</v>
      </c>
      <c r="Q154" s="63">
        <v>401.04</v>
      </c>
      <c r="R154" s="64">
        <f>((Q154/Q153)-1)*100</f>
        <v>0.12983121941476661</v>
      </c>
      <c r="S154" s="64">
        <f>((Q154/Q$143)-1)*100</f>
        <v>9.6666575514780426</v>
      </c>
      <c r="T154" s="64">
        <f>((Q154/Q142)-1)*100</f>
        <v>9.6936542669584291</v>
      </c>
    </row>
    <row r="155" spans="1:20" s="65" customFormat="1" ht="9.75" customHeight="1" x14ac:dyDescent="0.2">
      <c r="A155" s="41"/>
      <c r="B155" s="62" t="s">
        <v>13</v>
      </c>
      <c r="C155" s="63">
        <v>307.81</v>
      </c>
      <c r="D155" s="64">
        <f>((C155/C154)-1)*100</f>
        <v>0</v>
      </c>
      <c r="E155" s="64">
        <f>((C155/C$143)-1)*100</f>
        <v>14.029043491146176</v>
      </c>
      <c r="F155" s="64">
        <f>((C155/C143)-1)*100</f>
        <v>14.029043491146176</v>
      </c>
      <c r="G155" s="50"/>
      <c r="H155" s="41"/>
      <c r="I155" s="62" t="str">
        <f>B155</f>
        <v>DEZ</v>
      </c>
      <c r="J155" s="63">
        <v>431.2</v>
      </c>
      <c r="K155" s="64">
        <f>((J155/J154)-1)*100</f>
        <v>1.1043635255222783</v>
      </c>
      <c r="L155" s="64">
        <f>((J155/J$143)-1)*100</f>
        <v>8.5708530567025765</v>
      </c>
      <c r="M155" s="64">
        <f>((J155/J143)-1)*100</f>
        <v>8.5708530567025765</v>
      </c>
      <c r="N155" s="61"/>
      <c r="O155" s="41"/>
      <c r="P155" s="62" t="str">
        <f>B155</f>
        <v>DEZ</v>
      </c>
      <c r="Q155" s="63">
        <v>400.24</v>
      </c>
      <c r="R155" s="64">
        <f>((Q155/Q154)-1)*100</f>
        <v>-0.19948134849392396</v>
      </c>
      <c r="S155" s="64">
        <f>((Q155/Q$143)-1)*100</f>
        <v>9.447893024146147</v>
      </c>
      <c r="T155" s="64">
        <f>((Q155/Q143)-1)*100</f>
        <v>9.447893024146147</v>
      </c>
    </row>
    <row r="156" spans="1:20" s="61" customFormat="1" ht="9.75" customHeight="1" x14ac:dyDescent="0.2">
      <c r="A156" s="52">
        <v>2010</v>
      </c>
      <c r="B156" s="58" t="s">
        <v>24</v>
      </c>
      <c r="C156" s="59">
        <v>341.25</v>
      </c>
      <c r="D156" s="60">
        <f>((C156/C155)-1)*100</f>
        <v>10.863844579448356</v>
      </c>
      <c r="E156" s="60">
        <f>((C156/C$155)-1)*100</f>
        <v>10.863844579448356</v>
      </c>
      <c r="F156" s="60">
        <f>((C156/C144)-1)*100</f>
        <v>25.51031667218362</v>
      </c>
      <c r="H156" s="52">
        <v>2010</v>
      </c>
      <c r="I156" s="58" t="s">
        <v>24</v>
      </c>
      <c r="J156" s="59">
        <v>432.37</v>
      </c>
      <c r="K156" s="60">
        <f>((J156/J155)-1)*100</f>
        <v>0.2713358070500993</v>
      </c>
      <c r="L156" s="60">
        <f>((J156/J$155)-1)*100</f>
        <v>0.2713358070500993</v>
      </c>
      <c r="M156" s="60">
        <f>((J156/J144)-1)*100</f>
        <v>7.9467718579917079</v>
      </c>
      <c r="O156" s="52">
        <v>2010</v>
      </c>
      <c r="P156" s="58" t="s">
        <v>24</v>
      </c>
      <c r="Q156" s="59">
        <v>400.86</v>
      </c>
      <c r="R156" s="60">
        <f>((Q156/Q155)-1)*100</f>
        <v>0.15490705576655106</v>
      </c>
      <c r="S156" s="60">
        <f>((Q156/Q$155)-1)*100</f>
        <v>0.15490705576655106</v>
      </c>
      <c r="T156" s="60">
        <f>((Q156/Q144)-1)*100</f>
        <v>9.5186055406808467</v>
      </c>
    </row>
    <row r="157" spans="1:20" s="61" customFormat="1" ht="9.75" customHeight="1" x14ac:dyDescent="0.2">
      <c r="A157" s="41"/>
      <c r="B157" s="62" t="s">
        <v>3</v>
      </c>
      <c r="C157" s="63">
        <v>342.8</v>
      </c>
      <c r="D157" s="64">
        <f t="shared" ref="D157:D167" si="57">((C157/C156)-1)*100</f>
        <v>0.45421245421246592</v>
      </c>
      <c r="E157" s="64">
        <f t="shared" ref="E157:E167" si="58">((C157/C$155)-1)*100</f>
        <v>11.367401968746949</v>
      </c>
      <c r="F157" s="64">
        <f t="shared" ref="F157:F167" si="59">((C157/C145)-1)*100</f>
        <v>26.080400161830152</v>
      </c>
      <c r="H157" s="41"/>
      <c r="I157" s="62" t="s">
        <v>3</v>
      </c>
      <c r="J157" s="63">
        <v>432.46</v>
      </c>
      <c r="K157" s="64">
        <f t="shared" ref="K157:K167" si="60">((J157/J156)-1)*100</f>
        <v>2.0815505238558352E-2</v>
      </c>
      <c r="L157" s="64">
        <f t="shared" ref="L157:L167" si="61">((J157/J$155)-1)*100</f>
        <v>0.29220779220779924</v>
      </c>
      <c r="M157" s="64">
        <f t="shared" ref="M157:M167" si="62">((J157/J145)-1)*100</f>
        <v>6.9333860837742955</v>
      </c>
      <c r="O157" s="41"/>
      <c r="P157" s="62" t="s">
        <v>3</v>
      </c>
      <c r="Q157" s="63">
        <v>407.39</v>
      </c>
      <c r="R157" s="64">
        <f t="shared" ref="R157:R167" si="63">((Q157/Q156)-1)*100</f>
        <v>1.6289976550416529</v>
      </c>
      <c r="S157" s="64">
        <f t="shared" ref="S157:S167" si="64">((Q157/Q$155)-1)*100</f>
        <v>1.786428143114116</v>
      </c>
      <c r="T157" s="64">
        <f t="shared" ref="T157:T167" si="65">((Q157/Q145)-1)*100</f>
        <v>11.138694893059785</v>
      </c>
    </row>
    <row r="158" spans="1:20" s="65" customFormat="1" ht="9.75" customHeight="1" x14ac:dyDescent="0.2">
      <c r="A158" s="41"/>
      <c r="B158" s="62" t="s">
        <v>4</v>
      </c>
      <c r="C158" s="63">
        <v>342.8</v>
      </c>
      <c r="D158" s="64">
        <f t="shared" si="57"/>
        <v>0</v>
      </c>
      <c r="E158" s="64">
        <f t="shared" si="58"/>
        <v>11.367401968746949</v>
      </c>
      <c r="F158" s="64">
        <f t="shared" si="59"/>
        <v>21.019558003247909</v>
      </c>
      <c r="G158" s="61"/>
      <c r="H158" s="41"/>
      <c r="I158" s="62" t="s">
        <v>4</v>
      </c>
      <c r="J158" s="63">
        <v>438.23</v>
      </c>
      <c r="K158" s="64">
        <f t="shared" si="60"/>
        <v>1.334227443000513</v>
      </c>
      <c r="L158" s="64">
        <f t="shared" si="61"/>
        <v>1.6303339517625304</v>
      </c>
      <c r="M158" s="64">
        <f t="shared" si="62"/>
        <v>7.1283643386217621</v>
      </c>
      <c r="N158" s="61"/>
      <c r="O158" s="41"/>
      <c r="P158" s="62" t="s">
        <v>4</v>
      </c>
      <c r="Q158" s="63">
        <v>408.38</v>
      </c>
      <c r="R158" s="64">
        <f t="shared" si="63"/>
        <v>0.24301038317091628</v>
      </c>
      <c r="S158" s="64">
        <f t="shared" si="64"/>
        <v>2.033779732160701</v>
      </c>
      <c r="T158" s="64">
        <f t="shared" si="65"/>
        <v>11.293399465852726</v>
      </c>
    </row>
    <row r="159" spans="1:20" s="65" customFormat="1" ht="9.75" customHeight="1" x14ac:dyDescent="0.2">
      <c r="A159" s="41"/>
      <c r="B159" s="62" t="s">
        <v>5</v>
      </c>
      <c r="C159" s="63">
        <v>342.8</v>
      </c>
      <c r="D159" s="64">
        <f t="shared" si="57"/>
        <v>0</v>
      </c>
      <c r="E159" s="64">
        <f t="shared" si="58"/>
        <v>11.367401968746949</v>
      </c>
      <c r="F159" s="64">
        <f t="shared" si="59"/>
        <v>21.019558003247909</v>
      </c>
      <c r="G159" s="61"/>
      <c r="H159" s="41"/>
      <c r="I159" s="62" t="s">
        <v>5</v>
      </c>
      <c r="J159" s="63">
        <v>438.23</v>
      </c>
      <c r="K159" s="64">
        <f t="shared" si="60"/>
        <v>0</v>
      </c>
      <c r="L159" s="64">
        <f t="shared" si="61"/>
        <v>1.6303339517625304</v>
      </c>
      <c r="M159" s="64">
        <f t="shared" si="62"/>
        <v>7.1283643386217621</v>
      </c>
      <c r="N159" s="61"/>
      <c r="O159" s="41"/>
      <c r="P159" s="62" t="s">
        <v>5</v>
      </c>
      <c r="Q159" s="63">
        <v>408.08</v>
      </c>
      <c r="R159" s="64">
        <f t="shared" si="63"/>
        <v>-7.3460992213136844E-2</v>
      </c>
      <c r="S159" s="64">
        <f t="shared" si="64"/>
        <v>1.9588247051768981</v>
      </c>
      <c r="T159" s="64">
        <f t="shared" si="65"/>
        <v>11.175284694600339</v>
      </c>
    </row>
    <row r="160" spans="1:20" s="65" customFormat="1" ht="9.75" customHeight="1" x14ac:dyDescent="0.2">
      <c r="A160" s="41"/>
      <c r="B160" s="62" t="s">
        <v>6</v>
      </c>
      <c r="C160" s="63">
        <v>342.8</v>
      </c>
      <c r="D160" s="64">
        <f t="shared" si="57"/>
        <v>0</v>
      </c>
      <c r="E160" s="64">
        <f t="shared" si="58"/>
        <v>11.367401968746949</v>
      </c>
      <c r="F160" s="64">
        <f t="shared" si="59"/>
        <v>21.019558003247909</v>
      </c>
      <c r="G160" s="61"/>
      <c r="H160" s="41"/>
      <c r="I160" s="62" t="s">
        <v>6</v>
      </c>
      <c r="J160" s="63">
        <v>449.86</v>
      </c>
      <c r="K160" s="64">
        <f t="shared" si="60"/>
        <v>2.6538575633799688</v>
      </c>
      <c r="L160" s="64">
        <f t="shared" si="61"/>
        <v>4.3274582560296926</v>
      </c>
      <c r="M160" s="64">
        <f t="shared" si="62"/>
        <v>7.7638040483890336</v>
      </c>
      <c r="N160" s="61"/>
      <c r="O160" s="41"/>
      <c r="P160" s="62" t="s">
        <v>6</v>
      </c>
      <c r="Q160" s="63">
        <v>411.46</v>
      </c>
      <c r="R160" s="64">
        <f t="shared" si="63"/>
        <v>0.82826896686925</v>
      </c>
      <c r="S160" s="64">
        <f t="shared" si="64"/>
        <v>2.8033180091944665</v>
      </c>
      <c r="T160" s="64">
        <f t="shared" si="65"/>
        <v>10.863824971708791</v>
      </c>
    </row>
    <row r="161" spans="1:20" s="65" customFormat="1" ht="9.75" customHeight="1" x14ac:dyDescent="0.2">
      <c r="A161" s="41"/>
      <c r="B161" s="62" t="s">
        <v>7</v>
      </c>
      <c r="C161" s="63">
        <v>342.8</v>
      </c>
      <c r="D161" s="64">
        <f t="shared" si="57"/>
        <v>0</v>
      </c>
      <c r="E161" s="64">
        <f t="shared" si="58"/>
        <v>11.367401968746949</v>
      </c>
      <c r="F161" s="64">
        <f t="shared" si="59"/>
        <v>21.092232152319056</v>
      </c>
      <c r="G161" s="61"/>
      <c r="H161" s="41"/>
      <c r="I161" s="62" t="s">
        <v>7</v>
      </c>
      <c r="J161" s="63">
        <v>460.48</v>
      </c>
      <c r="K161" s="64">
        <f t="shared" si="60"/>
        <v>2.360734450718005</v>
      </c>
      <c r="L161" s="64">
        <f t="shared" si="61"/>
        <v>6.7903525046382196</v>
      </c>
      <c r="M161" s="64">
        <f t="shared" si="62"/>
        <v>8.9300499136564682</v>
      </c>
      <c r="N161" s="61"/>
      <c r="O161" s="41"/>
      <c r="P161" s="62" t="s">
        <v>7</v>
      </c>
      <c r="Q161" s="63">
        <v>420.29</v>
      </c>
      <c r="R161" s="64">
        <f t="shared" si="63"/>
        <v>2.1460166237301515</v>
      </c>
      <c r="S161" s="64">
        <f t="shared" si="64"/>
        <v>5.0094943034179495</v>
      </c>
      <c r="T161" s="64">
        <f t="shared" si="65"/>
        <v>10.35288557475187</v>
      </c>
    </row>
    <row r="162" spans="1:20" s="65" customFormat="1" ht="9.75" customHeight="1" x14ac:dyDescent="0.2">
      <c r="A162" s="41"/>
      <c r="B162" s="62" t="s">
        <v>8</v>
      </c>
      <c r="C162" s="63">
        <v>352.04</v>
      </c>
      <c r="D162" s="64">
        <f t="shared" si="57"/>
        <v>2.6954492415402598</v>
      </c>
      <c r="E162" s="64">
        <f t="shared" si="58"/>
        <v>14.369253760436628</v>
      </c>
      <c r="F162" s="64">
        <f t="shared" si="59"/>
        <v>24.452928907271886</v>
      </c>
      <c r="G162" s="61"/>
      <c r="H162" s="41"/>
      <c r="I162" s="62" t="s">
        <v>8</v>
      </c>
      <c r="J162" s="63">
        <v>460.53</v>
      </c>
      <c r="K162" s="64">
        <f t="shared" si="60"/>
        <v>1.0858234885335882E-2</v>
      </c>
      <c r="L162" s="64">
        <f t="shared" si="61"/>
        <v>6.801948051948048</v>
      </c>
      <c r="M162" s="64">
        <f t="shared" si="62"/>
        <v>8.3906044059499187</v>
      </c>
      <c r="N162" s="61"/>
      <c r="O162" s="41"/>
      <c r="P162" s="62" t="s">
        <v>8</v>
      </c>
      <c r="Q162" s="63">
        <v>442.31</v>
      </c>
      <c r="R162" s="64">
        <f t="shared" si="63"/>
        <v>5.2392395726760022</v>
      </c>
      <c r="S162" s="64">
        <f t="shared" si="64"/>
        <v>10.511193284029584</v>
      </c>
      <c r="T162" s="64">
        <f t="shared" si="65"/>
        <v>10.323755362665853</v>
      </c>
    </row>
    <row r="163" spans="1:20" s="65" customFormat="1" ht="9.75" customHeight="1" x14ac:dyDescent="0.2">
      <c r="A163" s="41"/>
      <c r="B163" s="62" t="s">
        <v>9</v>
      </c>
      <c r="C163" s="63">
        <v>352.04</v>
      </c>
      <c r="D163" s="67">
        <f t="shared" si="57"/>
        <v>0</v>
      </c>
      <c r="E163" s="64">
        <f t="shared" si="58"/>
        <v>14.369253760436628</v>
      </c>
      <c r="F163" s="64">
        <f t="shared" si="59"/>
        <v>24.281578761561828</v>
      </c>
      <c r="G163" s="61"/>
      <c r="H163" s="41"/>
      <c r="I163" s="62" t="s">
        <v>9</v>
      </c>
      <c r="J163" s="63">
        <v>460.75</v>
      </c>
      <c r="K163" s="67">
        <f t="shared" si="60"/>
        <v>4.7771046403055628E-2</v>
      </c>
      <c r="L163" s="64">
        <f t="shared" si="61"/>
        <v>6.8529684601113194</v>
      </c>
      <c r="M163" s="64">
        <f t="shared" si="62"/>
        <v>8.4423837318772463</v>
      </c>
      <c r="N163" s="61"/>
      <c r="O163" s="41"/>
      <c r="P163" s="62" t="s">
        <v>9</v>
      </c>
      <c r="Q163" s="63">
        <v>442.81</v>
      </c>
      <c r="R163" s="67">
        <f t="shared" si="63"/>
        <v>0.11304288847189259</v>
      </c>
      <c r="S163" s="64">
        <f t="shared" si="64"/>
        <v>10.636118329002597</v>
      </c>
      <c r="T163" s="64">
        <f t="shared" si="65"/>
        <v>10.710803310248252</v>
      </c>
    </row>
    <row r="164" spans="1:20" s="65" customFormat="1" ht="9.75" customHeight="1" x14ac:dyDescent="0.2">
      <c r="A164" s="41"/>
      <c r="B164" s="62" t="s">
        <v>10</v>
      </c>
      <c r="C164" s="63">
        <v>357.37</v>
      </c>
      <c r="D164" s="64">
        <f t="shared" si="57"/>
        <v>1.5140324963072382</v>
      </c>
      <c r="E164" s="64">
        <f t="shared" si="58"/>
        <v>16.100841428153736</v>
      </c>
      <c r="F164" s="64">
        <f t="shared" si="59"/>
        <v>17.706926649319854</v>
      </c>
      <c r="G164" s="61"/>
      <c r="H164" s="41"/>
      <c r="I164" s="62" t="s">
        <v>10</v>
      </c>
      <c r="J164" s="63">
        <v>460.75</v>
      </c>
      <c r="K164" s="64">
        <f t="shared" si="60"/>
        <v>0</v>
      </c>
      <c r="L164" s="64">
        <f t="shared" si="61"/>
        <v>6.8529684601113194</v>
      </c>
      <c r="M164" s="64">
        <f t="shared" si="62"/>
        <v>8.2284130414356902</v>
      </c>
      <c r="N164" s="61"/>
      <c r="O164" s="41"/>
      <c r="P164" s="62" t="s">
        <v>10</v>
      </c>
      <c r="Q164" s="63">
        <v>443.62</v>
      </c>
      <c r="R164" s="64">
        <f t="shared" si="63"/>
        <v>0.18292269822270946</v>
      </c>
      <c r="S164" s="64">
        <f t="shared" si="64"/>
        <v>10.838496901858875</v>
      </c>
      <c r="T164" s="64">
        <f t="shared" si="65"/>
        <v>10.799740246765577</v>
      </c>
    </row>
    <row r="165" spans="1:20" s="65" customFormat="1" ht="9.75" customHeight="1" x14ac:dyDescent="0.2">
      <c r="A165" s="41"/>
      <c r="B165" s="62" t="s">
        <v>11</v>
      </c>
      <c r="C165" s="63">
        <v>357.37</v>
      </c>
      <c r="D165" s="64">
        <f t="shared" si="57"/>
        <v>0</v>
      </c>
      <c r="E165" s="64">
        <f t="shared" si="58"/>
        <v>16.100841428153736</v>
      </c>
      <c r="F165" s="64">
        <f t="shared" si="59"/>
        <v>16.07444458880083</v>
      </c>
      <c r="G165" s="61"/>
      <c r="H165" s="41"/>
      <c r="I165" s="62" t="str">
        <f>B165</f>
        <v>OUT</v>
      </c>
      <c r="J165" s="63">
        <v>460.76</v>
      </c>
      <c r="K165" s="66">
        <f t="shared" si="60"/>
        <v>2.1703743895873373E-3</v>
      </c>
      <c r="L165" s="64">
        <f t="shared" si="61"/>
        <v>6.8552875695732762</v>
      </c>
      <c r="M165" s="64">
        <f t="shared" si="62"/>
        <v>8.1875601681185231</v>
      </c>
      <c r="N165" s="61"/>
      <c r="O165" s="41"/>
      <c r="P165" s="62" t="str">
        <f>B165</f>
        <v>OUT</v>
      </c>
      <c r="Q165" s="63">
        <v>444.04</v>
      </c>
      <c r="R165" s="64">
        <f t="shared" si="63"/>
        <v>9.4675623281181842E-2</v>
      </c>
      <c r="S165" s="64">
        <f t="shared" si="64"/>
        <v>10.943433939636215</v>
      </c>
      <c r="T165" s="64">
        <f t="shared" si="65"/>
        <v>10.865874363327688</v>
      </c>
    </row>
    <row r="166" spans="1:20" s="65" customFormat="1" ht="9.75" customHeight="1" x14ac:dyDescent="0.2">
      <c r="A166" s="41"/>
      <c r="B166" s="62" t="s">
        <v>12</v>
      </c>
      <c r="C166" s="63">
        <v>357.37</v>
      </c>
      <c r="D166" s="64">
        <f t="shared" si="57"/>
        <v>0</v>
      </c>
      <c r="E166" s="64">
        <f t="shared" si="58"/>
        <v>16.100841428153736</v>
      </c>
      <c r="F166" s="64">
        <f t="shared" si="59"/>
        <v>16.100841428153736</v>
      </c>
      <c r="G166" s="61"/>
      <c r="H166" s="41"/>
      <c r="I166" s="62" t="str">
        <f>B166</f>
        <v>NOV</v>
      </c>
      <c r="J166" s="63">
        <v>460.76</v>
      </c>
      <c r="K166" s="64">
        <f t="shared" si="60"/>
        <v>0</v>
      </c>
      <c r="L166" s="64">
        <f t="shared" si="61"/>
        <v>6.8552875695732762</v>
      </c>
      <c r="M166" s="64">
        <f t="shared" si="62"/>
        <v>8.0353583905836032</v>
      </c>
      <c r="N166" s="61"/>
      <c r="O166" s="41"/>
      <c r="P166" s="62" t="str">
        <f>B166</f>
        <v>NOV</v>
      </c>
      <c r="Q166" s="63">
        <v>444.23</v>
      </c>
      <c r="R166" s="64">
        <f t="shared" si="63"/>
        <v>4.2788937933524451E-2</v>
      </c>
      <c r="S166" s="64">
        <f t="shared" si="64"/>
        <v>10.990905456725963</v>
      </c>
      <c r="T166" s="64">
        <f t="shared" si="65"/>
        <v>10.769499301815276</v>
      </c>
    </row>
    <row r="167" spans="1:20" s="65" customFormat="1" ht="9.75" customHeight="1" x14ac:dyDescent="0.2">
      <c r="A167" s="41"/>
      <c r="B167" s="62" t="s">
        <v>13</v>
      </c>
      <c r="C167" s="63">
        <v>357.49</v>
      </c>
      <c r="D167" s="64">
        <f t="shared" si="57"/>
        <v>3.3578643982434819E-2</v>
      </c>
      <c r="E167" s="64">
        <f t="shared" si="58"/>
        <v>16.139826516357502</v>
      </c>
      <c r="F167" s="64">
        <f t="shared" si="59"/>
        <v>16.139826516357502</v>
      </c>
      <c r="G167" s="50"/>
      <c r="H167" s="41"/>
      <c r="I167" s="62" t="str">
        <f>B167</f>
        <v>DEZ</v>
      </c>
      <c r="J167" s="63">
        <v>468.13</v>
      </c>
      <c r="K167" s="64">
        <f t="shared" si="60"/>
        <v>1.5995312093063596</v>
      </c>
      <c r="L167" s="64">
        <f t="shared" si="61"/>
        <v>8.5644712430426715</v>
      </c>
      <c r="M167" s="64">
        <f t="shared" si="62"/>
        <v>8.5644712430426715</v>
      </c>
      <c r="N167" s="61"/>
      <c r="O167" s="41"/>
      <c r="P167" s="62" t="str">
        <f>B167</f>
        <v>DEZ</v>
      </c>
      <c r="Q167" s="63">
        <v>444.13</v>
      </c>
      <c r="R167" s="64">
        <f t="shared" si="63"/>
        <v>-2.2510861490676604E-2</v>
      </c>
      <c r="S167" s="64">
        <f t="shared" si="64"/>
        <v>10.965920447731348</v>
      </c>
      <c r="T167" s="64">
        <f t="shared" si="65"/>
        <v>10.965920447731348</v>
      </c>
    </row>
    <row r="168" spans="1:20" s="61" customFormat="1" ht="9.75" customHeight="1" x14ac:dyDescent="0.2">
      <c r="A168" s="52">
        <f>$A$56</f>
        <v>2011</v>
      </c>
      <c r="B168" s="58" t="s">
        <v>24</v>
      </c>
      <c r="C168" s="59">
        <v>358.75</v>
      </c>
      <c r="D168" s="60">
        <f>((C168/C167)-1)*100</f>
        <v>0.35245741139611209</v>
      </c>
      <c r="E168" s="60">
        <f>((C168/C$167)-1)*100</f>
        <v>0.35245741139611209</v>
      </c>
      <c r="F168" s="60">
        <f>((C168/C156)-1)*100</f>
        <v>5.1282051282051322</v>
      </c>
      <c r="H168" s="52">
        <f>$A$56</f>
        <v>2011</v>
      </c>
      <c r="I168" s="58" t="s">
        <v>24</v>
      </c>
      <c r="J168" s="59">
        <v>469.41</v>
      </c>
      <c r="K168" s="60">
        <f>((J168/J167)-1)*100</f>
        <v>0.27342832119283678</v>
      </c>
      <c r="L168" s="60">
        <f t="shared" ref="L168:L179" si="66">((J168/J$167)-1)*100</f>
        <v>0.27342832119283678</v>
      </c>
      <c r="M168" s="60">
        <f>((J168/J156)-1)*100</f>
        <v>8.5667368226287621</v>
      </c>
      <c r="O168" s="52">
        <f>$A$56</f>
        <v>2011</v>
      </c>
      <c r="P168" s="58" t="s">
        <v>24</v>
      </c>
      <c r="Q168" s="59">
        <v>444.67</v>
      </c>
      <c r="R168" s="60">
        <f>((Q168/Q167)-1)*100</f>
        <v>0.1215860221106535</v>
      </c>
      <c r="S168" s="60">
        <f t="shared" ref="S168:S179" si="67">((Q168/Q$167)-1)*100</f>
        <v>0.1215860221106535</v>
      </c>
      <c r="T168" s="60">
        <f>((Q168/Q156)-1)*100</f>
        <v>10.929002644314734</v>
      </c>
    </row>
    <row r="169" spans="1:20" s="61" customFormat="1" ht="9.75" customHeight="1" x14ac:dyDescent="0.2">
      <c r="A169" s="41"/>
      <c r="B169" s="62" t="s">
        <v>3</v>
      </c>
      <c r="C169" s="63">
        <v>358.81</v>
      </c>
      <c r="D169" s="64">
        <f t="shared" ref="D169:D179" si="68">((C169/C168)-1)*100</f>
        <v>1.6724738675955031E-2</v>
      </c>
      <c r="E169" s="64">
        <f t="shared" ref="E169:E179" si="69">((C169/C$167)-1)*100</f>
        <v>0.36924109765308355</v>
      </c>
      <c r="F169" s="64">
        <f t="shared" ref="F169:F178" si="70">((C169/C157)-1)*100</f>
        <v>4.6703617269544973</v>
      </c>
      <c r="H169" s="41"/>
      <c r="I169" s="62" t="s">
        <v>3</v>
      </c>
      <c r="J169" s="63">
        <v>469.41</v>
      </c>
      <c r="K169" s="64">
        <f t="shared" ref="K169:K179" si="71">((J169/J168)-1)*100</f>
        <v>0</v>
      </c>
      <c r="L169" s="64">
        <f t="shared" si="66"/>
        <v>0.27342832119283678</v>
      </c>
      <c r="M169" s="64">
        <f t="shared" ref="M169:M179" si="72">((J169/J157)-1)*100</f>
        <v>8.5441428108958171</v>
      </c>
      <c r="O169" s="41"/>
      <c r="P169" s="62" t="s">
        <v>3</v>
      </c>
      <c r="Q169" s="63">
        <v>451</v>
      </c>
      <c r="R169" s="64">
        <f t="shared" ref="R169:R179" si="73">((Q169/Q168)-1)*100</f>
        <v>1.4235275597634267</v>
      </c>
      <c r="S169" s="64">
        <f t="shared" si="67"/>
        <v>1.5468443924076203</v>
      </c>
      <c r="T169" s="64">
        <f t="shared" ref="T169:T178" si="74">((Q169/Q157)-1)*100</f>
        <v>10.704730111195659</v>
      </c>
    </row>
    <row r="170" spans="1:20" s="65" customFormat="1" ht="9.75" customHeight="1" x14ac:dyDescent="0.2">
      <c r="A170" s="41"/>
      <c r="B170" s="62" t="s">
        <v>4</v>
      </c>
      <c r="C170" s="63">
        <v>368.65</v>
      </c>
      <c r="D170" s="64">
        <f t="shared" si="68"/>
        <v>2.7423984838772508</v>
      </c>
      <c r="E170" s="64">
        <f t="shared" si="69"/>
        <v>3.1217656437942276</v>
      </c>
      <c r="F170" s="64">
        <f t="shared" si="70"/>
        <v>7.5408401400233194</v>
      </c>
      <c r="G170" s="61"/>
      <c r="H170" s="41"/>
      <c r="I170" s="62" t="s">
        <v>4</v>
      </c>
      <c r="J170" s="63">
        <v>475.37</v>
      </c>
      <c r="K170" s="64">
        <f t="shared" si="71"/>
        <v>1.2696789586928325</v>
      </c>
      <c r="L170" s="64">
        <f t="shared" si="66"/>
        <v>1.5465789417469455</v>
      </c>
      <c r="M170" s="64">
        <f t="shared" si="72"/>
        <v>8.4750017114300746</v>
      </c>
      <c r="N170" s="61"/>
      <c r="O170" s="41"/>
      <c r="P170" s="62" t="s">
        <v>4</v>
      </c>
      <c r="Q170" s="63">
        <v>451.97</v>
      </c>
      <c r="R170" s="64">
        <f t="shared" si="73"/>
        <v>0.21507760532151199</v>
      </c>
      <c r="S170" s="64">
        <f t="shared" si="67"/>
        <v>1.7652489136063876</v>
      </c>
      <c r="T170" s="64">
        <f t="shared" si="74"/>
        <v>10.673882168568504</v>
      </c>
    </row>
    <row r="171" spans="1:20" s="65" customFormat="1" ht="9.75" customHeight="1" x14ac:dyDescent="0.2">
      <c r="A171" s="41"/>
      <c r="B171" s="62" t="s">
        <v>5</v>
      </c>
      <c r="C171" s="63">
        <v>370.65</v>
      </c>
      <c r="D171" s="64">
        <f t="shared" si="68"/>
        <v>0.54252000542520662</v>
      </c>
      <c r="E171" s="64">
        <f t="shared" si="69"/>
        <v>3.6812218523595064</v>
      </c>
      <c r="F171" s="64">
        <f t="shared" si="70"/>
        <v>8.1242707117852966</v>
      </c>
      <c r="G171" s="61"/>
      <c r="H171" s="41"/>
      <c r="I171" s="62" t="s">
        <v>5</v>
      </c>
      <c r="J171" s="63">
        <v>475.48</v>
      </c>
      <c r="K171" s="64">
        <f t="shared" si="71"/>
        <v>2.3139869996002815E-2</v>
      </c>
      <c r="L171" s="64">
        <f t="shared" si="66"/>
        <v>1.5700766880994754</v>
      </c>
      <c r="M171" s="64">
        <f t="shared" si="72"/>
        <v>8.5001026858042561</v>
      </c>
      <c r="N171" s="61"/>
      <c r="O171" s="41"/>
      <c r="P171" s="62" t="s">
        <v>5</v>
      </c>
      <c r="Q171" s="63">
        <v>452.56</v>
      </c>
      <c r="R171" s="64">
        <f t="shared" si="73"/>
        <v>0.13053963758655751</v>
      </c>
      <c r="S171" s="64">
        <f t="shared" si="67"/>
        <v>1.8980929007272662</v>
      </c>
      <c r="T171" s="64">
        <f t="shared" si="74"/>
        <v>10.899823564007072</v>
      </c>
    </row>
    <row r="172" spans="1:20" s="65" customFormat="1" ht="9.75" customHeight="1" x14ac:dyDescent="0.2">
      <c r="A172" s="41"/>
      <c r="B172" s="62" t="s">
        <v>6</v>
      </c>
      <c r="C172" s="63">
        <v>370.65</v>
      </c>
      <c r="D172" s="64">
        <f t="shared" si="68"/>
        <v>0</v>
      </c>
      <c r="E172" s="64">
        <f t="shared" si="69"/>
        <v>3.6812218523595064</v>
      </c>
      <c r="F172" s="64">
        <f t="shared" si="70"/>
        <v>8.1242707117852966</v>
      </c>
      <c r="G172" s="61"/>
      <c r="H172" s="41"/>
      <c r="I172" s="62" t="s">
        <v>6</v>
      </c>
      <c r="J172" s="63">
        <v>494.83</v>
      </c>
      <c r="K172" s="64">
        <f t="shared" si="71"/>
        <v>4.0695718011272808</v>
      </c>
      <c r="L172" s="64">
        <f t="shared" si="66"/>
        <v>5.7035438873817013</v>
      </c>
      <c r="M172" s="64">
        <f t="shared" si="72"/>
        <v>9.996443337927353</v>
      </c>
      <c r="N172" s="61"/>
      <c r="O172" s="41"/>
      <c r="P172" s="62" t="s">
        <v>6</v>
      </c>
      <c r="Q172" s="63">
        <v>468.06</v>
      </c>
      <c r="R172" s="64">
        <f t="shared" si="73"/>
        <v>3.4249602262683476</v>
      </c>
      <c r="S172" s="64">
        <f t="shared" si="67"/>
        <v>5.3880620539031421</v>
      </c>
      <c r="T172" s="64">
        <f t="shared" si="74"/>
        <v>13.755893647013085</v>
      </c>
    </row>
    <row r="173" spans="1:20" s="65" customFormat="1" ht="9.75" customHeight="1" x14ac:dyDescent="0.2">
      <c r="A173" s="41"/>
      <c r="B173" s="62" t="s">
        <v>7</v>
      </c>
      <c r="C173" s="63">
        <v>370.65</v>
      </c>
      <c r="D173" s="64">
        <f t="shared" si="68"/>
        <v>0</v>
      </c>
      <c r="E173" s="64">
        <f t="shared" si="69"/>
        <v>3.6812218523595064</v>
      </c>
      <c r="F173" s="64">
        <f t="shared" si="70"/>
        <v>8.1242707117852966</v>
      </c>
      <c r="G173" s="61"/>
      <c r="H173" s="41"/>
      <c r="I173" s="62" t="s">
        <v>7</v>
      </c>
      <c r="J173" s="63">
        <v>501.13</v>
      </c>
      <c r="K173" s="64">
        <f t="shared" si="71"/>
        <v>1.2731645211486731</v>
      </c>
      <c r="L173" s="64">
        <f t="shared" si="66"/>
        <v>7.0493239057526802</v>
      </c>
      <c r="M173" s="64">
        <f t="shared" si="72"/>
        <v>8.827744961779004</v>
      </c>
      <c r="N173" s="61"/>
      <c r="O173" s="41"/>
      <c r="P173" s="62" t="s">
        <v>7</v>
      </c>
      <c r="Q173" s="63">
        <v>477.75</v>
      </c>
      <c r="R173" s="64">
        <f t="shared" si="73"/>
        <v>2.0702474041789598</v>
      </c>
      <c r="S173" s="64">
        <f t="shared" si="67"/>
        <v>7.5698556728885702</v>
      </c>
      <c r="T173" s="64">
        <f t="shared" si="74"/>
        <v>13.671512527064644</v>
      </c>
    </row>
    <row r="174" spans="1:20" s="65" customFormat="1" ht="9.75" customHeight="1" x14ac:dyDescent="0.2">
      <c r="A174" s="41"/>
      <c r="B174" s="62" t="s">
        <v>8</v>
      </c>
      <c r="C174" s="63">
        <v>384.95</v>
      </c>
      <c r="D174" s="64">
        <f t="shared" si="68"/>
        <v>3.8580871442061238</v>
      </c>
      <c r="E174" s="64">
        <f t="shared" si="69"/>
        <v>7.6813337436012041</v>
      </c>
      <c r="F174" s="64">
        <f t="shared" si="70"/>
        <v>9.3483695034655145</v>
      </c>
      <c r="G174" s="61"/>
      <c r="H174" s="41"/>
      <c r="I174" s="62" t="s">
        <v>8</v>
      </c>
      <c r="J174" s="63">
        <v>501.35</v>
      </c>
      <c r="K174" s="64">
        <f t="shared" si="71"/>
        <v>4.3900784227646206E-2</v>
      </c>
      <c r="L174" s="64">
        <f t="shared" si="66"/>
        <v>7.0963193984576955</v>
      </c>
      <c r="M174" s="64">
        <f t="shared" si="72"/>
        <v>8.863700518967299</v>
      </c>
      <c r="N174" s="61"/>
      <c r="O174" s="41"/>
      <c r="P174" s="62" t="s">
        <v>8</v>
      </c>
      <c r="Q174" s="63">
        <v>511.5</v>
      </c>
      <c r="R174" s="64">
        <f t="shared" si="73"/>
        <v>7.0643642072213408</v>
      </c>
      <c r="S174" s="64">
        <f t="shared" si="67"/>
        <v>15.16898205480377</v>
      </c>
      <c r="T174" s="64">
        <f t="shared" si="74"/>
        <v>15.642874906739612</v>
      </c>
    </row>
    <row r="175" spans="1:20" s="65" customFormat="1" ht="9.75" customHeight="1" x14ac:dyDescent="0.2">
      <c r="A175" s="41"/>
      <c r="B175" s="62" t="s">
        <v>9</v>
      </c>
      <c r="C175" s="63">
        <v>384.95</v>
      </c>
      <c r="D175" s="64">
        <f t="shared" si="68"/>
        <v>0</v>
      </c>
      <c r="E175" s="64">
        <f t="shared" si="69"/>
        <v>7.6813337436012041</v>
      </c>
      <c r="F175" s="64">
        <f t="shared" si="70"/>
        <v>9.3483695034655145</v>
      </c>
      <c r="G175" s="61"/>
      <c r="H175" s="41"/>
      <c r="I175" s="62" t="s">
        <v>9</v>
      </c>
      <c r="J175" s="63">
        <v>501.35</v>
      </c>
      <c r="K175" s="64">
        <f t="shared" si="71"/>
        <v>0</v>
      </c>
      <c r="L175" s="64">
        <f t="shared" si="66"/>
        <v>7.0963193984576955</v>
      </c>
      <c r="M175" s="64">
        <f t="shared" si="72"/>
        <v>8.8117200217037386</v>
      </c>
      <c r="N175" s="61"/>
      <c r="O175" s="41"/>
      <c r="P175" s="62" t="s">
        <v>9</v>
      </c>
      <c r="Q175" s="63">
        <v>514.14</v>
      </c>
      <c r="R175" s="64">
        <f t="shared" si="73"/>
        <v>0.51612903225806139</v>
      </c>
      <c r="S175" s="64">
        <f t="shared" si="67"/>
        <v>15.763402607344702</v>
      </c>
      <c r="T175" s="64">
        <f t="shared" si="74"/>
        <v>16.108488968180488</v>
      </c>
    </row>
    <row r="176" spans="1:20" s="65" customFormat="1" ht="9.75" customHeight="1" x14ac:dyDescent="0.2">
      <c r="A176" s="41"/>
      <c r="B176" s="62" t="s">
        <v>10</v>
      </c>
      <c r="C176" s="63">
        <v>392.12</v>
      </c>
      <c r="D176" s="64">
        <f t="shared" si="68"/>
        <v>1.862579555786481</v>
      </c>
      <c r="E176" s="64">
        <f t="shared" si="69"/>
        <v>9.6869842513077167</v>
      </c>
      <c r="F176" s="64">
        <f t="shared" si="70"/>
        <v>9.7238156532445394</v>
      </c>
      <c r="G176" s="61"/>
      <c r="H176" s="41"/>
      <c r="I176" s="62" t="s">
        <v>10</v>
      </c>
      <c r="J176" s="63">
        <v>501.79</v>
      </c>
      <c r="K176" s="64">
        <f t="shared" si="71"/>
        <v>8.77630397925655E-2</v>
      </c>
      <c r="L176" s="64">
        <f t="shared" si="66"/>
        <v>7.1903103838677263</v>
      </c>
      <c r="M176" s="64">
        <f t="shared" si="72"/>
        <v>8.9072164948453612</v>
      </c>
      <c r="N176" s="61"/>
      <c r="O176" s="41"/>
      <c r="P176" s="62" t="s">
        <v>10</v>
      </c>
      <c r="Q176" s="63">
        <v>517</v>
      </c>
      <c r="R176" s="64">
        <f t="shared" si="73"/>
        <v>0.55626872058194277</v>
      </c>
      <c r="S176" s="64">
        <f t="shared" si="67"/>
        <v>16.407358205930688</v>
      </c>
      <c r="T176" s="64">
        <f t="shared" si="74"/>
        <v>16.541183896127308</v>
      </c>
    </row>
    <row r="177" spans="1:20" s="65" customFormat="1" ht="9.75" customHeight="1" x14ac:dyDescent="0.2">
      <c r="A177" s="41"/>
      <c r="B177" s="62" t="s">
        <v>11</v>
      </c>
      <c r="C177" s="63">
        <v>392.12</v>
      </c>
      <c r="D177" s="64">
        <f t="shared" si="68"/>
        <v>0</v>
      </c>
      <c r="E177" s="64">
        <f t="shared" si="69"/>
        <v>9.6869842513077167</v>
      </c>
      <c r="F177" s="64">
        <f t="shared" si="70"/>
        <v>9.7238156532445394</v>
      </c>
      <c r="G177" s="61"/>
      <c r="H177" s="41"/>
      <c r="I177" s="62" t="str">
        <f>B177</f>
        <v>OUT</v>
      </c>
      <c r="J177" s="63">
        <v>501.79</v>
      </c>
      <c r="K177" s="64">
        <f t="shared" si="71"/>
        <v>0</v>
      </c>
      <c r="L177" s="64">
        <f t="shared" si="66"/>
        <v>7.1903103838677263</v>
      </c>
      <c r="M177" s="64">
        <f t="shared" si="72"/>
        <v>8.9048528518100625</v>
      </c>
      <c r="N177" s="61"/>
      <c r="O177" s="41"/>
      <c r="P177" s="62" t="str">
        <f>B177</f>
        <v>OUT</v>
      </c>
      <c r="Q177" s="63">
        <v>516.5</v>
      </c>
      <c r="R177" s="64">
        <f t="shared" si="73"/>
        <v>-9.6711798839455021E-2</v>
      </c>
      <c r="S177" s="64">
        <f t="shared" si="67"/>
        <v>16.294778555828259</v>
      </c>
      <c r="T177" s="64">
        <f t="shared" si="74"/>
        <v>16.318349698225386</v>
      </c>
    </row>
    <row r="178" spans="1:20" s="65" customFormat="1" ht="9.75" customHeight="1" x14ac:dyDescent="0.2">
      <c r="A178" s="41"/>
      <c r="B178" s="62" t="s">
        <v>12</v>
      </c>
      <c r="C178" s="63">
        <v>392.12</v>
      </c>
      <c r="D178" s="64">
        <f t="shared" si="68"/>
        <v>0</v>
      </c>
      <c r="E178" s="64">
        <f t="shared" si="69"/>
        <v>9.6869842513077167</v>
      </c>
      <c r="F178" s="64">
        <f t="shared" si="70"/>
        <v>9.7238156532445394</v>
      </c>
      <c r="G178" s="61"/>
      <c r="H178" s="41"/>
      <c r="I178" s="62" t="str">
        <f>B178</f>
        <v>NOV</v>
      </c>
      <c r="J178" s="63">
        <v>502.23</v>
      </c>
      <c r="K178" s="64">
        <f t="shared" si="71"/>
        <v>8.7686083819926708E-2</v>
      </c>
      <c r="L178" s="64">
        <f t="shared" si="66"/>
        <v>7.2843013692777792</v>
      </c>
      <c r="M178" s="64">
        <f t="shared" si="72"/>
        <v>9.0003472523656711</v>
      </c>
      <c r="N178" s="61"/>
      <c r="O178" s="41"/>
      <c r="P178" s="62" t="str">
        <f>B178</f>
        <v>NOV</v>
      </c>
      <c r="Q178" s="63">
        <v>516.96</v>
      </c>
      <c r="R178" s="64">
        <f t="shared" si="73"/>
        <v>8.906098741530144E-2</v>
      </c>
      <c r="S178" s="64">
        <f t="shared" si="67"/>
        <v>16.398351833922508</v>
      </c>
      <c r="T178" s="64">
        <f t="shared" si="74"/>
        <v>16.372149562163752</v>
      </c>
    </row>
    <row r="179" spans="1:20" s="65" customFormat="1" ht="9.75" customHeight="1" x14ac:dyDescent="0.2">
      <c r="A179" s="41"/>
      <c r="B179" s="62" t="s">
        <v>13</v>
      </c>
      <c r="C179" s="63">
        <v>392.12</v>
      </c>
      <c r="D179" s="64">
        <f t="shared" si="68"/>
        <v>0</v>
      </c>
      <c r="E179" s="64">
        <f t="shared" si="69"/>
        <v>9.6869842513077167</v>
      </c>
      <c r="F179" s="64">
        <f>((C179/C167)-1)*100</f>
        <v>9.6869842513077167</v>
      </c>
      <c r="G179" s="50"/>
      <c r="H179" s="41"/>
      <c r="I179" s="62" t="str">
        <f>B179</f>
        <v>DEZ</v>
      </c>
      <c r="J179" s="63">
        <v>505.21</v>
      </c>
      <c r="K179" s="64">
        <f t="shared" si="71"/>
        <v>0.5933536427533026</v>
      </c>
      <c r="L179" s="64">
        <f t="shared" si="66"/>
        <v>7.9208766795548113</v>
      </c>
      <c r="M179" s="64">
        <f t="shared" si="72"/>
        <v>7.9208766795548113</v>
      </c>
      <c r="N179" s="61"/>
      <c r="O179" s="41"/>
      <c r="P179" s="62" t="str">
        <f>B179</f>
        <v>DEZ</v>
      </c>
      <c r="Q179" s="63">
        <v>516.13</v>
      </c>
      <c r="R179" s="64">
        <f t="shared" si="73"/>
        <v>-0.16055400804705355</v>
      </c>
      <c r="S179" s="64">
        <f t="shared" si="67"/>
        <v>16.211469614752438</v>
      </c>
      <c r="T179" s="64">
        <f>((Q179/Q167)-1)*100</f>
        <v>16.211469614752438</v>
      </c>
    </row>
    <row r="180" spans="1:20" s="61" customFormat="1" ht="9.75" customHeight="1" x14ac:dyDescent="0.2">
      <c r="A180" s="52">
        <v>2012</v>
      </c>
      <c r="B180" s="58" t="s">
        <v>24</v>
      </c>
      <c r="C180" s="59">
        <v>409.28</v>
      </c>
      <c r="D180" s="60">
        <f>((C180/C179)-1)*100</f>
        <v>4.3762113638681877</v>
      </c>
      <c r="E180" s="60">
        <f>((C180/C$179)-1)*100</f>
        <v>4.3762113638681877</v>
      </c>
      <c r="F180" s="60">
        <f>((C180/C168)-1)*100</f>
        <v>14.085017421602775</v>
      </c>
      <c r="H180" s="52">
        <v>2012</v>
      </c>
      <c r="I180" s="58" t="s">
        <v>24</v>
      </c>
      <c r="J180" s="59">
        <v>511.15</v>
      </c>
      <c r="K180" s="60">
        <f>((J180/J179)-1)*100</f>
        <v>1.1757486985609855</v>
      </c>
      <c r="L180" s="60">
        <f>((J180/J$179)-1)*100</f>
        <v>1.1757486985609855</v>
      </c>
      <c r="M180" s="60">
        <f>((J180/J168)-1)*100</f>
        <v>8.8920133784964115</v>
      </c>
      <c r="O180" s="52">
        <v>2012</v>
      </c>
      <c r="P180" s="58" t="s">
        <v>24</v>
      </c>
      <c r="Q180" s="59">
        <v>516.28</v>
      </c>
      <c r="R180" s="60">
        <f>((Q180/Q179)-1)*100</f>
        <v>2.9062445507910262E-2</v>
      </c>
      <c r="S180" s="60">
        <f>((Q180/Q$179)-1)*100</f>
        <v>2.9062445507910262E-2</v>
      </c>
      <c r="T180" s="60">
        <f>((Q180/Q168)-1)*100</f>
        <v>16.104077180830711</v>
      </c>
    </row>
    <row r="181" spans="1:20" s="61" customFormat="1" ht="9.75" customHeight="1" x14ac:dyDescent="0.2">
      <c r="A181" s="41"/>
      <c r="B181" s="62" t="s">
        <v>3</v>
      </c>
      <c r="C181" s="63">
        <v>409.28</v>
      </c>
      <c r="D181" s="64">
        <f t="shared" ref="D181:D191" si="75">((C181/C180)-1)*100</f>
        <v>0</v>
      </c>
      <c r="E181" s="64">
        <f t="shared" ref="E181:E191" si="76">((C181/C$179)-1)*100</f>
        <v>4.3762113638681877</v>
      </c>
      <c r="F181" s="64">
        <f t="shared" ref="F181:F191" si="77">((C181/C169)-1)*100</f>
        <v>14.06594019118752</v>
      </c>
      <c r="H181" s="41"/>
      <c r="I181" s="62" t="s">
        <v>3</v>
      </c>
      <c r="J181" s="63">
        <v>512.54</v>
      </c>
      <c r="K181" s="64">
        <f t="shared" ref="K181:K191" si="78">((J181/J180)-1)*100</f>
        <v>0.27193583096938312</v>
      </c>
      <c r="L181" s="64">
        <f t="shared" ref="L181:L191" si="79">((J181/J$179)-1)*100</f>
        <v>1.4508818115239075</v>
      </c>
      <c r="M181" s="64">
        <f t="shared" ref="M181:M191" si="80">((J181/J169)-1)*100</f>
        <v>9.1881297799365047</v>
      </c>
      <c r="O181" s="41"/>
      <c r="P181" s="62" t="s">
        <v>3</v>
      </c>
      <c r="Q181" s="63">
        <v>521.62</v>
      </c>
      <c r="R181" s="64">
        <f t="shared" ref="R181:R191" si="81">((Q181/Q180)-1)*100</f>
        <v>1.0343224606802481</v>
      </c>
      <c r="S181" s="64">
        <f t="shared" ref="S181:S191" si="82">((Q181/Q$179)-1)*100</f>
        <v>1.0636855055896843</v>
      </c>
      <c r="T181" s="64">
        <f t="shared" ref="T181:T191" si="83">((Q181/Q169)-1)*100</f>
        <v>15.658536585365844</v>
      </c>
    </row>
    <row r="182" spans="1:20" s="65" customFormat="1" ht="9.75" customHeight="1" x14ac:dyDescent="0.2">
      <c r="A182" s="41"/>
      <c r="B182" s="62" t="s">
        <v>4</v>
      </c>
      <c r="C182" s="63">
        <v>409.28</v>
      </c>
      <c r="D182" s="64">
        <f t="shared" si="75"/>
        <v>0</v>
      </c>
      <c r="E182" s="64">
        <f t="shared" si="76"/>
        <v>4.3762113638681877</v>
      </c>
      <c r="F182" s="64">
        <f t="shared" si="77"/>
        <v>11.021293910212936</v>
      </c>
      <c r="G182" s="61"/>
      <c r="H182" s="41"/>
      <c r="I182" s="62" t="s">
        <v>4</v>
      </c>
      <c r="J182" s="63">
        <v>521.11</v>
      </c>
      <c r="K182" s="64">
        <f t="shared" si="78"/>
        <v>1.6720646193467914</v>
      </c>
      <c r="L182" s="64">
        <f t="shared" si="79"/>
        <v>3.1472061123097417</v>
      </c>
      <c r="M182" s="64">
        <f t="shared" si="80"/>
        <v>9.6219786692471221</v>
      </c>
      <c r="N182" s="61"/>
      <c r="O182" s="41"/>
      <c r="P182" s="62" t="s">
        <v>4</v>
      </c>
      <c r="Q182" s="63">
        <v>518.79999999999995</v>
      </c>
      <c r="R182" s="64">
        <f t="shared" si="81"/>
        <v>-0.54062344235268345</v>
      </c>
      <c r="S182" s="64">
        <f t="shared" si="82"/>
        <v>0.51731153004086483</v>
      </c>
      <c r="T182" s="64">
        <f t="shared" si="83"/>
        <v>14.786379626966383</v>
      </c>
    </row>
    <row r="183" spans="1:20" s="65" customFormat="1" ht="9.75" customHeight="1" x14ac:dyDescent="0.2">
      <c r="A183" s="41"/>
      <c r="B183" s="62" t="s">
        <v>5</v>
      </c>
      <c r="C183" s="63">
        <v>409.28</v>
      </c>
      <c r="D183" s="64">
        <f t="shared" si="75"/>
        <v>0</v>
      </c>
      <c r="E183" s="64">
        <f t="shared" si="76"/>
        <v>4.3762113638681877</v>
      </c>
      <c r="F183" s="64">
        <f t="shared" si="77"/>
        <v>10.422231215432355</v>
      </c>
      <c r="G183" s="61"/>
      <c r="H183" s="41"/>
      <c r="I183" s="62" t="s">
        <v>5</v>
      </c>
      <c r="J183" s="63">
        <v>521.6</v>
      </c>
      <c r="K183" s="64">
        <f t="shared" si="78"/>
        <v>9.4030051236781986E-2</v>
      </c>
      <c r="L183" s="64">
        <f t="shared" si="79"/>
        <v>3.2441954830664477</v>
      </c>
      <c r="M183" s="64">
        <f t="shared" si="80"/>
        <v>9.6996719104904585</v>
      </c>
      <c r="N183" s="61"/>
      <c r="O183" s="41"/>
      <c r="P183" s="62" t="s">
        <v>5</v>
      </c>
      <c r="Q183" s="63">
        <v>518.75</v>
      </c>
      <c r="R183" s="64">
        <f t="shared" si="81"/>
        <v>-9.6376252891161585E-3</v>
      </c>
      <c r="S183" s="64">
        <f t="shared" si="82"/>
        <v>0.50762404820490215</v>
      </c>
      <c r="T183" s="64">
        <f t="shared" si="83"/>
        <v>14.625684992045262</v>
      </c>
    </row>
    <row r="184" spans="1:20" s="65" customFormat="1" ht="9.75" customHeight="1" x14ac:dyDescent="0.2">
      <c r="A184" s="41"/>
      <c r="B184" s="62" t="s">
        <v>6</v>
      </c>
      <c r="C184" s="63">
        <v>409.28</v>
      </c>
      <c r="D184" s="64">
        <f t="shared" si="75"/>
        <v>0</v>
      </c>
      <c r="E184" s="64">
        <f t="shared" si="76"/>
        <v>4.3762113638681877</v>
      </c>
      <c r="F184" s="64">
        <f t="shared" si="77"/>
        <v>10.422231215432355</v>
      </c>
      <c r="G184" s="61"/>
      <c r="H184" s="41"/>
      <c r="I184" s="62" t="s">
        <v>6</v>
      </c>
      <c r="J184" s="63">
        <v>540.54</v>
      </c>
      <c r="K184" s="64">
        <f t="shared" si="78"/>
        <v>3.6311349693251449</v>
      </c>
      <c r="L184" s="64">
        <f t="shared" si="79"/>
        <v>6.9931315690504814</v>
      </c>
      <c r="M184" s="64">
        <f t="shared" si="80"/>
        <v>9.2375159145565036</v>
      </c>
      <c r="N184" s="61"/>
      <c r="O184" s="41"/>
      <c r="P184" s="62" t="s">
        <v>6</v>
      </c>
      <c r="Q184" s="63">
        <v>526.23</v>
      </c>
      <c r="R184" s="64">
        <f t="shared" si="81"/>
        <v>1.4419277108433715</v>
      </c>
      <c r="S184" s="64">
        <f t="shared" si="82"/>
        <v>1.9568713308662611</v>
      </c>
      <c r="T184" s="64">
        <f t="shared" si="83"/>
        <v>12.427893859761575</v>
      </c>
    </row>
    <row r="185" spans="1:20" s="65" customFormat="1" ht="9.75" customHeight="1" x14ac:dyDescent="0.2">
      <c r="A185" s="41"/>
      <c r="B185" s="62" t="s">
        <v>7</v>
      </c>
      <c r="C185" s="63">
        <v>409.28</v>
      </c>
      <c r="D185" s="64">
        <f t="shared" si="75"/>
        <v>0</v>
      </c>
      <c r="E185" s="64">
        <f t="shared" si="76"/>
        <v>4.3762113638681877</v>
      </c>
      <c r="F185" s="64">
        <f t="shared" si="77"/>
        <v>10.422231215432355</v>
      </c>
      <c r="G185" s="61"/>
      <c r="H185" s="41"/>
      <c r="I185" s="62" t="s">
        <v>7</v>
      </c>
      <c r="J185" s="63">
        <v>550.80999999999995</v>
      </c>
      <c r="K185" s="64">
        <f t="shared" si="78"/>
        <v>1.8999518999518905</v>
      </c>
      <c r="L185" s="64">
        <f t="shared" si="79"/>
        <v>9.0259496051146915</v>
      </c>
      <c r="M185" s="64">
        <f t="shared" si="80"/>
        <v>9.91359527467921</v>
      </c>
      <c r="N185" s="61"/>
      <c r="O185" s="41"/>
      <c r="P185" s="62" t="s">
        <v>7</v>
      </c>
      <c r="Q185" s="63">
        <v>527.15</v>
      </c>
      <c r="R185" s="64">
        <f t="shared" si="81"/>
        <v>0.1748284970450209</v>
      </c>
      <c r="S185" s="64">
        <f t="shared" si="82"/>
        <v>2.1351209966481211</v>
      </c>
      <c r="T185" s="64">
        <f t="shared" si="83"/>
        <v>10.340136054421766</v>
      </c>
    </row>
    <row r="186" spans="1:20" s="65" customFormat="1" ht="9.75" customHeight="1" x14ac:dyDescent="0.2">
      <c r="A186" s="41"/>
      <c r="B186" s="62" t="s">
        <v>8</v>
      </c>
      <c r="C186" s="63">
        <v>422.02</v>
      </c>
      <c r="D186" s="64">
        <f t="shared" si="75"/>
        <v>3.112783424550436</v>
      </c>
      <c r="E186" s="64">
        <f t="shared" si="76"/>
        <v>7.6252167703764195</v>
      </c>
      <c r="F186" s="64">
        <f t="shared" si="77"/>
        <v>9.6298220548123084</v>
      </c>
      <c r="G186" s="61"/>
      <c r="H186" s="41"/>
      <c r="I186" s="62" t="s">
        <v>8</v>
      </c>
      <c r="J186" s="63">
        <v>553.27</v>
      </c>
      <c r="K186" s="64">
        <f t="shared" si="78"/>
        <v>0.44661498520361942</v>
      </c>
      <c r="L186" s="64">
        <f t="shared" si="79"/>
        <v>9.5128758338116839</v>
      </c>
      <c r="M186" s="64">
        <f t="shared" si="80"/>
        <v>10.356038695522084</v>
      </c>
      <c r="N186" s="61"/>
      <c r="O186" s="41"/>
      <c r="P186" s="62" t="s">
        <v>8</v>
      </c>
      <c r="Q186" s="63">
        <v>560.46</v>
      </c>
      <c r="R186" s="64">
        <f t="shared" si="81"/>
        <v>6.3188845679597927</v>
      </c>
      <c r="S186" s="64">
        <f t="shared" si="82"/>
        <v>8.5889213957723864</v>
      </c>
      <c r="T186" s="64">
        <f t="shared" si="83"/>
        <v>9.5718475073313769</v>
      </c>
    </row>
    <row r="187" spans="1:20" s="65" customFormat="1" ht="9.75" customHeight="1" x14ac:dyDescent="0.2">
      <c r="A187" s="41"/>
      <c r="B187" s="62" t="s">
        <v>9</v>
      </c>
      <c r="C187" s="63">
        <v>422.58</v>
      </c>
      <c r="D187" s="64">
        <f t="shared" si="75"/>
        <v>0.13269513293208135</v>
      </c>
      <c r="E187" s="64">
        <f t="shared" si="76"/>
        <v>7.7680301948383157</v>
      </c>
      <c r="F187" s="64">
        <f t="shared" si="77"/>
        <v>9.7752954929211544</v>
      </c>
      <c r="G187" s="61"/>
      <c r="H187" s="41"/>
      <c r="I187" s="62" t="s">
        <v>9</v>
      </c>
      <c r="J187" s="63">
        <v>553.91999999999996</v>
      </c>
      <c r="K187" s="64">
        <f t="shared" si="78"/>
        <v>0.1174833264048214</v>
      </c>
      <c r="L187" s="64">
        <f t="shared" si="79"/>
        <v>9.6415352031828263</v>
      </c>
      <c r="M187" s="64">
        <f t="shared" si="80"/>
        <v>10.485688640670187</v>
      </c>
      <c r="N187" s="61"/>
      <c r="O187" s="41"/>
      <c r="P187" s="62" t="s">
        <v>9</v>
      </c>
      <c r="Q187" s="63">
        <v>559.87</v>
      </c>
      <c r="R187" s="64">
        <f t="shared" si="81"/>
        <v>-0.10527067052065187</v>
      </c>
      <c r="S187" s="64">
        <f t="shared" si="82"/>
        <v>8.4746091101079113</v>
      </c>
      <c r="T187" s="64">
        <f t="shared" si="83"/>
        <v>8.8944645427315514</v>
      </c>
    </row>
    <row r="188" spans="1:20" s="65" customFormat="1" ht="9.75" customHeight="1" x14ac:dyDescent="0.2">
      <c r="A188" s="41"/>
      <c r="B188" s="62" t="s">
        <v>10</v>
      </c>
      <c r="C188" s="63">
        <v>422.79</v>
      </c>
      <c r="D188" s="64">
        <f t="shared" si="75"/>
        <v>4.9694732358385174E-2</v>
      </c>
      <c r="E188" s="64">
        <f t="shared" si="76"/>
        <v>7.8215852290115295</v>
      </c>
      <c r="F188" s="64">
        <f t="shared" si="77"/>
        <v>7.8215852290115295</v>
      </c>
      <c r="G188" s="61"/>
      <c r="H188" s="41"/>
      <c r="I188" s="62" t="s">
        <v>10</v>
      </c>
      <c r="J188" s="63">
        <v>553.83000000000004</v>
      </c>
      <c r="K188" s="64">
        <f t="shared" si="78"/>
        <v>-1.6247833622173857E-2</v>
      </c>
      <c r="L188" s="64">
        <f t="shared" si="79"/>
        <v>9.6237208289622345</v>
      </c>
      <c r="M188" s="64">
        <f t="shared" si="80"/>
        <v>10.370872277247468</v>
      </c>
      <c r="N188" s="61"/>
      <c r="O188" s="41"/>
      <c r="P188" s="62" t="s">
        <v>10</v>
      </c>
      <c r="Q188" s="63">
        <v>559.79</v>
      </c>
      <c r="R188" s="64">
        <f t="shared" si="81"/>
        <v>-1.4289031382297424E-2</v>
      </c>
      <c r="S188" s="64">
        <f t="shared" si="82"/>
        <v>8.4591091391703621</v>
      </c>
      <c r="T188" s="64">
        <f t="shared" si="83"/>
        <v>8.2765957446808471</v>
      </c>
    </row>
    <row r="189" spans="1:20" s="65" customFormat="1" ht="9.75" customHeight="1" x14ac:dyDescent="0.2">
      <c r="A189" s="41"/>
      <c r="B189" s="62" t="s">
        <v>11</v>
      </c>
      <c r="C189" s="63">
        <v>429.12</v>
      </c>
      <c r="D189" s="64">
        <f t="shared" si="75"/>
        <v>1.4971971900943792</v>
      </c>
      <c r="E189" s="64">
        <f t="shared" si="76"/>
        <v>9.4358869733754958</v>
      </c>
      <c r="F189" s="64">
        <f t="shared" si="77"/>
        <v>9.4358869733754958</v>
      </c>
      <c r="G189" s="61"/>
      <c r="H189" s="41"/>
      <c r="I189" s="62" t="str">
        <f>B189</f>
        <v>OUT</v>
      </c>
      <c r="J189" s="63">
        <v>554.87</v>
      </c>
      <c r="K189" s="64">
        <f t="shared" si="78"/>
        <v>0.18778325478936431</v>
      </c>
      <c r="L189" s="64">
        <f t="shared" si="79"/>
        <v>9.8295758199560712</v>
      </c>
      <c r="M189" s="64">
        <f t="shared" si="80"/>
        <v>10.578130293549082</v>
      </c>
      <c r="N189" s="61"/>
      <c r="O189" s="41"/>
      <c r="P189" s="62" t="str">
        <f>B189</f>
        <v>OUT</v>
      </c>
      <c r="Q189" s="63">
        <v>557.72</v>
      </c>
      <c r="R189" s="64">
        <f t="shared" si="81"/>
        <v>-0.36978152521479624</v>
      </c>
      <c r="S189" s="64">
        <f t="shared" si="82"/>
        <v>8.0580473911611392</v>
      </c>
      <c r="T189" s="64">
        <f t="shared" si="83"/>
        <v>7.9806389157792923</v>
      </c>
    </row>
    <row r="190" spans="1:20" s="65" customFormat="1" ht="9.75" customHeight="1" x14ac:dyDescent="0.2">
      <c r="A190" s="41"/>
      <c r="B190" s="62" t="s">
        <v>12</v>
      </c>
      <c r="C190" s="63">
        <v>429.31</v>
      </c>
      <c r="D190" s="64">
        <f t="shared" si="75"/>
        <v>4.4276659209541158E-2</v>
      </c>
      <c r="E190" s="64">
        <f t="shared" si="76"/>
        <v>9.4843415281036449</v>
      </c>
      <c r="F190" s="64">
        <f t="shared" si="77"/>
        <v>9.4843415281036449</v>
      </c>
      <c r="G190" s="61"/>
      <c r="H190" s="41"/>
      <c r="I190" s="62" t="str">
        <f>B190</f>
        <v>NOV</v>
      </c>
      <c r="J190" s="63">
        <v>560</v>
      </c>
      <c r="K190" s="64">
        <f t="shared" si="78"/>
        <v>0.9245408834501756</v>
      </c>
      <c r="L190" s="64">
        <f t="shared" si="79"/>
        <v>10.844995150531457</v>
      </c>
      <c r="M190" s="64">
        <f t="shared" si="80"/>
        <v>11.502697967066888</v>
      </c>
      <c r="N190" s="61"/>
      <c r="O190" s="41"/>
      <c r="P190" s="62" t="str">
        <f>B190</f>
        <v>NOV</v>
      </c>
      <c r="Q190" s="63">
        <v>558.01</v>
      </c>
      <c r="R190" s="64">
        <f t="shared" si="81"/>
        <v>5.1997418059235301E-2</v>
      </c>
      <c r="S190" s="64">
        <f t="shared" si="82"/>
        <v>8.1142347858097708</v>
      </c>
      <c r="T190" s="64">
        <f t="shared" si="83"/>
        <v>7.9406530485917504</v>
      </c>
    </row>
    <row r="191" spans="1:20" s="65" customFormat="1" ht="9.75" customHeight="1" x14ac:dyDescent="0.2">
      <c r="A191" s="41"/>
      <c r="B191" s="62" t="s">
        <v>13</v>
      </c>
      <c r="C191" s="63">
        <v>429.31</v>
      </c>
      <c r="D191" s="64">
        <f t="shared" si="75"/>
        <v>0</v>
      </c>
      <c r="E191" s="64">
        <f t="shared" si="76"/>
        <v>9.4843415281036449</v>
      </c>
      <c r="F191" s="64">
        <f t="shared" si="77"/>
        <v>9.4843415281036449</v>
      </c>
      <c r="G191" s="50"/>
      <c r="H191" s="41"/>
      <c r="I191" s="62" t="str">
        <f>B191</f>
        <v>DEZ</v>
      </c>
      <c r="J191" s="63">
        <v>560.04</v>
      </c>
      <c r="K191" s="64">
        <f t="shared" si="78"/>
        <v>7.1428571428500121E-3</v>
      </c>
      <c r="L191" s="64">
        <f t="shared" si="79"/>
        <v>10.852912650185065</v>
      </c>
      <c r="M191" s="64">
        <f t="shared" si="80"/>
        <v>10.852912650185065</v>
      </c>
      <c r="N191" s="61"/>
      <c r="O191" s="41"/>
      <c r="P191" s="62" t="str">
        <f>B191</f>
        <v>DEZ</v>
      </c>
      <c r="Q191" s="63">
        <v>558.42999999999995</v>
      </c>
      <c r="R191" s="64">
        <f t="shared" si="81"/>
        <v>7.5267468324935471E-2</v>
      </c>
      <c r="S191" s="64">
        <f t="shared" si="82"/>
        <v>8.1956096332319373</v>
      </c>
      <c r="T191" s="64">
        <f t="shared" si="83"/>
        <v>8.1956096332319373</v>
      </c>
    </row>
    <row r="192" spans="1:20" s="16" customFormat="1" ht="9.75" customHeight="1" x14ac:dyDescent="0.2">
      <c r="A192" s="52">
        <v>2013</v>
      </c>
      <c r="B192" s="58" t="s">
        <v>24</v>
      </c>
      <c r="C192" s="59">
        <v>445.42</v>
      </c>
      <c r="D192" s="60">
        <f>((C192/C191)-1)*100</f>
        <v>3.7525331345647617</v>
      </c>
      <c r="E192" s="60">
        <f>((C192/C$191)-1)*100</f>
        <v>3.7525331345647617</v>
      </c>
      <c r="F192" s="60">
        <f>((C192/C180)-1)*100</f>
        <v>8.8301407349491878</v>
      </c>
      <c r="G192" s="61"/>
      <c r="H192" s="52">
        <v>2013</v>
      </c>
      <c r="I192" s="58" t="s">
        <v>24</v>
      </c>
      <c r="J192" s="59">
        <v>562.41999999999996</v>
      </c>
      <c r="K192" s="60">
        <f>((J192/J191)-1)*100</f>
        <v>0.42496964502536372</v>
      </c>
      <c r="L192" s="60">
        <f t="shared" ref="L192:L203" si="84">((J192/J$191)-1)*100</f>
        <v>0.42496964502536372</v>
      </c>
      <c r="M192" s="60">
        <f>((J192/J180)-1)*100</f>
        <v>10.030323779712402</v>
      </c>
      <c r="N192" s="61"/>
      <c r="O192" s="52">
        <v>2013</v>
      </c>
      <c r="P192" s="58" t="s">
        <v>24</v>
      </c>
      <c r="Q192" s="59">
        <v>565.04</v>
      </c>
      <c r="R192" s="60">
        <f>((Q192/Q191)-1)*100</f>
        <v>1.1836756621241618</v>
      </c>
      <c r="S192" s="60">
        <f t="shared" ref="S192:S203" si="85">((Q192/Q$191)-1)*100</f>
        <v>1.1836756621241618</v>
      </c>
      <c r="T192" s="60">
        <f>((Q192/Q180)-1)*100</f>
        <v>9.4444874874099369</v>
      </c>
    </row>
    <row r="193" spans="1:20" s="16" customFormat="1" ht="9.75" customHeight="1" x14ac:dyDescent="0.2">
      <c r="A193" s="41"/>
      <c r="B193" s="62" t="s">
        <v>3</v>
      </c>
      <c r="C193" s="63">
        <v>445.42</v>
      </c>
      <c r="D193" s="64">
        <f t="shared" ref="D193:D203" si="86">((C193/C192)-1)*100</f>
        <v>0</v>
      </c>
      <c r="E193" s="64">
        <f t="shared" ref="E193:E203" si="87">((C193/C$191)-1)*100</f>
        <v>3.7525331345647617</v>
      </c>
      <c r="F193" s="64">
        <f t="shared" ref="F193:F203" si="88">((C193/C181)-1)*100</f>
        <v>8.8301407349491878</v>
      </c>
      <c r="G193" s="61"/>
      <c r="H193" s="41"/>
      <c r="I193" s="62" t="s">
        <v>3</v>
      </c>
      <c r="J193" s="63">
        <v>562.41999999999996</v>
      </c>
      <c r="K193" s="64">
        <f t="shared" ref="K193:K203" si="89">((J193/J192)-1)*100</f>
        <v>0</v>
      </c>
      <c r="L193" s="64">
        <f t="shared" si="84"/>
        <v>0.42496964502536372</v>
      </c>
      <c r="M193" s="64">
        <f t="shared" ref="M193:M203" si="90">((J193/J181)-1)*100</f>
        <v>9.7319233620790655</v>
      </c>
      <c r="N193" s="61"/>
      <c r="O193" s="41"/>
      <c r="P193" s="62" t="s">
        <v>3</v>
      </c>
      <c r="Q193" s="63">
        <v>564</v>
      </c>
      <c r="R193" s="64">
        <f t="shared" ref="R193:R203" si="91">((Q193/Q192)-1)*100</f>
        <v>-0.18405776582188782</v>
      </c>
      <c r="S193" s="64">
        <f t="shared" si="85"/>
        <v>0.99743924932400585</v>
      </c>
      <c r="T193" s="64">
        <f t="shared" ref="T193:T203" si="92">((Q193/Q181)-1)*100</f>
        <v>8.1246884705341138</v>
      </c>
    </row>
    <row r="194" spans="1:20" s="16" customFormat="1" ht="9.75" customHeight="1" x14ac:dyDescent="0.2">
      <c r="A194" s="41"/>
      <c r="B194" s="62" t="s">
        <v>4</v>
      </c>
      <c r="C194" s="63">
        <v>445.42</v>
      </c>
      <c r="D194" s="64">
        <f t="shared" si="86"/>
        <v>0</v>
      </c>
      <c r="E194" s="64">
        <f t="shared" si="87"/>
        <v>3.7525331345647617</v>
      </c>
      <c r="F194" s="64">
        <f t="shared" si="88"/>
        <v>8.8301407349491878</v>
      </c>
      <c r="G194" s="61"/>
      <c r="H194" s="41"/>
      <c r="I194" s="62" t="s">
        <v>4</v>
      </c>
      <c r="J194" s="63">
        <v>571.03</v>
      </c>
      <c r="K194" s="64">
        <f t="shared" si="89"/>
        <v>1.5308843924469295</v>
      </c>
      <c r="L194" s="64">
        <f t="shared" si="84"/>
        <v>1.9623598314406188</v>
      </c>
      <c r="M194" s="64">
        <f t="shared" si="90"/>
        <v>9.5795513423269529</v>
      </c>
      <c r="N194" s="61"/>
      <c r="O194" s="41"/>
      <c r="P194" s="62" t="s">
        <v>4</v>
      </c>
      <c r="Q194" s="63">
        <v>565.45000000000005</v>
      </c>
      <c r="R194" s="64">
        <f t="shared" si="91"/>
        <v>0.25709219858156551</v>
      </c>
      <c r="S194" s="64">
        <f t="shared" si="85"/>
        <v>1.2570957864011856</v>
      </c>
      <c r="T194" s="64">
        <f t="shared" si="92"/>
        <v>8.9919043947571442</v>
      </c>
    </row>
    <row r="195" spans="1:20" s="16" customFormat="1" ht="9.75" customHeight="1" x14ac:dyDescent="0.2">
      <c r="A195" s="41"/>
      <c r="B195" s="62" t="s">
        <v>5</v>
      </c>
      <c r="C195" s="63">
        <v>445.42</v>
      </c>
      <c r="D195" s="64">
        <f t="shared" si="86"/>
        <v>0</v>
      </c>
      <c r="E195" s="64">
        <f t="shared" si="87"/>
        <v>3.7525331345647617</v>
      </c>
      <c r="F195" s="64">
        <f t="shared" si="88"/>
        <v>8.8301407349491878</v>
      </c>
      <c r="G195" s="61"/>
      <c r="H195" s="41"/>
      <c r="I195" s="62" t="s">
        <v>5</v>
      </c>
      <c r="J195" s="63">
        <v>571.39</v>
      </c>
      <c r="K195" s="64">
        <f t="shared" si="89"/>
        <v>6.3043973171295065E-2</v>
      </c>
      <c r="L195" s="64">
        <f t="shared" si="84"/>
        <v>2.0266409542175623</v>
      </c>
      <c r="M195" s="64">
        <f t="shared" si="90"/>
        <v>9.5456288343558136</v>
      </c>
      <c r="N195" s="61"/>
      <c r="O195" s="41"/>
      <c r="P195" s="62" t="s">
        <v>5</v>
      </c>
      <c r="Q195" s="63">
        <v>565.29</v>
      </c>
      <c r="R195" s="64">
        <f t="shared" si="91"/>
        <v>-2.8296047395892643E-2</v>
      </c>
      <c r="S195" s="64">
        <f t="shared" si="85"/>
        <v>1.2284440305857514</v>
      </c>
      <c r="T195" s="64">
        <f t="shared" si="92"/>
        <v>8.9715662650602379</v>
      </c>
    </row>
    <row r="196" spans="1:20" s="6" customFormat="1" ht="9.9499999999999993" customHeight="1" x14ac:dyDescent="0.2">
      <c r="A196" s="41"/>
      <c r="B196" s="62" t="s">
        <v>6</v>
      </c>
      <c r="C196" s="63">
        <v>445.42</v>
      </c>
      <c r="D196" s="64">
        <f t="shared" si="86"/>
        <v>0</v>
      </c>
      <c r="E196" s="64">
        <f t="shared" si="87"/>
        <v>3.7525331345647617</v>
      </c>
      <c r="F196" s="64">
        <f t="shared" si="88"/>
        <v>8.8301407349491878</v>
      </c>
      <c r="G196" s="61"/>
      <c r="H196" s="41"/>
      <c r="I196" s="62" t="s">
        <v>6</v>
      </c>
      <c r="J196" s="63">
        <v>600.86</v>
      </c>
      <c r="K196" s="64">
        <f t="shared" si="89"/>
        <v>5.1575981378743085</v>
      </c>
      <c r="L196" s="64">
        <f t="shared" si="84"/>
        <v>7.2887650882079935</v>
      </c>
      <c r="M196" s="64">
        <f t="shared" si="90"/>
        <v>11.159211159211168</v>
      </c>
      <c r="N196" s="61"/>
      <c r="O196" s="41"/>
      <c r="P196" s="62" t="s">
        <v>6</v>
      </c>
      <c r="Q196" s="63">
        <v>573.02</v>
      </c>
      <c r="R196" s="64">
        <f t="shared" si="91"/>
        <v>1.3674397212050549</v>
      </c>
      <c r="S196" s="64">
        <f t="shared" si="85"/>
        <v>2.6126819834177972</v>
      </c>
      <c r="T196" s="64">
        <f t="shared" si="92"/>
        <v>8.8915493225395714</v>
      </c>
    </row>
    <row r="197" spans="1:20" s="21" customFormat="1" ht="9.75" customHeight="1" x14ac:dyDescent="0.2">
      <c r="A197" s="41"/>
      <c r="B197" s="62" t="s">
        <v>7</v>
      </c>
      <c r="C197" s="63">
        <v>445.42</v>
      </c>
      <c r="D197" s="64">
        <f t="shared" si="86"/>
        <v>0</v>
      </c>
      <c r="E197" s="64">
        <f t="shared" si="87"/>
        <v>3.7525331345647617</v>
      </c>
      <c r="F197" s="64">
        <f t="shared" si="88"/>
        <v>8.8301407349491878</v>
      </c>
      <c r="G197" s="61"/>
      <c r="H197" s="41"/>
      <c r="I197" s="62" t="s">
        <v>7</v>
      </c>
      <c r="J197" s="63">
        <v>609.67999999999995</v>
      </c>
      <c r="K197" s="64">
        <f t="shared" si="89"/>
        <v>1.4678960157108012</v>
      </c>
      <c r="L197" s="64">
        <f t="shared" si="84"/>
        <v>8.8636525962431314</v>
      </c>
      <c r="M197" s="64">
        <f t="shared" si="90"/>
        <v>10.68789600769775</v>
      </c>
      <c r="N197" s="61"/>
      <c r="O197" s="41"/>
      <c r="P197" s="62" t="s">
        <v>7</v>
      </c>
      <c r="Q197" s="63">
        <v>586.98</v>
      </c>
      <c r="R197" s="64">
        <f t="shared" si="91"/>
        <v>2.436215140832787</v>
      </c>
      <c r="S197" s="64">
        <f t="shared" si="85"/>
        <v>5.112547678312418</v>
      </c>
      <c r="T197" s="64">
        <f t="shared" si="92"/>
        <v>11.349710708526995</v>
      </c>
    </row>
    <row r="198" spans="1:20" s="21" customFormat="1" ht="9.75" customHeight="1" x14ac:dyDescent="0.2">
      <c r="A198" s="41"/>
      <c r="B198" s="62" t="s">
        <v>8</v>
      </c>
      <c r="C198" s="63">
        <v>462.43</v>
      </c>
      <c r="D198" s="64">
        <f t="shared" si="86"/>
        <v>3.818867585649488</v>
      </c>
      <c r="E198" s="64">
        <f t="shared" si="87"/>
        <v>7.7147049917309252</v>
      </c>
      <c r="F198" s="64">
        <f t="shared" si="88"/>
        <v>9.5753755746173184</v>
      </c>
      <c r="G198" s="61"/>
      <c r="H198" s="41"/>
      <c r="I198" s="62" t="s">
        <v>8</v>
      </c>
      <c r="J198" s="63">
        <v>611.48</v>
      </c>
      <c r="K198" s="64">
        <f t="shared" si="89"/>
        <v>0.29523684555834429</v>
      </c>
      <c r="L198" s="64">
        <f t="shared" si="84"/>
        <v>9.1850582101278491</v>
      </c>
      <c r="M198" s="64">
        <f t="shared" si="90"/>
        <v>10.521083738500202</v>
      </c>
      <c r="N198" s="61"/>
      <c r="O198" s="41"/>
      <c r="P198" s="62" t="s">
        <v>8</v>
      </c>
      <c r="Q198" s="63">
        <v>609.27</v>
      </c>
      <c r="R198" s="64">
        <f t="shared" si="91"/>
        <v>3.7974036594091709</v>
      </c>
      <c r="S198" s="64">
        <f t="shared" si="85"/>
        <v>9.1040954103468685</v>
      </c>
      <c r="T198" s="64">
        <f t="shared" si="92"/>
        <v>8.708917674767136</v>
      </c>
    </row>
    <row r="199" spans="1:20" s="21" customFormat="1" ht="9.75" customHeight="1" x14ac:dyDescent="0.2">
      <c r="A199" s="41"/>
      <c r="B199" s="62" t="s">
        <v>9</v>
      </c>
      <c r="C199" s="63">
        <v>462.43</v>
      </c>
      <c r="D199" s="64">
        <f t="shared" si="86"/>
        <v>0</v>
      </c>
      <c r="E199" s="64">
        <f t="shared" si="87"/>
        <v>7.7147049917309252</v>
      </c>
      <c r="F199" s="64">
        <f t="shared" si="88"/>
        <v>9.4301670689573633</v>
      </c>
      <c r="G199" s="61"/>
      <c r="H199" s="41"/>
      <c r="I199" s="62" t="s">
        <v>9</v>
      </c>
      <c r="J199" s="63">
        <v>611.91</v>
      </c>
      <c r="K199" s="64">
        <f t="shared" si="89"/>
        <v>7.0321187937461005E-2</v>
      </c>
      <c r="L199" s="64">
        <f t="shared" si="84"/>
        <v>9.2618384401114149</v>
      </c>
      <c r="M199" s="64">
        <f t="shared" si="90"/>
        <v>10.469020797227046</v>
      </c>
      <c r="N199" s="61"/>
      <c r="O199" s="41"/>
      <c r="P199" s="62" t="s">
        <v>9</v>
      </c>
      <c r="Q199" s="63">
        <v>608.53</v>
      </c>
      <c r="R199" s="64">
        <f t="shared" si="91"/>
        <v>-0.12145682538119429</v>
      </c>
      <c r="S199" s="64">
        <f t="shared" si="85"/>
        <v>8.9715810397005935</v>
      </c>
      <c r="T199" s="64">
        <f t="shared" si="92"/>
        <v>8.6913033382749472</v>
      </c>
    </row>
    <row r="200" spans="1:20" ht="9.75" customHeight="1" x14ac:dyDescent="0.2">
      <c r="A200" s="41"/>
      <c r="B200" s="62" t="s">
        <v>10</v>
      </c>
      <c r="C200" s="63">
        <v>469.26</v>
      </c>
      <c r="D200" s="64">
        <f t="shared" si="86"/>
        <v>1.4769802997210313</v>
      </c>
      <c r="E200" s="64">
        <f t="shared" si="87"/>
        <v>9.3056299643614171</v>
      </c>
      <c r="F200" s="64">
        <f t="shared" si="88"/>
        <v>10.991272262825502</v>
      </c>
      <c r="G200" s="61"/>
      <c r="H200" s="41"/>
      <c r="I200" s="62" t="s">
        <v>10</v>
      </c>
      <c r="J200" s="63">
        <v>612.35</v>
      </c>
      <c r="K200" s="64">
        <f t="shared" si="89"/>
        <v>7.1905999248267349E-2</v>
      </c>
      <c r="L200" s="64">
        <f t="shared" si="84"/>
        <v>9.3404042568388199</v>
      </c>
      <c r="M200" s="64">
        <f t="shared" si="90"/>
        <v>10.566419298340634</v>
      </c>
      <c r="N200" s="61"/>
      <c r="O200" s="41"/>
      <c r="P200" s="62" t="s">
        <v>10</v>
      </c>
      <c r="Q200" s="63">
        <v>608.64</v>
      </c>
      <c r="R200" s="64">
        <f t="shared" si="91"/>
        <v>1.8076347920392699E-2</v>
      </c>
      <c r="S200" s="64">
        <f t="shared" si="85"/>
        <v>8.9912791218236912</v>
      </c>
      <c r="T200" s="64">
        <f t="shared" si="92"/>
        <v>8.7264867182336161</v>
      </c>
    </row>
    <row r="201" spans="1:20" ht="9.75" customHeight="1" x14ac:dyDescent="0.2">
      <c r="A201" s="41"/>
      <c r="B201" s="62" t="s">
        <v>11</v>
      </c>
      <c r="C201" s="63">
        <v>469.26</v>
      </c>
      <c r="D201" s="64">
        <f t="shared" si="86"/>
        <v>0</v>
      </c>
      <c r="E201" s="64">
        <f t="shared" si="87"/>
        <v>9.3056299643614171</v>
      </c>
      <c r="F201" s="64">
        <f t="shared" si="88"/>
        <v>9.3540268456375752</v>
      </c>
      <c r="G201" s="61"/>
      <c r="H201" s="41"/>
      <c r="I201" s="62" t="str">
        <f>B201</f>
        <v>OUT</v>
      </c>
      <c r="J201" s="63">
        <v>612.71</v>
      </c>
      <c r="K201" s="64">
        <f t="shared" si="89"/>
        <v>5.8789907732514912E-2</v>
      </c>
      <c r="L201" s="64">
        <f t="shared" si="84"/>
        <v>9.4046853796157635</v>
      </c>
      <c r="M201" s="64">
        <f t="shared" si="90"/>
        <v>10.424063294104924</v>
      </c>
      <c r="N201" s="61"/>
      <c r="O201" s="41"/>
      <c r="P201" s="62" t="str">
        <f>B201</f>
        <v>OUT</v>
      </c>
      <c r="Q201" s="63">
        <v>609.46</v>
      </c>
      <c r="R201" s="64">
        <f t="shared" si="91"/>
        <v>0.13472660357518595</v>
      </c>
      <c r="S201" s="64">
        <f t="shared" si="85"/>
        <v>9.1381193703776731</v>
      </c>
      <c r="T201" s="64">
        <f t="shared" si="92"/>
        <v>9.2770565875349718</v>
      </c>
    </row>
    <row r="202" spans="1:20" ht="9.75" customHeight="1" x14ac:dyDescent="0.2">
      <c r="A202" s="41"/>
      <c r="B202" s="62" t="s">
        <v>12</v>
      </c>
      <c r="C202" s="63">
        <v>469.26</v>
      </c>
      <c r="D202" s="64">
        <f t="shared" si="86"/>
        <v>0</v>
      </c>
      <c r="E202" s="64">
        <f t="shared" si="87"/>
        <v>9.3056299643614171</v>
      </c>
      <c r="F202" s="64">
        <f t="shared" si="88"/>
        <v>9.3056299643614171</v>
      </c>
      <c r="G202" s="61"/>
      <c r="H202" s="41"/>
      <c r="I202" s="62" t="str">
        <f>B202</f>
        <v>NOV</v>
      </c>
      <c r="J202" s="63">
        <v>612.84</v>
      </c>
      <c r="K202" s="64">
        <f t="shared" si="89"/>
        <v>2.1217215322089089E-2</v>
      </c>
      <c r="L202" s="64">
        <f t="shared" si="84"/>
        <v>9.4278980072852079</v>
      </c>
      <c r="M202" s="64">
        <f t="shared" si="90"/>
        <v>9.4357142857142797</v>
      </c>
      <c r="N202" s="61"/>
      <c r="O202" s="41"/>
      <c r="P202" s="62" t="str">
        <f>B202</f>
        <v>NOV</v>
      </c>
      <c r="Q202" s="63">
        <v>610.11</v>
      </c>
      <c r="R202" s="64">
        <f t="shared" si="91"/>
        <v>0.10665179010926895</v>
      </c>
      <c r="S202" s="64">
        <f t="shared" si="85"/>
        <v>9.2545171283777918</v>
      </c>
      <c r="T202" s="64">
        <f t="shared" si="92"/>
        <v>9.3367502374509534</v>
      </c>
    </row>
    <row r="203" spans="1:20" ht="9.75" customHeight="1" x14ac:dyDescent="0.2">
      <c r="A203" s="41"/>
      <c r="B203" s="62" t="s">
        <v>13</v>
      </c>
      <c r="C203" s="63">
        <v>475.18</v>
      </c>
      <c r="D203" s="64">
        <f t="shared" si="86"/>
        <v>1.2615607552316499</v>
      </c>
      <c r="E203" s="64">
        <f t="shared" si="87"/>
        <v>10.684586895250515</v>
      </c>
      <c r="F203" s="64">
        <f t="shared" si="88"/>
        <v>10.684586895250515</v>
      </c>
      <c r="G203" s="50"/>
      <c r="H203" s="41"/>
      <c r="I203" s="62" t="str">
        <f>B203</f>
        <v>DEZ</v>
      </c>
      <c r="J203" s="63">
        <v>614.01</v>
      </c>
      <c r="K203" s="64">
        <f t="shared" si="89"/>
        <v>0.19091443117289497</v>
      </c>
      <c r="L203" s="64">
        <f t="shared" si="84"/>
        <v>9.6368116563102735</v>
      </c>
      <c r="M203" s="64">
        <f t="shared" si="90"/>
        <v>9.6368116563102735</v>
      </c>
      <c r="N203" s="61"/>
      <c r="O203" s="41"/>
      <c r="P203" s="62" t="str">
        <f>B203</f>
        <v>DEZ</v>
      </c>
      <c r="Q203" s="63">
        <v>610.26</v>
      </c>
      <c r="R203" s="64">
        <f t="shared" si="91"/>
        <v>2.4585730442039377E-2</v>
      </c>
      <c r="S203" s="64">
        <f t="shared" si="85"/>
        <v>9.2813781494547332</v>
      </c>
      <c r="T203" s="64">
        <f t="shared" si="92"/>
        <v>9.2813781494547332</v>
      </c>
    </row>
    <row r="204" spans="1:20" ht="9.75" customHeight="1" x14ac:dyDescent="0.2">
      <c r="A204" s="52">
        <v>2014</v>
      </c>
      <c r="B204" s="58" t="s">
        <v>24</v>
      </c>
      <c r="C204" s="59">
        <v>486.69</v>
      </c>
      <c r="D204" s="60">
        <f>((C204/C203)-1)*100</f>
        <v>2.4222399932657179</v>
      </c>
      <c r="E204" s="60">
        <f t="shared" ref="E204:E210" si="93">((C204/C$203)-1)*100</f>
        <v>2.4222399932657179</v>
      </c>
      <c r="F204" s="60">
        <f>((C204/C192)-1)*100</f>
        <v>9.2654124197386611</v>
      </c>
      <c r="G204" s="61"/>
      <c r="H204" s="52">
        <f>A204</f>
        <v>2014</v>
      </c>
      <c r="I204" s="58" t="s">
        <v>24</v>
      </c>
      <c r="J204" s="59">
        <v>618.94000000000005</v>
      </c>
      <c r="K204" s="60">
        <f>((J204/J203)-1)*100</f>
        <v>0.80291851924236823</v>
      </c>
      <c r="L204" s="60">
        <f t="shared" ref="L204:L210" si="94">((J204/J$203)-1)*100</f>
        <v>0.80291851924236823</v>
      </c>
      <c r="M204" s="60">
        <f>((J204/J192)-1)*100</f>
        <v>10.049429252160325</v>
      </c>
      <c r="N204" s="61"/>
      <c r="O204" s="52">
        <f>A204</f>
        <v>2014</v>
      </c>
      <c r="P204" s="58" t="s">
        <v>24</v>
      </c>
      <c r="Q204" s="59">
        <v>616.01</v>
      </c>
      <c r="R204" s="60">
        <f>((Q204/Q203)-1)*100</f>
        <v>0.94222134827779414</v>
      </c>
      <c r="S204" s="60">
        <f t="shared" ref="S204:S210" si="95">((Q204/Q$203)-1)*100</f>
        <v>0.94222134827779414</v>
      </c>
      <c r="T204" s="60">
        <f>((Q204/Q192)-1)*100</f>
        <v>9.0206003114823741</v>
      </c>
    </row>
    <row r="205" spans="1:20" ht="9.75" customHeight="1" x14ac:dyDescent="0.2">
      <c r="A205" s="41"/>
      <c r="B205" s="62" t="s">
        <v>3</v>
      </c>
      <c r="C205" s="63">
        <v>486.69</v>
      </c>
      <c r="D205" s="64">
        <f t="shared" ref="D205:D215" si="96">((C205/C204)-1)*100</f>
        <v>0</v>
      </c>
      <c r="E205" s="64">
        <f t="shared" si="93"/>
        <v>2.4222399932657179</v>
      </c>
      <c r="F205" s="64">
        <f t="shared" ref="F205:F215" si="97">((C205/C193)-1)*100</f>
        <v>9.2654124197386611</v>
      </c>
      <c r="G205" s="61"/>
      <c r="H205" s="41"/>
      <c r="I205" s="62" t="s">
        <v>3</v>
      </c>
      <c r="J205" s="63">
        <v>620.08000000000004</v>
      </c>
      <c r="K205" s="64">
        <f t="shared" ref="K205:K215" si="98">((J205/J204)-1)*100</f>
        <v>0.18418586615827071</v>
      </c>
      <c r="L205" s="64">
        <f t="shared" si="94"/>
        <v>0.98858324782984397</v>
      </c>
      <c r="M205" s="64">
        <f t="shared" ref="M205:M215" si="99">((J205/J193)-1)*100</f>
        <v>10.252124746630642</v>
      </c>
      <c r="N205" s="61"/>
      <c r="O205" s="41"/>
      <c r="P205" s="62" t="s">
        <v>3</v>
      </c>
      <c r="Q205" s="63">
        <v>616.86</v>
      </c>
      <c r="R205" s="64">
        <f t="shared" ref="R205:R215" si="100">((Q205/Q204)-1)*100</f>
        <v>0.13798477297446432</v>
      </c>
      <c r="S205" s="64">
        <f t="shared" si="95"/>
        <v>1.0815062432405931</v>
      </c>
      <c r="T205" s="64">
        <f t="shared" ref="T205:T215" si="101">((Q205/Q193)-1)*100</f>
        <v>9.372340425531922</v>
      </c>
    </row>
    <row r="206" spans="1:20" ht="9.75" customHeight="1" x14ac:dyDescent="0.2">
      <c r="A206" s="41"/>
      <c r="B206" s="62" t="s">
        <v>4</v>
      </c>
      <c r="C206" s="63">
        <v>486.69</v>
      </c>
      <c r="D206" s="64">
        <f t="shared" si="96"/>
        <v>0</v>
      </c>
      <c r="E206" s="64">
        <f t="shared" si="93"/>
        <v>2.4222399932657179</v>
      </c>
      <c r="F206" s="64">
        <f t="shared" si="97"/>
        <v>9.2654124197386611</v>
      </c>
      <c r="G206" s="61"/>
      <c r="H206" s="41"/>
      <c r="I206" s="62" t="s">
        <v>4</v>
      </c>
      <c r="J206" s="63">
        <v>628.89</v>
      </c>
      <c r="K206" s="64">
        <f t="shared" si="98"/>
        <v>1.4207844149142002</v>
      </c>
      <c r="L206" s="64">
        <f t="shared" si="94"/>
        <v>2.4234132994576552</v>
      </c>
      <c r="M206" s="64">
        <f t="shared" si="99"/>
        <v>10.132567465807396</v>
      </c>
      <c r="N206" s="61"/>
      <c r="O206" s="41"/>
      <c r="P206" s="62" t="s">
        <v>4</v>
      </c>
      <c r="Q206" s="63">
        <v>616.91</v>
      </c>
      <c r="R206" s="64">
        <f t="shared" si="100"/>
        <v>8.1055669033380795E-3</v>
      </c>
      <c r="S206" s="64">
        <f t="shared" si="95"/>
        <v>1.0896994723560427</v>
      </c>
      <c r="T206" s="64">
        <f t="shared" si="101"/>
        <v>9.1007162436997024</v>
      </c>
    </row>
    <row r="207" spans="1:20" ht="9.75" customHeight="1" x14ac:dyDescent="0.2">
      <c r="A207" s="41"/>
      <c r="B207" s="62" t="s">
        <v>5</v>
      </c>
      <c r="C207" s="63">
        <v>486.69</v>
      </c>
      <c r="D207" s="64">
        <f t="shared" si="96"/>
        <v>0</v>
      </c>
      <c r="E207" s="64">
        <f t="shared" si="93"/>
        <v>2.4222399932657179</v>
      </c>
      <c r="F207" s="64">
        <f t="shared" si="97"/>
        <v>9.2654124197386611</v>
      </c>
      <c r="G207" s="61"/>
      <c r="H207" s="41"/>
      <c r="I207" s="62" t="s">
        <v>5</v>
      </c>
      <c r="J207" s="63">
        <v>629.15</v>
      </c>
      <c r="K207" s="64">
        <f t="shared" si="98"/>
        <v>4.1342683140133119E-2</v>
      </c>
      <c r="L207" s="64">
        <f t="shared" si="94"/>
        <v>2.4657578866793761</v>
      </c>
      <c r="M207" s="64">
        <f t="shared" si="99"/>
        <v>10.108682336057683</v>
      </c>
      <c r="N207" s="61"/>
      <c r="O207" s="41"/>
      <c r="P207" s="62" t="s">
        <v>5</v>
      </c>
      <c r="Q207" s="63">
        <v>616.72</v>
      </c>
      <c r="R207" s="64">
        <f t="shared" si="100"/>
        <v>-3.0798657826902609E-2</v>
      </c>
      <c r="S207" s="64">
        <f t="shared" si="95"/>
        <v>1.0585652017172986</v>
      </c>
      <c r="T207" s="64">
        <f t="shared" si="101"/>
        <v>9.0979851049903804</v>
      </c>
    </row>
    <row r="208" spans="1:20" ht="9.75" customHeight="1" x14ac:dyDescent="0.2">
      <c r="A208" s="41"/>
      <c r="B208" s="62" t="s">
        <v>6</v>
      </c>
      <c r="C208" s="63">
        <v>486.69</v>
      </c>
      <c r="D208" s="64">
        <f t="shared" si="96"/>
        <v>0</v>
      </c>
      <c r="E208" s="64">
        <f t="shared" si="93"/>
        <v>2.4222399932657179</v>
      </c>
      <c r="F208" s="64">
        <f t="shared" si="97"/>
        <v>9.2654124197386611</v>
      </c>
      <c r="G208" s="61"/>
      <c r="H208" s="41"/>
      <c r="I208" s="62" t="s">
        <v>6</v>
      </c>
      <c r="J208" s="63">
        <v>639.80999999999995</v>
      </c>
      <c r="K208" s="64">
        <f t="shared" si="98"/>
        <v>1.6943495191925617</v>
      </c>
      <c r="L208" s="64">
        <f t="shared" si="94"/>
        <v>4.2018859627693361</v>
      </c>
      <c r="M208" s="64">
        <f t="shared" si="99"/>
        <v>6.4823752621242736</v>
      </c>
      <c r="N208" s="61"/>
      <c r="O208" s="41"/>
      <c r="P208" s="62" t="s">
        <v>6</v>
      </c>
      <c r="Q208" s="63">
        <v>621.21</v>
      </c>
      <c r="R208" s="64">
        <f t="shared" si="100"/>
        <v>0.72804514204176662</v>
      </c>
      <c r="S208" s="64">
        <f t="shared" si="95"/>
        <v>1.7943171762855314</v>
      </c>
      <c r="T208" s="64">
        <f t="shared" si="101"/>
        <v>8.4098286272730647</v>
      </c>
    </row>
    <row r="209" spans="1:20" ht="9.75" customHeight="1" x14ac:dyDescent="0.2">
      <c r="A209" s="41"/>
      <c r="B209" s="62" t="s">
        <v>7</v>
      </c>
      <c r="C209" s="63">
        <v>486.69</v>
      </c>
      <c r="D209" s="64">
        <f t="shared" si="96"/>
        <v>0</v>
      </c>
      <c r="E209" s="64">
        <f t="shared" si="93"/>
        <v>2.4222399932657179</v>
      </c>
      <c r="F209" s="64">
        <f t="shared" si="97"/>
        <v>9.2654124197386611</v>
      </c>
      <c r="G209" s="61"/>
      <c r="H209" s="41"/>
      <c r="I209" s="62" t="s">
        <v>7</v>
      </c>
      <c r="J209" s="63">
        <v>657.62</v>
      </c>
      <c r="K209" s="64">
        <f t="shared" si="98"/>
        <v>2.783638892796314</v>
      </c>
      <c r="L209" s="64">
        <f t="shared" si="94"/>
        <v>7.1024901874562341</v>
      </c>
      <c r="M209" s="64">
        <f t="shared" si="99"/>
        <v>7.8631413200367595</v>
      </c>
      <c r="N209" s="61"/>
      <c r="O209" s="41"/>
      <c r="P209" s="62" t="s">
        <v>7</v>
      </c>
      <c r="Q209" s="63">
        <v>641.02</v>
      </c>
      <c r="R209" s="64">
        <f t="shared" si="100"/>
        <v>3.1889377183239143</v>
      </c>
      <c r="S209" s="64">
        <f t="shared" si="95"/>
        <v>5.0404745518303651</v>
      </c>
      <c r="T209" s="64">
        <f t="shared" si="101"/>
        <v>9.20644655695253</v>
      </c>
    </row>
    <row r="210" spans="1:20" ht="9.75" customHeight="1" x14ac:dyDescent="0.2">
      <c r="A210" s="41"/>
      <c r="B210" s="62" t="s">
        <v>8</v>
      </c>
      <c r="C210" s="63">
        <v>501.89</v>
      </c>
      <c r="D210" s="64">
        <f t="shared" si="96"/>
        <v>3.1231379317429919</v>
      </c>
      <c r="E210" s="64">
        <f t="shared" si="93"/>
        <v>5.6210278210362397</v>
      </c>
      <c r="F210" s="64">
        <f t="shared" si="97"/>
        <v>8.5331834007309268</v>
      </c>
      <c r="G210" s="61"/>
      <c r="H210" s="41"/>
      <c r="I210" s="62" t="s">
        <v>8</v>
      </c>
      <c r="J210" s="63">
        <v>660.4</v>
      </c>
      <c r="K210" s="64">
        <f t="shared" si="98"/>
        <v>0.42273653477691298</v>
      </c>
      <c r="L210" s="64">
        <f t="shared" si="94"/>
        <v>7.555251543134478</v>
      </c>
      <c r="M210" s="64">
        <f t="shared" si="99"/>
        <v>8.0002616602341767</v>
      </c>
      <c r="N210" s="61"/>
      <c r="O210" s="41"/>
      <c r="P210" s="62" t="s">
        <v>8</v>
      </c>
      <c r="Q210" s="63">
        <v>663.8</v>
      </c>
      <c r="R210" s="64">
        <f t="shared" si="100"/>
        <v>3.5537112726591991</v>
      </c>
      <c r="S210" s="64">
        <f t="shared" si="95"/>
        <v>8.7733097368334789</v>
      </c>
      <c r="T210" s="64">
        <f t="shared" si="101"/>
        <v>8.9500549838331001</v>
      </c>
    </row>
    <row r="211" spans="1:20" ht="9.75" customHeight="1" x14ac:dyDescent="0.2">
      <c r="A211" s="41"/>
      <c r="B211" s="62" t="s">
        <v>9</v>
      </c>
      <c r="C211" s="63">
        <v>501.89</v>
      </c>
      <c r="D211" s="64">
        <f t="shared" si="96"/>
        <v>0</v>
      </c>
      <c r="E211" s="64">
        <f t="shared" ref="E211:E215" si="102">((C211/C$203)-1)*100</f>
        <v>5.6210278210362397</v>
      </c>
      <c r="F211" s="64">
        <f t="shared" si="97"/>
        <v>8.5331834007309268</v>
      </c>
      <c r="G211" s="61"/>
      <c r="H211" s="41"/>
      <c r="I211" s="62" t="s">
        <v>9</v>
      </c>
      <c r="J211" s="63">
        <v>663.25</v>
      </c>
      <c r="K211" s="64">
        <f t="shared" si="98"/>
        <v>0.4315566323440434</v>
      </c>
      <c r="L211" s="64">
        <f t="shared" ref="L211:L215" si="103">((J211/J$203)-1)*100</f>
        <v>8.0194133646031887</v>
      </c>
      <c r="M211" s="64">
        <f t="shared" si="99"/>
        <v>8.3901227304669099</v>
      </c>
      <c r="N211" s="61"/>
      <c r="O211" s="41"/>
      <c r="P211" s="62" t="s">
        <v>9</v>
      </c>
      <c r="Q211" s="63">
        <v>665.65</v>
      </c>
      <c r="R211" s="64">
        <f t="shared" si="100"/>
        <v>0.2786984031334816</v>
      </c>
      <c r="S211" s="64">
        <f t="shared" ref="S211:S215" si="104">((Q211/Q$203)-1)*100</f>
        <v>9.0764592141054692</v>
      </c>
      <c r="T211" s="64">
        <f t="shared" si="101"/>
        <v>9.3865544837559369</v>
      </c>
    </row>
    <row r="212" spans="1:20" ht="9.75" customHeight="1" x14ac:dyDescent="0.2">
      <c r="A212" s="41"/>
      <c r="B212" s="62" t="s">
        <v>10</v>
      </c>
      <c r="C212" s="63">
        <v>507.64</v>
      </c>
      <c r="D212" s="64">
        <f t="shared" si="96"/>
        <v>1.1456693697822207</v>
      </c>
      <c r="E212" s="64">
        <f t="shared" si="102"/>
        <v>6.8310955848310151</v>
      </c>
      <c r="F212" s="64">
        <f t="shared" si="97"/>
        <v>8.1788347611132508</v>
      </c>
      <c r="G212" s="61"/>
      <c r="H212" s="41"/>
      <c r="I212" s="62" t="s">
        <v>10</v>
      </c>
      <c r="J212" s="63">
        <v>663.25</v>
      </c>
      <c r="K212" s="64">
        <f t="shared" si="98"/>
        <v>0</v>
      </c>
      <c r="L212" s="64">
        <f t="shared" si="103"/>
        <v>8.0194133646031887</v>
      </c>
      <c r="M212" s="64">
        <f t="shared" si="99"/>
        <v>8.3122397321793162</v>
      </c>
      <c r="N212" s="61"/>
      <c r="O212" s="41"/>
      <c r="P212" s="62" t="s">
        <v>10</v>
      </c>
      <c r="Q212" s="63">
        <v>665.51</v>
      </c>
      <c r="R212" s="64">
        <f t="shared" si="100"/>
        <v>-2.1032073912718996E-2</v>
      </c>
      <c r="S212" s="64">
        <f t="shared" si="104"/>
        <v>9.0535181725821765</v>
      </c>
      <c r="T212" s="64">
        <f t="shared" si="101"/>
        <v>9.3437828601472095</v>
      </c>
    </row>
    <row r="213" spans="1:20" ht="9.75" customHeight="1" x14ac:dyDescent="0.2">
      <c r="A213" s="41"/>
      <c r="B213" s="62" t="s">
        <v>11</v>
      </c>
      <c r="C213" s="63">
        <v>507.64</v>
      </c>
      <c r="D213" s="64">
        <f t="shared" si="96"/>
        <v>0</v>
      </c>
      <c r="E213" s="64">
        <f t="shared" si="102"/>
        <v>6.8310955848310151</v>
      </c>
      <c r="F213" s="64">
        <f t="shared" si="97"/>
        <v>8.1788347611132508</v>
      </c>
      <c r="G213" s="61"/>
      <c r="H213" s="41"/>
      <c r="I213" s="62" t="str">
        <f>B213</f>
        <v>OUT</v>
      </c>
      <c r="J213" s="63">
        <v>664.32</v>
      </c>
      <c r="K213" s="64">
        <f t="shared" si="98"/>
        <v>0.16132679984923737</v>
      </c>
      <c r="L213" s="64">
        <f t="shared" si="103"/>
        <v>8.1936776274002199</v>
      </c>
      <c r="M213" s="64">
        <f t="shared" si="99"/>
        <v>8.4232344828711891</v>
      </c>
      <c r="N213" s="61"/>
      <c r="O213" s="41"/>
      <c r="P213" s="62" t="str">
        <f>B213</f>
        <v>OUT</v>
      </c>
      <c r="Q213" s="63">
        <v>665.47</v>
      </c>
      <c r="R213" s="64">
        <f t="shared" si="100"/>
        <v>-6.0104280927397724E-3</v>
      </c>
      <c r="S213" s="64">
        <f t="shared" si="104"/>
        <v>9.0469635892898239</v>
      </c>
      <c r="T213" s="64">
        <f t="shared" si="101"/>
        <v>9.1901027138778559</v>
      </c>
    </row>
    <row r="214" spans="1:20" ht="9.75" customHeight="1" x14ac:dyDescent="0.2">
      <c r="A214" s="41"/>
      <c r="B214" s="62" t="s">
        <v>12</v>
      </c>
      <c r="C214" s="63">
        <v>507.64</v>
      </c>
      <c r="D214" s="64">
        <f t="shared" si="96"/>
        <v>0</v>
      </c>
      <c r="E214" s="64">
        <f t="shared" si="102"/>
        <v>6.8310955848310151</v>
      </c>
      <c r="F214" s="64">
        <f t="shared" si="97"/>
        <v>8.1788347611132508</v>
      </c>
      <c r="G214" s="61"/>
      <c r="H214" s="41"/>
      <c r="I214" s="62" t="str">
        <f>B214</f>
        <v>NOV</v>
      </c>
      <c r="J214" s="63">
        <v>664.32</v>
      </c>
      <c r="K214" s="64">
        <f t="shared" si="98"/>
        <v>0</v>
      </c>
      <c r="L214" s="64">
        <f t="shared" si="103"/>
        <v>8.1936776274002199</v>
      </c>
      <c r="M214" s="64">
        <f t="shared" si="99"/>
        <v>8.4002349716076008</v>
      </c>
      <c r="N214" s="61"/>
      <c r="O214" s="41"/>
      <c r="P214" s="62" t="str">
        <f>B214</f>
        <v>NOV</v>
      </c>
      <c r="Q214" s="63">
        <v>666.09</v>
      </c>
      <c r="R214" s="64">
        <f t="shared" si="100"/>
        <v>9.3167235187152642E-2</v>
      </c>
      <c r="S214" s="64">
        <f t="shared" si="104"/>
        <v>9.1485596303215075</v>
      </c>
      <c r="T214" s="64">
        <f t="shared" si="101"/>
        <v>9.1753946009736076</v>
      </c>
    </row>
    <row r="215" spans="1:20" ht="9.75" customHeight="1" x14ac:dyDescent="0.2">
      <c r="A215" s="41"/>
      <c r="B215" s="62" t="s">
        <v>13</v>
      </c>
      <c r="C215" s="63">
        <v>507.64</v>
      </c>
      <c r="D215" s="64">
        <f t="shared" si="96"/>
        <v>0</v>
      </c>
      <c r="E215" s="64">
        <f t="shared" si="102"/>
        <v>6.8310955848310151</v>
      </c>
      <c r="F215" s="64">
        <f t="shared" si="97"/>
        <v>6.8310955848310151</v>
      </c>
      <c r="G215" s="50"/>
      <c r="H215" s="41"/>
      <c r="I215" s="62" t="str">
        <f>B215</f>
        <v>DEZ</v>
      </c>
      <c r="J215" s="63">
        <v>664.32</v>
      </c>
      <c r="K215" s="64">
        <f t="shared" si="98"/>
        <v>0</v>
      </c>
      <c r="L215" s="64">
        <f t="shared" si="103"/>
        <v>8.1936776274002199</v>
      </c>
      <c r="M215" s="64">
        <f t="shared" si="99"/>
        <v>8.1936776274002199</v>
      </c>
      <c r="N215" s="61"/>
      <c r="O215" s="41"/>
      <c r="P215" s="62" t="str">
        <f>B215</f>
        <v>DEZ</v>
      </c>
      <c r="Q215" s="63">
        <v>666.53</v>
      </c>
      <c r="R215" s="64">
        <f t="shared" si="100"/>
        <v>6.6057139425601541E-2</v>
      </c>
      <c r="S215" s="64">
        <f t="shared" si="104"/>
        <v>9.2206600465375423</v>
      </c>
      <c r="T215" s="64">
        <f t="shared" si="101"/>
        <v>9.2206600465375423</v>
      </c>
    </row>
    <row r="216" spans="1:20" ht="9.75" customHeight="1" x14ac:dyDescent="0.2">
      <c r="A216" s="52">
        <v>2015</v>
      </c>
      <c r="B216" s="58" t="s">
        <v>24</v>
      </c>
      <c r="C216" s="59">
        <v>507.64</v>
      </c>
      <c r="D216" s="60">
        <f>((C216/C215)-1)*100</f>
        <v>0</v>
      </c>
      <c r="E216" s="60">
        <f t="shared" ref="E216:E221" si="105">((C216/C$215)-1)*100</f>
        <v>0</v>
      </c>
      <c r="F216" s="60">
        <f>((C216/C204)-1)*100</f>
        <v>4.3045881361852389</v>
      </c>
      <c r="G216" s="50"/>
      <c r="H216" s="52">
        <v>2015</v>
      </c>
      <c r="I216" s="58" t="s">
        <v>24</v>
      </c>
      <c r="J216" s="59">
        <v>672.96</v>
      </c>
      <c r="K216" s="60">
        <f>((J216/J215)-1)*100</f>
        <v>1.3005780346820872</v>
      </c>
      <c r="L216" s="60">
        <f t="shared" ref="L216:L221" si="106">((J216/J$215)-1)*100</f>
        <v>1.3005780346820872</v>
      </c>
      <c r="M216" s="60">
        <f>((J216/J204)-1)*100</f>
        <v>8.7278249911138417</v>
      </c>
      <c r="N216" s="61"/>
      <c r="O216" s="52">
        <v>2015</v>
      </c>
      <c r="P216" s="58" t="s">
        <v>24</v>
      </c>
      <c r="Q216" s="59">
        <v>671.7</v>
      </c>
      <c r="R216" s="60">
        <f>((Q216/Q215)-1)*100</f>
        <v>0.77565901009708504</v>
      </c>
      <c r="S216" s="60">
        <f t="shared" ref="S216:S221" si="107">((Q216/Q$215)-1)*100</f>
        <v>0.77565901009708504</v>
      </c>
      <c r="T216" s="60">
        <f>((Q216/Q204)-1)*100</f>
        <v>9.0404376552328802</v>
      </c>
    </row>
    <row r="217" spans="1:20" ht="9.75" customHeight="1" x14ac:dyDescent="0.2">
      <c r="A217" s="41"/>
      <c r="B217" s="62" t="s">
        <v>3</v>
      </c>
      <c r="C217" s="63">
        <v>507.64</v>
      </c>
      <c r="D217" s="64">
        <f t="shared" ref="D217:D227" si="108">((C217/C216)-1)*100</f>
        <v>0</v>
      </c>
      <c r="E217" s="64">
        <f t="shared" si="105"/>
        <v>0</v>
      </c>
      <c r="F217" s="64">
        <f t="shared" ref="F217:F227" si="109">((C217/C205)-1)*100</f>
        <v>4.3045881361852389</v>
      </c>
      <c r="G217" s="50"/>
      <c r="H217" s="41"/>
      <c r="I217" s="62" t="s">
        <v>3</v>
      </c>
      <c r="J217" s="63">
        <v>672.96</v>
      </c>
      <c r="K217" s="64">
        <f t="shared" ref="K217:K227" si="110">((J217/J216)-1)*100</f>
        <v>0</v>
      </c>
      <c r="L217" s="64">
        <f t="shared" si="106"/>
        <v>1.3005780346820872</v>
      </c>
      <c r="M217" s="64">
        <f t="shared" ref="M217:M227" si="111">((J217/J205)-1)*100</f>
        <v>8.5279318797574444</v>
      </c>
      <c r="N217" s="61"/>
      <c r="O217" s="41"/>
      <c r="P217" s="62" t="s">
        <v>3</v>
      </c>
      <c r="Q217" s="63">
        <v>674.91</v>
      </c>
      <c r="R217" s="64">
        <f t="shared" ref="R217:R227" si="112">((Q217/Q216)-1)*100</f>
        <v>0.47789191603393455</v>
      </c>
      <c r="S217" s="64">
        <f t="shared" si="107"/>
        <v>1.2572577378362482</v>
      </c>
      <c r="T217" s="64">
        <f>((Q217/Q205)-1)*100</f>
        <v>9.4105631747884324</v>
      </c>
    </row>
    <row r="218" spans="1:20" ht="9.75" customHeight="1" x14ac:dyDescent="0.2">
      <c r="A218" s="41"/>
      <c r="B218" s="62" t="s">
        <v>4</v>
      </c>
      <c r="C218" s="63">
        <v>507.64</v>
      </c>
      <c r="D218" s="64">
        <f>((C218/C217)-1)*100</f>
        <v>0</v>
      </c>
      <c r="E218" s="64">
        <f t="shared" si="105"/>
        <v>0</v>
      </c>
      <c r="F218" s="64">
        <f>((C218/C206)-1)*100</f>
        <v>4.3045881361852389</v>
      </c>
      <c r="G218" s="50"/>
      <c r="H218" s="41"/>
      <c r="I218" s="62" t="s">
        <v>4</v>
      </c>
      <c r="J218" s="63">
        <v>672.96</v>
      </c>
      <c r="K218" s="64">
        <f>((J218/J217)-1)*100</f>
        <v>0</v>
      </c>
      <c r="L218" s="64">
        <f t="shared" si="106"/>
        <v>1.3005780346820872</v>
      </c>
      <c r="M218" s="64">
        <f>((J218/J206)-1)*100</f>
        <v>7.0075847922530299</v>
      </c>
      <c r="N218" s="61"/>
      <c r="O218" s="41"/>
      <c r="P218" s="62" t="s">
        <v>4</v>
      </c>
      <c r="Q218" s="63">
        <v>675.51</v>
      </c>
      <c r="R218" s="64">
        <f>((Q218/Q217)-1)*100</f>
        <v>8.8900742321196269E-2</v>
      </c>
      <c r="S218" s="64">
        <f t="shared" si="107"/>
        <v>1.3472761916192955</v>
      </c>
      <c r="T218" s="64">
        <f>((Q218/Q206)-1)*100</f>
        <v>9.4989544666158832</v>
      </c>
    </row>
    <row r="219" spans="1:20" ht="9.75" customHeight="1" x14ac:dyDescent="0.2">
      <c r="A219" s="41"/>
      <c r="B219" s="62" t="s">
        <v>5</v>
      </c>
      <c r="C219" s="63">
        <v>507.64</v>
      </c>
      <c r="D219" s="64">
        <f>((C219/C218)-1)*100</f>
        <v>0</v>
      </c>
      <c r="E219" s="64">
        <f t="shared" si="105"/>
        <v>0</v>
      </c>
      <c r="F219" s="64">
        <f>((C219/C207)-1)*100</f>
        <v>4.3045881361852389</v>
      </c>
      <c r="G219" s="50"/>
      <c r="H219" s="41"/>
      <c r="I219" s="62" t="s">
        <v>5</v>
      </c>
      <c r="J219" s="63">
        <v>681.04</v>
      </c>
      <c r="K219" s="64">
        <f>((J219/J218)-1)*100</f>
        <v>1.2006657156443001</v>
      </c>
      <c r="L219" s="64">
        <f t="shared" si="106"/>
        <v>2.5168593448940069</v>
      </c>
      <c r="M219" s="64">
        <f>((J219/J207)-1)*100</f>
        <v>8.2476356989589217</v>
      </c>
      <c r="N219" s="61"/>
      <c r="O219" s="41"/>
      <c r="P219" s="62" t="s">
        <v>5</v>
      </c>
      <c r="Q219" s="63">
        <v>674.38</v>
      </c>
      <c r="R219" s="64">
        <f>((Q219/Q218)-1)*100</f>
        <v>-0.16728101730544287</v>
      </c>
      <c r="S219" s="64">
        <f t="shared" si="107"/>
        <v>1.1777414369945838</v>
      </c>
      <c r="T219" s="64">
        <f>((Q219/Q207)-1)*100</f>
        <v>9.349461668180048</v>
      </c>
    </row>
    <row r="220" spans="1:20" ht="9.75" customHeight="1" x14ac:dyDescent="0.2">
      <c r="A220" s="41"/>
      <c r="B220" s="62" t="s">
        <v>6</v>
      </c>
      <c r="C220" s="63">
        <v>523.69000000000005</v>
      </c>
      <c r="D220" s="64">
        <f t="shared" si="108"/>
        <v>3.1616893861792006</v>
      </c>
      <c r="E220" s="64">
        <f t="shared" si="105"/>
        <v>3.1616893861792006</v>
      </c>
      <c r="F220" s="64">
        <f>((C220/C208)-1)*100</f>
        <v>7.6023752285849344</v>
      </c>
      <c r="G220" s="50"/>
      <c r="H220" s="41"/>
      <c r="I220" s="62" t="s">
        <v>6</v>
      </c>
      <c r="J220" s="63">
        <v>698.31</v>
      </c>
      <c r="K220" s="64">
        <f t="shared" si="110"/>
        <v>2.5358275578526879</v>
      </c>
      <c r="L220" s="64">
        <f t="shared" si="106"/>
        <v>5.1165101156069204</v>
      </c>
      <c r="M220" s="64">
        <f t="shared" si="111"/>
        <v>9.1433394288929613</v>
      </c>
      <c r="N220" s="61"/>
      <c r="O220" s="41"/>
      <c r="P220" s="62" t="s">
        <v>6</v>
      </c>
      <c r="Q220" s="63">
        <v>681.67</v>
      </c>
      <c r="R220" s="64">
        <f t="shared" si="112"/>
        <v>1.0809929120080719</v>
      </c>
      <c r="S220" s="64">
        <f t="shared" si="107"/>
        <v>2.2714656504583486</v>
      </c>
      <c r="T220" s="64">
        <f t="shared" ref="T220:T227" si="113">((Q220/Q208)-1)*100</f>
        <v>9.7326185991854395</v>
      </c>
    </row>
    <row r="221" spans="1:20" ht="9.75" customHeight="1" x14ac:dyDescent="0.2">
      <c r="A221" s="41"/>
      <c r="B221" s="62" t="s">
        <v>7</v>
      </c>
      <c r="C221" s="63">
        <v>523.69000000000005</v>
      </c>
      <c r="D221" s="64">
        <f t="shared" si="108"/>
        <v>0</v>
      </c>
      <c r="E221" s="64">
        <f t="shared" si="105"/>
        <v>3.1616893861792006</v>
      </c>
      <c r="F221" s="64">
        <f t="shared" si="109"/>
        <v>7.6023752285849344</v>
      </c>
      <c r="G221" s="50"/>
      <c r="H221" s="41"/>
      <c r="I221" s="62" t="s">
        <v>7</v>
      </c>
      <c r="J221" s="63">
        <v>707.77</v>
      </c>
      <c r="K221" s="64">
        <f t="shared" si="110"/>
        <v>1.3546992023599991</v>
      </c>
      <c r="L221" s="64">
        <f t="shared" si="106"/>
        <v>6.5405226396917149</v>
      </c>
      <c r="M221" s="64">
        <f t="shared" si="111"/>
        <v>7.6259846111736307</v>
      </c>
      <c r="N221" s="61"/>
      <c r="O221" s="41"/>
      <c r="P221" s="62" t="s">
        <v>7</v>
      </c>
      <c r="Q221" s="63">
        <v>684.41</v>
      </c>
      <c r="R221" s="64">
        <f t="shared" si="112"/>
        <v>0.40195402467468888</v>
      </c>
      <c r="S221" s="64">
        <f t="shared" si="107"/>
        <v>2.6825499227341565</v>
      </c>
      <c r="T221" s="64">
        <f t="shared" si="113"/>
        <v>6.7688995663161888</v>
      </c>
    </row>
    <row r="222" spans="1:20" ht="9.75" customHeight="1" x14ac:dyDescent="0.2">
      <c r="A222" s="41"/>
      <c r="B222" s="62" t="s">
        <v>8</v>
      </c>
      <c r="C222" s="63">
        <v>544.28</v>
      </c>
      <c r="D222" s="64">
        <f>((C222/C221)-1)*100</f>
        <v>3.9317153277702355</v>
      </c>
      <c r="E222" s="64">
        <f>((C222/C$215)-1)*100</f>
        <v>7.2177133401623239</v>
      </c>
      <c r="F222" s="64">
        <f>((C222/C210)-1)*100</f>
        <v>8.4460738408814748</v>
      </c>
      <c r="G222" s="50"/>
      <c r="H222" s="41"/>
      <c r="I222" s="62" t="s">
        <v>8</v>
      </c>
      <c r="J222" s="63">
        <v>709.86</v>
      </c>
      <c r="K222" s="64">
        <f>((J222/J221)-1)*100</f>
        <v>0.29529366884721853</v>
      </c>
      <c r="L222" s="64">
        <f>((J222/J$215)-1)*100</f>
        <v>6.8551300578034713</v>
      </c>
      <c r="M222" s="64">
        <f>((J222/J210)-1)*100</f>
        <v>7.489400363416121</v>
      </c>
      <c r="N222" s="61"/>
      <c r="O222" s="41"/>
      <c r="P222" s="62" t="s">
        <v>8</v>
      </c>
      <c r="Q222" s="63">
        <v>733.6</v>
      </c>
      <c r="R222" s="64">
        <f>((Q222/Q221)-1)*100</f>
        <v>7.1872123434783219</v>
      </c>
      <c r="S222" s="64">
        <f>((Q222/Q$215)-1)*100</f>
        <v>10.062562825379207</v>
      </c>
      <c r="T222" s="64">
        <f>((Q222/Q210)-1)*100</f>
        <v>10.515215426333246</v>
      </c>
    </row>
    <row r="223" spans="1:20" ht="9.75" customHeight="1" x14ac:dyDescent="0.2">
      <c r="A223" s="41"/>
      <c r="B223" s="62" t="s">
        <v>9</v>
      </c>
      <c r="C223" s="63">
        <v>544.28</v>
      </c>
      <c r="D223" s="64">
        <f>((C223/C222)-1)*100</f>
        <v>0</v>
      </c>
      <c r="E223" s="64">
        <f>((C223/C$215)-1)*100</f>
        <v>7.2177133401623239</v>
      </c>
      <c r="F223" s="64">
        <f>((C223/C211)-1)*100</f>
        <v>8.4460738408814748</v>
      </c>
      <c r="G223" s="50"/>
      <c r="H223" s="41"/>
      <c r="I223" s="62" t="s">
        <v>9</v>
      </c>
      <c r="J223" s="63">
        <v>709.86</v>
      </c>
      <c r="K223" s="64">
        <f>((J223/J222)-1)*100</f>
        <v>0</v>
      </c>
      <c r="L223" s="64">
        <f>((J223/J$215)-1)*100</f>
        <v>6.8551300578034713</v>
      </c>
      <c r="M223" s="64">
        <f>((J223/J211)-1)*100</f>
        <v>7.0275160196004549</v>
      </c>
      <c r="N223" s="61"/>
      <c r="O223" s="41"/>
      <c r="P223" s="62" t="s">
        <v>9</v>
      </c>
      <c r="Q223" s="63">
        <v>735.06</v>
      </c>
      <c r="R223" s="64">
        <f>((Q223/Q222)-1)*100</f>
        <v>0.19901853871318043</v>
      </c>
      <c r="S223" s="64">
        <f>((Q223/Q$215)-1)*100</f>
        <v>10.281607729584552</v>
      </c>
      <c r="T223" s="64">
        <f>((Q223/Q211)-1)*100</f>
        <v>10.427401787726275</v>
      </c>
    </row>
    <row r="224" spans="1:20" ht="9.75" customHeight="1" x14ac:dyDescent="0.2">
      <c r="A224" s="41"/>
      <c r="B224" s="62" t="s">
        <v>10</v>
      </c>
      <c r="C224" s="63">
        <v>544.28</v>
      </c>
      <c r="D224" s="64">
        <f t="shared" si="108"/>
        <v>0</v>
      </c>
      <c r="E224" s="64">
        <f>((C224/C$215)-1)*100</f>
        <v>7.2177133401623239</v>
      </c>
      <c r="F224" s="64">
        <f>((C224/C212)-1)*100</f>
        <v>7.2177133401623239</v>
      </c>
      <c r="G224" s="50"/>
      <c r="H224" s="41"/>
      <c r="I224" s="62" t="s">
        <v>10</v>
      </c>
      <c r="J224" s="63">
        <v>710.21</v>
      </c>
      <c r="K224" s="64">
        <f t="shared" si="110"/>
        <v>4.9305496858531583E-2</v>
      </c>
      <c r="L224" s="64">
        <f>((J224/J$215)-1)*100</f>
        <v>6.9078155105972927</v>
      </c>
      <c r="M224" s="64">
        <f>((J224/J212)-1)*100</f>
        <v>7.0802864681492661</v>
      </c>
      <c r="N224" s="61"/>
      <c r="O224" s="41"/>
      <c r="P224" s="62" t="s">
        <v>10</v>
      </c>
      <c r="Q224" s="63">
        <v>736.19</v>
      </c>
      <c r="R224" s="64">
        <f t="shared" si="112"/>
        <v>0.15372894729683839</v>
      </c>
      <c r="S224" s="64">
        <f>((Q224/Q$215)-1)*100</f>
        <v>10.451142484209285</v>
      </c>
      <c r="T224" s="64">
        <f>((Q224/Q212)-1)*100</f>
        <v>10.620426439873199</v>
      </c>
    </row>
    <row r="225" spans="1:20" ht="9.75" customHeight="1" x14ac:dyDescent="0.2">
      <c r="A225" s="41"/>
      <c r="B225" s="62" t="s">
        <v>11</v>
      </c>
      <c r="C225" s="63">
        <v>553.17999999999995</v>
      </c>
      <c r="D225" s="64">
        <f>((C225/C224)-1)*100</f>
        <v>1.6351877710002238</v>
      </c>
      <c r="E225" s="64">
        <f>((C225/C$215)-1)*100</f>
        <v>8.9709242770467092</v>
      </c>
      <c r="F225" s="64">
        <f>((C225/C213)-1)*100</f>
        <v>8.9709242770467092</v>
      </c>
      <c r="G225" s="50"/>
      <c r="H225" s="41"/>
      <c r="I225" s="62" t="s">
        <v>11</v>
      </c>
      <c r="J225" s="63">
        <v>710.21</v>
      </c>
      <c r="K225" s="64">
        <f>((J225/J224)-1)*100</f>
        <v>0</v>
      </c>
      <c r="L225" s="64">
        <f>((J225/J$215)-1)*100</f>
        <v>6.9078155105972927</v>
      </c>
      <c r="M225" s="64">
        <f>((J225/J213)-1)*100</f>
        <v>6.9078155105972927</v>
      </c>
      <c r="N225" s="61"/>
      <c r="O225" s="41"/>
      <c r="P225" s="62" t="s">
        <v>11</v>
      </c>
      <c r="Q225" s="63">
        <v>736.63</v>
      </c>
      <c r="R225" s="64">
        <f>((Q225/Q224)-1)*100</f>
        <v>5.9767179668290815E-2</v>
      </c>
      <c r="S225" s="64">
        <f>((Q225/Q$215)-1)*100</f>
        <v>10.517156016983487</v>
      </c>
      <c r="T225" s="64">
        <f>((Q225/Q213)-1)*100</f>
        <v>10.693194283739317</v>
      </c>
    </row>
    <row r="226" spans="1:20" ht="9.75" customHeight="1" x14ac:dyDescent="0.2">
      <c r="A226" s="41"/>
      <c r="B226" s="62" t="s">
        <v>12</v>
      </c>
      <c r="C226" s="63">
        <v>553.17999999999995</v>
      </c>
      <c r="D226" s="64">
        <f>((C226/C225)-1)*100</f>
        <v>0</v>
      </c>
      <c r="E226" s="64">
        <f>((C226/C$215)-1)*100</f>
        <v>8.9709242770467092</v>
      </c>
      <c r="F226" s="64">
        <f>((C226/C214)-1)*100</f>
        <v>8.9709242770467092</v>
      </c>
      <c r="G226" s="50"/>
      <c r="H226" s="41"/>
      <c r="I226" s="62" t="s">
        <v>12</v>
      </c>
      <c r="J226" s="63">
        <v>710.3</v>
      </c>
      <c r="K226" s="64">
        <f>((J226/J225)-1)*100</f>
        <v>1.2672308190531112E-2</v>
      </c>
      <c r="L226" s="64">
        <f>((J226/J$215)-1)*100</f>
        <v>6.9213631984585522</v>
      </c>
      <c r="M226" s="64">
        <f>((J226/J214)-1)*100</f>
        <v>6.9213631984585522</v>
      </c>
      <c r="N226" s="61"/>
      <c r="O226" s="41"/>
      <c r="P226" s="62" t="s">
        <v>12</v>
      </c>
      <c r="Q226" s="63">
        <v>737.42</v>
      </c>
      <c r="R226" s="64">
        <f>((Q226/Q225)-1)*100</f>
        <v>0.1072451569987587</v>
      </c>
      <c r="S226" s="64">
        <f>((Q226/Q$215)-1)*100</f>
        <v>10.635680314464469</v>
      </c>
      <c r="T226" s="64">
        <f>((Q226/Q214)-1)*100</f>
        <v>10.708763080064255</v>
      </c>
    </row>
    <row r="227" spans="1:20" ht="9.75" hidden="1" customHeight="1" x14ac:dyDescent="0.2">
      <c r="A227" s="41"/>
      <c r="B227" s="62" t="s">
        <v>13</v>
      </c>
      <c r="C227" s="63"/>
      <c r="D227" s="64">
        <f t="shared" si="108"/>
        <v>-100</v>
      </c>
      <c r="E227" s="64">
        <f t="shared" ref="E227" si="114">((C227/C$203)-1)*100</f>
        <v>-100</v>
      </c>
      <c r="F227" s="64">
        <f t="shared" si="109"/>
        <v>-100</v>
      </c>
      <c r="G227" s="50"/>
      <c r="H227" s="41"/>
      <c r="I227" s="62" t="s">
        <v>13</v>
      </c>
      <c r="J227" s="63"/>
      <c r="K227" s="64">
        <f t="shared" si="110"/>
        <v>-100</v>
      </c>
      <c r="L227" s="64">
        <f t="shared" ref="L227" si="115">((J227/J$203)-1)*100</f>
        <v>-100</v>
      </c>
      <c r="M227" s="64">
        <f t="shared" si="111"/>
        <v>-100</v>
      </c>
      <c r="N227" s="61"/>
      <c r="O227" s="41"/>
      <c r="P227" s="62" t="s">
        <v>13</v>
      </c>
      <c r="Q227" s="63"/>
      <c r="R227" s="64">
        <f t="shared" si="112"/>
        <v>-100</v>
      </c>
      <c r="S227" s="64">
        <f t="shared" ref="S227" si="116">((Q227/Q$203)-1)*100</f>
        <v>-100</v>
      </c>
      <c r="T227" s="64">
        <f t="shared" si="113"/>
        <v>-100</v>
      </c>
    </row>
    <row r="228" spans="1:20" ht="9.75" customHeight="1" x14ac:dyDescent="0.2">
      <c r="A228" s="37" t="s">
        <v>25</v>
      </c>
      <c r="B228" s="12"/>
      <c r="C228" s="13"/>
      <c r="D228" s="14"/>
      <c r="E228" s="14"/>
      <c r="F228" s="13"/>
      <c r="G228" s="6"/>
      <c r="H228" s="24"/>
      <c r="I228" s="12"/>
      <c r="J228" s="13"/>
      <c r="K228" s="14"/>
      <c r="L228" s="14"/>
      <c r="M228" s="15"/>
      <c r="N228" s="6"/>
      <c r="O228" s="24"/>
      <c r="P228" s="12"/>
      <c r="Q228" s="13"/>
      <c r="R228" s="14"/>
      <c r="S228" s="14"/>
      <c r="T228" s="15"/>
    </row>
    <row r="229" spans="1:20" ht="9.75" customHeight="1" x14ac:dyDescent="0.2">
      <c r="A229" s="38" t="s">
        <v>26</v>
      </c>
      <c r="B229" s="16"/>
      <c r="C229" s="16"/>
      <c r="D229" s="16"/>
      <c r="E229" s="16"/>
      <c r="F229" s="16"/>
      <c r="G229" s="16"/>
      <c r="H229" s="27"/>
      <c r="I229" s="16"/>
      <c r="J229" s="16"/>
      <c r="K229" s="16"/>
      <c r="L229" s="16"/>
      <c r="M229" s="16"/>
      <c r="N229" s="16"/>
      <c r="O229" s="27"/>
      <c r="P229" s="16"/>
      <c r="Q229" s="16"/>
      <c r="R229" s="16"/>
      <c r="S229" s="16"/>
      <c r="T229" s="16"/>
    </row>
    <row r="230" spans="1:20" ht="9.75" customHeight="1" x14ac:dyDescent="0.2">
      <c r="A230" s="39" t="s">
        <v>23</v>
      </c>
      <c r="B230" s="16"/>
      <c r="C230" s="16"/>
      <c r="D230" s="16"/>
      <c r="E230" s="16"/>
      <c r="F230" s="16"/>
      <c r="G230" s="16"/>
      <c r="H230" s="27"/>
      <c r="I230" s="16"/>
      <c r="J230" s="16"/>
      <c r="K230" s="16"/>
      <c r="L230" s="16"/>
      <c r="M230" s="16"/>
      <c r="N230" s="16"/>
      <c r="O230" s="27"/>
      <c r="P230" s="16"/>
      <c r="Q230" s="16"/>
      <c r="R230" s="16"/>
      <c r="S230" s="16"/>
      <c r="T230" s="16"/>
    </row>
    <row r="231" spans="1:20" ht="9.75" customHeight="1" x14ac:dyDescent="0.2">
      <c r="A231" s="40" t="s">
        <v>22</v>
      </c>
      <c r="B231" s="16"/>
      <c r="C231" s="16"/>
      <c r="D231" s="16"/>
      <c r="E231" s="16"/>
      <c r="F231" s="16"/>
      <c r="G231" s="16"/>
      <c r="H231" s="27"/>
      <c r="I231" s="16"/>
      <c r="J231" s="16"/>
      <c r="K231" s="16"/>
      <c r="L231" s="16"/>
      <c r="M231" s="16"/>
      <c r="N231" s="16"/>
      <c r="O231" s="27"/>
      <c r="P231" s="16"/>
      <c r="Q231" s="16"/>
      <c r="R231" s="16"/>
      <c r="S231" s="16"/>
      <c r="T231" s="16"/>
    </row>
    <row r="232" spans="1:20" ht="9.75" customHeight="1" x14ac:dyDescent="0.2">
      <c r="A232" s="18"/>
      <c r="B232" s="5"/>
      <c r="C232" s="7"/>
      <c r="D232" s="8"/>
      <c r="E232" s="8"/>
      <c r="F232" s="7"/>
      <c r="G232" s="6"/>
      <c r="H232" s="23"/>
      <c r="I232" s="5"/>
      <c r="J232" s="7"/>
      <c r="K232" s="8"/>
      <c r="L232" s="8"/>
      <c r="M232" s="19"/>
      <c r="N232" s="6"/>
      <c r="O232" s="23"/>
      <c r="P232" s="5"/>
      <c r="Q232" s="7"/>
      <c r="R232" s="8"/>
      <c r="S232" s="8"/>
      <c r="T232" s="19"/>
    </row>
    <row r="233" spans="1:20" ht="9.75" customHeight="1" x14ac:dyDescent="0.2">
      <c r="A233" s="10"/>
      <c r="B233" s="20"/>
      <c r="C233" s="20"/>
      <c r="D233" s="20"/>
      <c r="E233" s="20"/>
      <c r="F233" s="20"/>
      <c r="G233" s="20"/>
      <c r="H233" s="28"/>
      <c r="I233" s="20"/>
      <c r="J233" s="20"/>
      <c r="K233" s="20"/>
      <c r="L233" s="20"/>
      <c r="M233" s="20"/>
      <c r="N233" s="20"/>
      <c r="O233" s="28"/>
      <c r="P233" s="20"/>
      <c r="Q233" s="20"/>
      <c r="R233" s="20"/>
      <c r="S233" s="20"/>
      <c r="T233" s="20"/>
    </row>
    <row r="234" spans="1:20" ht="9.75" customHeight="1" x14ac:dyDescent="0.2">
      <c r="A234" s="25"/>
      <c r="B234" s="20"/>
      <c r="C234" s="20"/>
      <c r="D234" s="20"/>
      <c r="E234" s="20"/>
      <c r="F234" s="20"/>
      <c r="G234" s="20"/>
      <c r="H234" s="28"/>
      <c r="I234" s="20"/>
      <c r="J234" s="20"/>
      <c r="K234" s="20"/>
      <c r="L234" s="20"/>
      <c r="M234" s="20"/>
      <c r="N234" s="20"/>
      <c r="O234" s="28"/>
      <c r="P234" s="20"/>
      <c r="Q234" s="20"/>
      <c r="R234" s="20"/>
      <c r="S234" s="20"/>
      <c r="T234" s="20"/>
    </row>
    <row r="235" spans="1:20" ht="9.75" customHeight="1" x14ac:dyDescent="0.2">
      <c r="A235" s="26"/>
      <c r="B235" s="20"/>
      <c r="C235" s="20"/>
      <c r="D235" s="20"/>
      <c r="E235" s="20"/>
      <c r="F235" s="20"/>
      <c r="G235" s="20"/>
      <c r="H235" s="28"/>
      <c r="I235" s="20"/>
      <c r="J235" s="20"/>
      <c r="K235" s="20"/>
      <c r="L235" s="20"/>
      <c r="M235" s="20"/>
      <c r="N235" s="20"/>
      <c r="O235" s="28"/>
      <c r="P235" s="20"/>
      <c r="Q235" s="20"/>
      <c r="R235" s="20"/>
      <c r="S235" s="20"/>
      <c r="T235" s="20"/>
    </row>
    <row r="236" spans="1:20" ht="9.75" customHeight="1" x14ac:dyDescent="0.2"/>
    <row r="237" spans="1:20" ht="9.75" customHeight="1" x14ac:dyDescent="0.2"/>
    <row r="238" spans="1:20" ht="9.75" customHeight="1" x14ac:dyDescent="0.2"/>
    <row r="239" spans="1:20" ht="9.75" customHeight="1" x14ac:dyDescent="0.2"/>
    <row r="240" spans="1:2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</sheetData>
  <mergeCells count="34">
    <mergeCell ref="J118:J120"/>
    <mergeCell ref="K118:M118"/>
    <mergeCell ref="K119:K120"/>
    <mergeCell ref="L119:M119"/>
    <mergeCell ref="C118:C120"/>
    <mergeCell ref="D118:F118"/>
    <mergeCell ref="D119:D120"/>
    <mergeCell ref="E119:F119"/>
    <mergeCell ref="Q6:Q8"/>
    <mergeCell ref="R6:T6"/>
    <mergeCell ref="R7:R8"/>
    <mergeCell ref="S7:T7"/>
    <mergeCell ref="Q118:Q120"/>
    <mergeCell ref="R118:T118"/>
    <mergeCell ref="R119:R120"/>
    <mergeCell ref="S119:T119"/>
    <mergeCell ref="O117:T117"/>
    <mergeCell ref="K6:M6"/>
    <mergeCell ref="K7:K8"/>
    <mergeCell ref="L7:M7"/>
    <mergeCell ref="A117:F117"/>
    <mergeCell ref="H117:M117"/>
    <mergeCell ref="C6:C8"/>
    <mergeCell ref="D6:F6"/>
    <mergeCell ref="D7:D8"/>
    <mergeCell ref="E7:F7"/>
    <mergeCell ref="J6:J8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2015-12-21T19:28:21Z</dcterms:modified>
</cp:coreProperties>
</file>