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80" windowWidth="11655" windowHeight="5100"/>
  </bookViews>
  <sheets>
    <sheet name="tabela_06.A.03" sheetId="2" r:id="rId1"/>
  </sheets>
  <calcPr calcId="145621"/>
</workbook>
</file>

<file path=xl/calcChain.xml><?xml version="1.0" encoding="utf-8"?>
<calcChain xmlns="http://schemas.openxmlformats.org/spreadsheetml/2006/main">
  <c r="R226" i="2" l="1"/>
  <c r="T226" i="2"/>
  <c r="S226" i="2"/>
  <c r="K226" i="2"/>
  <c r="M226" i="2"/>
  <c r="L226" i="2"/>
  <c r="D226" i="2"/>
  <c r="F226" i="2"/>
  <c r="E226" i="2"/>
  <c r="R114" i="2"/>
  <c r="T114" i="2"/>
  <c r="S114" i="2"/>
  <c r="L114" i="2"/>
  <c r="K114" i="2"/>
  <c r="M114" i="2"/>
  <c r="D114" i="2"/>
  <c r="F114" i="2"/>
  <c r="E114" i="2"/>
  <c r="R225" i="2" l="1"/>
  <c r="T225" i="2"/>
  <c r="S225" i="2"/>
  <c r="K225" i="2"/>
  <c r="M225" i="2"/>
  <c r="L225" i="2"/>
  <c r="D225" i="2"/>
  <c r="F225" i="2"/>
  <c r="E225" i="2"/>
  <c r="R113" i="2"/>
  <c r="T113" i="2"/>
  <c r="S113" i="2"/>
  <c r="K113" i="2"/>
  <c r="M113" i="2"/>
  <c r="L113" i="2"/>
  <c r="E113" i="2"/>
  <c r="D113" i="2"/>
  <c r="F113" i="2"/>
  <c r="S224" i="2" l="1"/>
  <c r="T224" i="2"/>
  <c r="M224" i="2"/>
  <c r="L224" i="2"/>
  <c r="F224" i="2"/>
  <c r="E224" i="2"/>
  <c r="R112" i="2"/>
  <c r="T112" i="2"/>
  <c r="S112" i="2"/>
  <c r="M112" i="2"/>
  <c r="L112" i="2"/>
  <c r="F112" i="2"/>
  <c r="E112" i="2"/>
  <c r="T223" i="2" l="1"/>
  <c r="R223" i="2"/>
  <c r="S223" i="2"/>
  <c r="K223" i="2"/>
  <c r="M223" i="2"/>
  <c r="L223" i="2"/>
  <c r="F223" i="2"/>
  <c r="D223" i="2"/>
  <c r="E223" i="2"/>
  <c r="T111" i="2"/>
  <c r="R111" i="2"/>
  <c r="S111" i="2"/>
  <c r="L111" i="2"/>
  <c r="M111" i="2"/>
  <c r="K111" i="2"/>
  <c r="E111" i="2"/>
  <c r="D111" i="2"/>
  <c r="F111" i="2"/>
  <c r="T222" i="2" l="1"/>
  <c r="S222" i="2"/>
  <c r="R222" i="2"/>
  <c r="E222" i="2"/>
  <c r="M222" i="2"/>
  <c r="L222" i="2"/>
  <c r="K222" i="2"/>
  <c r="F222" i="2"/>
  <c r="D222" i="2"/>
  <c r="T110" i="2"/>
  <c r="S110" i="2"/>
  <c r="R110" i="2"/>
  <c r="M110" i="2"/>
  <c r="L110" i="2"/>
  <c r="K110" i="2"/>
  <c r="E110" i="2"/>
  <c r="F110" i="2"/>
  <c r="D110" i="2"/>
  <c r="S221" i="2" l="1"/>
  <c r="L221" i="2"/>
  <c r="E221" i="2"/>
  <c r="S109" i="2"/>
  <c r="L109" i="2"/>
  <c r="E109" i="2"/>
  <c r="S220" i="2" l="1"/>
  <c r="L220" i="2"/>
  <c r="F220" i="2"/>
  <c r="E220" i="2"/>
  <c r="S108" i="2"/>
  <c r="L108" i="2"/>
  <c r="E108" i="2"/>
  <c r="T219" i="2" l="1"/>
  <c r="S219" i="2"/>
  <c r="R219" i="2"/>
  <c r="M219" i="2"/>
  <c r="L219" i="2"/>
  <c r="K219" i="2"/>
  <c r="F219" i="2"/>
  <c r="D219" i="2"/>
  <c r="E219" i="2"/>
  <c r="T107" i="2"/>
  <c r="R107" i="2"/>
  <c r="S107" i="2"/>
  <c r="M107" i="2"/>
  <c r="K107" i="2"/>
  <c r="L107" i="2"/>
  <c r="F107" i="2"/>
  <c r="D107" i="2"/>
  <c r="E107" i="2"/>
  <c r="T218" i="2" l="1"/>
  <c r="R218" i="2"/>
  <c r="S218" i="2"/>
  <c r="M218" i="2"/>
  <c r="L218" i="2"/>
  <c r="K218" i="2"/>
  <c r="F218" i="2"/>
  <c r="E218" i="2"/>
  <c r="D218" i="2"/>
  <c r="S106" i="2"/>
  <c r="T106" i="2"/>
  <c r="R106" i="2"/>
  <c r="L106" i="2"/>
  <c r="M106" i="2"/>
  <c r="K106" i="2"/>
  <c r="F106" i="2"/>
  <c r="E106" i="2"/>
  <c r="D106" i="2"/>
  <c r="T217" i="2" l="1"/>
  <c r="S217" i="2"/>
  <c r="L217" i="2"/>
  <c r="E217" i="2"/>
  <c r="S105" i="2"/>
  <c r="L105" i="2"/>
  <c r="E105" i="2"/>
  <c r="E104" i="2" l="1"/>
  <c r="L104" i="2"/>
  <c r="S104" i="2"/>
  <c r="E216" i="2"/>
  <c r="L216" i="2"/>
  <c r="S216" i="2"/>
  <c r="T227" i="2" l="1"/>
  <c r="S227" i="2"/>
  <c r="R227" i="2"/>
  <c r="R224" i="2"/>
  <c r="T221" i="2"/>
  <c r="R221" i="2"/>
  <c r="T220" i="2"/>
  <c r="R220" i="2"/>
  <c r="R217" i="2"/>
  <c r="T216" i="2"/>
  <c r="R216" i="2"/>
  <c r="M227" i="2"/>
  <c r="L227" i="2"/>
  <c r="K227" i="2"/>
  <c r="K224" i="2"/>
  <c r="M221" i="2"/>
  <c r="K221" i="2"/>
  <c r="M220" i="2"/>
  <c r="K220" i="2"/>
  <c r="M217" i="2"/>
  <c r="K217" i="2"/>
  <c r="M216" i="2"/>
  <c r="K216" i="2"/>
  <c r="F227" i="2"/>
  <c r="E227" i="2"/>
  <c r="D227" i="2"/>
  <c r="D224" i="2"/>
  <c r="F221" i="2"/>
  <c r="D221" i="2"/>
  <c r="D220" i="2"/>
  <c r="F217" i="2"/>
  <c r="D217" i="2"/>
  <c r="F216" i="2"/>
  <c r="D216" i="2"/>
  <c r="T115" i="2"/>
  <c r="S115" i="2"/>
  <c r="R115" i="2"/>
  <c r="T109" i="2"/>
  <c r="R109" i="2"/>
  <c r="T108" i="2"/>
  <c r="R108" i="2"/>
  <c r="T105" i="2"/>
  <c r="R105" i="2"/>
  <c r="T104" i="2"/>
  <c r="R104" i="2"/>
  <c r="M115" i="2"/>
  <c r="L115" i="2"/>
  <c r="K115" i="2"/>
  <c r="K112" i="2"/>
  <c r="M109" i="2"/>
  <c r="K109" i="2"/>
  <c r="M108" i="2"/>
  <c r="K108" i="2"/>
  <c r="M105" i="2"/>
  <c r="K105" i="2"/>
  <c r="M104" i="2"/>
  <c r="K104" i="2"/>
  <c r="F115" i="2"/>
  <c r="E115" i="2"/>
  <c r="D115" i="2"/>
  <c r="D112" i="2"/>
  <c r="F109" i="2"/>
  <c r="D109" i="2"/>
  <c r="F108" i="2"/>
  <c r="D108" i="2"/>
  <c r="F105" i="2"/>
  <c r="D105" i="2"/>
  <c r="F104" i="2"/>
  <c r="D104" i="2"/>
  <c r="L205" i="2" l="1"/>
  <c r="L204" i="2"/>
  <c r="S215" i="2"/>
  <c r="S214" i="2"/>
  <c r="S213" i="2"/>
  <c r="S212" i="2"/>
  <c r="S211" i="2"/>
  <c r="S210" i="2"/>
  <c r="S209" i="2"/>
  <c r="S208" i="2"/>
  <c r="S207" i="2"/>
  <c r="S206" i="2"/>
  <c r="S205" i="2"/>
  <c r="S204" i="2"/>
  <c r="L215" i="2"/>
  <c r="L214" i="2"/>
  <c r="L213" i="2"/>
  <c r="L212" i="2"/>
  <c r="L211" i="2"/>
  <c r="L210" i="2"/>
  <c r="L209" i="2"/>
  <c r="L208" i="2"/>
  <c r="L207" i="2"/>
  <c r="L206" i="2"/>
  <c r="E210" i="2"/>
  <c r="E209" i="2"/>
  <c r="E208" i="2"/>
  <c r="E207" i="2"/>
  <c r="E206" i="2"/>
  <c r="E205" i="2"/>
  <c r="E204" i="2"/>
  <c r="E215" i="2"/>
  <c r="E214" i="2"/>
  <c r="E213" i="2"/>
  <c r="E212" i="2"/>
  <c r="E211" i="2"/>
  <c r="O204" i="2"/>
  <c r="H204" i="2"/>
  <c r="T215" i="2"/>
  <c r="R215" i="2"/>
  <c r="P215" i="2"/>
  <c r="M215" i="2"/>
  <c r="K215" i="2"/>
  <c r="I215" i="2"/>
  <c r="F215" i="2"/>
  <c r="D215" i="2"/>
  <c r="T214" i="2"/>
  <c r="R214" i="2"/>
  <c r="P214" i="2"/>
  <c r="M214" i="2"/>
  <c r="K214" i="2"/>
  <c r="I214" i="2"/>
  <c r="F214" i="2"/>
  <c r="D214" i="2"/>
  <c r="T213" i="2"/>
  <c r="R213" i="2"/>
  <c r="P213" i="2"/>
  <c r="M213" i="2"/>
  <c r="K213" i="2"/>
  <c r="I213" i="2"/>
  <c r="F213" i="2"/>
  <c r="D213" i="2"/>
  <c r="T212" i="2"/>
  <c r="R212" i="2"/>
  <c r="M212" i="2"/>
  <c r="K212" i="2"/>
  <c r="F212" i="2"/>
  <c r="D212" i="2"/>
  <c r="T211" i="2"/>
  <c r="R211" i="2"/>
  <c r="M211" i="2"/>
  <c r="K211" i="2"/>
  <c r="F211" i="2"/>
  <c r="D211" i="2"/>
  <c r="T210" i="2"/>
  <c r="R210" i="2"/>
  <c r="M210" i="2"/>
  <c r="K210" i="2"/>
  <c r="F210" i="2"/>
  <c r="D210" i="2"/>
  <c r="T209" i="2"/>
  <c r="R209" i="2"/>
  <c r="M209" i="2"/>
  <c r="K209" i="2"/>
  <c r="F209" i="2"/>
  <c r="D209" i="2"/>
  <c r="T208" i="2"/>
  <c r="R208" i="2"/>
  <c r="M208" i="2"/>
  <c r="K208" i="2"/>
  <c r="F208" i="2"/>
  <c r="D208" i="2"/>
  <c r="T207" i="2"/>
  <c r="R207" i="2"/>
  <c r="M207" i="2"/>
  <c r="K207" i="2"/>
  <c r="F207" i="2"/>
  <c r="D207" i="2"/>
  <c r="T206" i="2"/>
  <c r="R206" i="2"/>
  <c r="M206" i="2"/>
  <c r="K206" i="2"/>
  <c r="F206" i="2"/>
  <c r="D206" i="2"/>
  <c r="T205" i="2"/>
  <c r="R205" i="2"/>
  <c r="M205" i="2"/>
  <c r="K205" i="2"/>
  <c r="F205" i="2"/>
  <c r="D205" i="2"/>
  <c r="T204" i="2"/>
  <c r="R204" i="2"/>
  <c r="M204" i="2"/>
  <c r="K204" i="2"/>
  <c r="F204" i="2"/>
  <c r="D204" i="2"/>
  <c r="S96" i="2"/>
  <c r="S95" i="2"/>
  <c r="S94" i="2"/>
  <c r="S93" i="2"/>
  <c r="S92" i="2"/>
  <c r="L94" i="2"/>
  <c r="L93" i="2"/>
  <c r="L92" i="2"/>
  <c r="S103" i="2"/>
  <c r="S102" i="2"/>
  <c r="S101" i="2"/>
  <c r="S100" i="2"/>
  <c r="S99" i="2"/>
  <c r="S98" i="2"/>
  <c r="S97" i="2"/>
  <c r="L103" i="2"/>
  <c r="L102" i="2"/>
  <c r="L101" i="2"/>
  <c r="L100" i="2"/>
  <c r="L99" i="2"/>
  <c r="L98" i="2"/>
  <c r="L97" i="2"/>
  <c r="L96" i="2"/>
  <c r="L95" i="2"/>
  <c r="E103" i="2"/>
  <c r="E102" i="2"/>
  <c r="E101" i="2"/>
  <c r="E100" i="2"/>
  <c r="E99" i="2"/>
  <c r="E98" i="2"/>
  <c r="E97" i="2"/>
  <c r="E96" i="2"/>
  <c r="E95" i="2"/>
  <c r="E94" i="2"/>
  <c r="E93" i="2"/>
  <c r="E92" i="2"/>
  <c r="O92" i="2"/>
  <c r="H92" i="2"/>
  <c r="T103" i="2"/>
  <c r="R103" i="2"/>
  <c r="P103" i="2"/>
  <c r="M103" i="2"/>
  <c r="K103" i="2"/>
  <c r="I103" i="2"/>
  <c r="F103" i="2"/>
  <c r="D103" i="2"/>
  <c r="T102" i="2"/>
  <c r="R102" i="2"/>
  <c r="P102" i="2"/>
  <c r="M102" i="2"/>
  <c r="K102" i="2"/>
  <c r="I102" i="2"/>
  <c r="F102" i="2"/>
  <c r="D102" i="2"/>
  <c r="T101" i="2"/>
  <c r="R101" i="2"/>
  <c r="P101" i="2"/>
  <c r="M101" i="2"/>
  <c r="K101" i="2"/>
  <c r="I101" i="2"/>
  <c r="F101" i="2"/>
  <c r="D101" i="2"/>
  <c r="T100" i="2"/>
  <c r="R100" i="2"/>
  <c r="M100" i="2"/>
  <c r="K100" i="2"/>
  <c r="F100" i="2"/>
  <c r="D100" i="2"/>
  <c r="T99" i="2"/>
  <c r="R99" i="2"/>
  <c r="M99" i="2"/>
  <c r="K99" i="2"/>
  <c r="F99" i="2"/>
  <c r="D99" i="2"/>
  <c r="T98" i="2"/>
  <c r="R98" i="2"/>
  <c r="M98" i="2"/>
  <c r="K98" i="2"/>
  <c r="F98" i="2"/>
  <c r="D98" i="2"/>
  <c r="T97" i="2"/>
  <c r="R97" i="2"/>
  <c r="M97" i="2"/>
  <c r="K97" i="2"/>
  <c r="F97" i="2"/>
  <c r="D97" i="2"/>
  <c r="T96" i="2"/>
  <c r="R96" i="2"/>
  <c r="M96" i="2"/>
  <c r="K96" i="2"/>
  <c r="F96" i="2"/>
  <c r="D96" i="2"/>
  <c r="T95" i="2"/>
  <c r="R95" i="2"/>
  <c r="M95" i="2"/>
  <c r="K95" i="2"/>
  <c r="F95" i="2"/>
  <c r="D95" i="2"/>
  <c r="T94" i="2"/>
  <c r="R94" i="2"/>
  <c r="M94" i="2"/>
  <c r="K94" i="2"/>
  <c r="F94" i="2"/>
  <c r="D94" i="2"/>
  <c r="T93" i="2"/>
  <c r="R93" i="2"/>
  <c r="M93" i="2"/>
  <c r="K93" i="2"/>
  <c r="F93" i="2"/>
  <c r="D93" i="2"/>
  <c r="T92" i="2"/>
  <c r="R92" i="2"/>
  <c r="M92" i="2"/>
  <c r="K92" i="2"/>
  <c r="F92" i="2"/>
  <c r="D92" i="2"/>
  <c r="R203" i="2" l="1"/>
  <c r="R202" i="2"/>
  <c r="R201" i="2"/>
  <c r="R200" i="2"/>
  <c r="R199" i="2"/>
  <c r="R198" i="2"/>
  <c r="R197" i="2"/>
  <c r="R196" i="2"/>
  <c r="R195" i="2"/>
  <c r="R194" i="2"/>
  <c r="R193" i="2"/>
  <c r="R192" i="2"/>
  <c r="S203" i="2"/>
  <c r="S202" i="2"/>
  <c r="S201" i="2"/>
  <c r="S200" i="2"/>
  <c r="S199" i="2"/>
  <c r="S198" i="2"/>
  <c r="S197" i="2"/>
  <c r="S196" i="2"/>
  <c r="S195" i="2"/>
  <c r="S194" i="2"/>
  <c r="S193" i="2"/>
  <c r="S192" i="2"/>
  <c r="L203" i="2"/>
  <c r="L202" i="2"/>
  <c r="L201" i="2"/>
  <c r="L200" i="2"/>
  <c r="L199" i="2"/>
  <c r="L198" i="2"/>
  <c r="L197" i="2"/>
  <c r="L196" i="2"/>
  <c r="L195" i="2"/>
  <c r="L194" i="2"/>
  <c r="L193" i="2"/>
  <c r="L192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T203" i="2"/>
  <c r="P203" i="2"/>
  <c r="M203" i="2"/>
  <c r="K203" i="2"/>
  <c r="I203" i="2"/>
  <c r="F203" i="2"/>
  <c r="D203" i="2"/>
  <c r="T202" i="2"/>
  <c r="P202" i="2"/>
  <c r="M202" i="2"/>
  <c r="K202" i="2"/>
  <c r="I202" i="2"/>
  <c r="F202" i="2"/>
  <c r="D202" i="2"/>
  <c r="T201" i="2"/>
  <c r="P201" i="2"/>
  <c r="M201" i="2"/>
  <c r="K201" i="2"/>
  <c r="I201" i="2"/>
  <c r="F201" i="2"/>
  <c r="D201" i="2"/>
  <c r="T200" i="2"/>
  <c r="M200" i="2"/>
  <c r="K200" i="2"/>
  <c r="F200" i="2"/>
  <c r="D200" i="2"/>
  <c r="T199" i="2"/>
  <c r="M199" i="2"/>
  <c r="K199" i="2"/>
  <c r="F199" i="2"/>
  <c r="D199" i="2"/>
  <c r="T198" i="2"/>
  <c r="M198" i="2"/>
  <c r="K198" i="2"/>
  <c r="F198" i="2"/>
  <c r="D198" i="2"/>
  <c r="T197" i="2"/>
  <c r="M197" i="2"/>
  <c r="K197" i="2"/>
  <c r="F197" i="2"/>
  <c r="D197" i="2"/>
  <c r="T196" i="2"/>
  <c r="M196" i="2"/>
  <c r="K196" i="2"/>
  <c r="F196" i="2"/>
  <c r="D196" i="2"/>
  <c r="T195" i="2"/>
  <c r="M195" i="2"/>
  <c r="K195" i="2"/>
  <c r="F195" i="2"/>
  <c r="D195" i="2"/>
  <c r="T194" i="2"/>
  <c r="M194" i="2"/>
  <c r="K194" i="2"/>
  <c r="F194" i="2"/>
  <c r="D194" i="2"/>
  <c r="T193" i="2"/>
  <c r="M193" i="2"/>
  <c r="K193" i="2"/>
  <c r="F193" i="2"/>
  <c r="D193" i="2"/>
  <c r="T192" i="2"/>
  <c r="M192" i="2"/>
  <c r="K192" i="2"/>
  <c r="F192" i="2"/>
  <c r="D192" i="2"/>
  <c r="S91" i="2"/>
  <c r="S90" i="2"/>
  <c r="S89" i="2"/>
  <c r="S88" i="2"/>
  <c r="S87" i="2"/>
  <c r="S86" i="2"/>
  <c r="S85" i="2"/>
  <c r="S84" i="2"/>
  <c r="S83" i="2"/>
  <c r="S82" i="2"/>
  <c r="S81" i="2"/>
  <c r="S80" i="2"/>
  <c r="L91" i="2"/>
  <c r="L90" i="2"/>
  <c r="L89" i="2"/>
  <c r="L88" i="2"/>
  <c r="L87" i="2"/>
  <c r="L86" i="2"/>
  <c r="L85" i="2"/>
  <c r="L84" i="2"/>
  <c r="L83" i="2"/>
  <c r="L82" i="2"/>
  <c r="L81" i="2"/>
  <c r="L80" i="2"/>
  <c r="E91" i="2"/>
  <c r="E90" i="2"/>
  <c r="E89" i="2"/>
  <c r="E88" i="2"/>
  <c r="E87" i="2"/>
  <c r="E86" i="2"/>
  <c r="E85" i="2"/>
  <c r="E84" i="2"/>
  <c r="E83" i="2"/>
  <c r="E82" i="2"/>
  <c r="E81" i="2"/>
  <c r="E80" i="2"/>
  <c r="T91" i="2"/>
  <c r="R91" i="2"/>
  <c r="P91" i="2"/>
  <c r="M91" i="2"/>
  <c r="K91" i="2"/>
  <c r="I91" i="2"/>
  <c r="F91" i="2"/>
  <c r="D91" i="2"/>
  <c r="T90" i="2"/>
  <c r="R90" i="2"/>
  <c r="P90" i="2"/>
  <c r="M90" i="2"/>
  <c r="K90" i="2"/>
  <c r="I90" i="2"/>
  <c r="F90" i="2"/>
  <c r="D90" i="2"/>
  <c r="T89" i="2"/>
  <c r="R89" i="2"/>
  <c r="P89" i="2"/>
  <c r="M89" i="2"/>
  <c r="K89" i="2"/>
  <c r="I89" i="2"/>
  <c r="F89" i="2"/>
  <c r="D89" i="2"/>
  <c r="T88" i="2"/>
  <c r="R88" i="2"/>
  <c r="M88" i="2"/>
  <c r="K88" i="2"/>
  <c r="F88" i="2"/>
  <c r="D88" i="2"/>
  <c r="T87" i="2"/>
  <c r="R87" i="2"/>
  <c r="M87" i="2"/>
  <c r="K87" i="2"/>
  <c r="F87" i="2"/>
  <c r="D87" i="2"/>
  <c r="T86" i="2"/>
  <c r="R86" i="2"/>
  <c r="M86" i="2"/>
  <c r="K86" i="2"/>
  <c r="F86" i="2"/>
  <c r="D86" i="2"/>
  <c r="T85" i="2"/>
  <c r="R85" i="2"/>
  <c r="M85" i="2"/>
  <c r="K85" i="2"/>
  <c r="F85" i="2"/>
  <c r="D85" i="2"/>
  <c r="T84" i="2"/>
  <c r="R84" i="2"/>
  <c r="M84" i="2"/>
  <c r="K84" i="2"/>
  <c r="F84" i="2"/>
  <c r="D84" i="2"/>
  <c r="T83" i="2"/>
  <c r="R83" i="2"/>
  <c r="M83" i="2"/>
  <c r="K83" i="2"/>
  <c r="F83" i="2"/>
  <c r="D83" i="2"/>
  <c r="T82" i="2"/>
  <c r="R82" i="2"/>
  <c r="M82" i="2"/>
  <c r="K82" i="2"/>
  <c r="F82" i="2"/>
  <c r="D82" i="2"/>
  <c r="T81" i="2"/>
  <c r="R81" i="2"/>
  <c r="M81" i="2"/>
  <c r="K81" i="2"/>
  <c r="F81" i="2"/>
  <c r="D81" i="2"/>
  <c r="T80" i="2"/>
  <c r="R80" i="2"/>
  <c r="M80" i="2"/>
  <c r="K80" i="2"/>
  <c r="F80" i="2"/>
  <c r="D80" i="2"/>
  <c r="T191" i="2"/>
  <c r="S191" i="2"/>
  <c r="R191" i="2"/>
  <c r="P191" i="2"/>
  <c r="M191" i="2"/>
  <c r="L191" i="2"/>
  <c r="K191" i="2"/>
  <c r="I191" i="2"/>
  <c r="F191" i="2"/>
  <c r="E191" i="2"/>
  <c r="D191" i="2"/>
  <c r="T190" i="2"/>
  <c r="S190" i="2"/>
  <c r="R190" i="2"/>
  <c r="P190" i="2"/>
  <c r="M190" i="2"/>
  <c r="L190" i="2"/>
  <c r="K190" i="2"/>
  <c r="I190" i="2"/>
  <c r="F190" i="2"/>
  <c r="E190" i="2"/>
  <c r="D190" i="2"/>
  <c r="T189" i="2"/>
  <c r="S189" i="2"/>
  <c r="R189" i="2"/>
  <c r="P189" i="2"/>
  <c r="M189" i="2"/>
  <c r="L189" i="2"/>
  <c r="K189" i="2"/>
  <c r="I189" i="2"/>
  <c r="F189" i="2"/>
  <c r="E189" i="2"/>
  <c r="D189" i="2"/>
  <c r="T188" i="2"/>
  <c r="S188" i="2"/>
  <c r="R188" i="2"/>
  <c r="M188" i="2"/>
  <c r="L188" i="2"/>
  <c r="K188" i="2"/>
  <c r="F188" i="2"/>
  <c r="E188" i="2"/>
  <c r="D188" i="2"/>
  <c r="T187" i="2"/>
  <c r="S187" i="2"/>
  <c r="R187" i="2"/>
  <c r="M187" i="2"/>
  <c r="L187" i="2"/>
  <c r="K187" i="2"/>
  <c r="F187" i="2"/>
  <c r="E187" i="2"/>
  <c r="D187" i="2"/>
  <c r="T186" i="2"/>
  <c r="S186" i="2"/>
  <c r="R186" i="2"/>
  <c r="M186" i="2"/>
  <c r="L186" i="2"/>
  <c r="K186" i="2"/>
  <c r="F186" i="2"/>
  <c r="E186" i="2"/>
  <c r="D186" i="2"/>
  <c r="T185" i="2"/>
  <c r="S185" i="2"/>
  <c r="R185" i="2"/>
  <c r="M185" i="2"/>
  <c r="L185" i="2"/>
  <c r="K185" i="2"/>
  <c r="F185" i="2"/>
  <c r="E185" i="2"/>
  <c r="D185" i="2"/>
  <c r="T184" i="2"/>
  <c r="S184" i="2"/>
  <c r="R184" i="2"/>
  <c r="M184" i="2"/>
  <c r="L184" i="2"/>
  <c r="K184" i="2"/>
  <c r="F184" i="2"/>
  <c r="E184" i="2"/>
  <c r="D184" i="2"/>
  <c r="T183" i="2"/>
  <c r="S183" i="2"/>
  <c r="R183" i="2"/>
  <c r="M183" i="2"/>
  <c r="L183" i="2"/>
  <c r="K183" i="2"/>
  <c r="F183" i="2"/>
  <c r="E183" i="2"/>
  <c r="D183" i="2"/>
  <c r="T182" i="2"/>
  <c r="S182" i="2"/>
  <c r="R182" i="2"/>
  <c r="M182" i="2"/>
  <c r="L182" i="2"/>
  <c r="K182" i="2"/>
  <c r="F182" i="2"/>
  <c r="E182" i="2"/>
  <c r="D182" i="2"/>
  <c r="T181" i="2"/>
  <c r="S181" i="2"/>
  <c r="R181" i="2"/>
  <c r="M181" i="2"/>
  <c r="L181" i="2"/>
  <c r="K181" i="2"/>
  <c r="F181" i="2"/>
  <c r="E181" i="2"/>
  <c r="D181" i="2"/>
  <c r="T180" i="2"/>
  <c r="S180" i="2"/>
  <c r="R180" i="2"/>
  <c r="M180" i="2"/>
  <c r="L180" i="2"/>
  <c r="K180" i="2"/>
  <c r="F180" i="2"/>
  <c r="E180" i="2"/>
  <c r="D180" i="2"/>
  <c r="T79" i="2"/>
  <c r="S79" i="2"/>
  <c r="R79" i="2"/>
  <c r="P79" i="2"/>
  <c r="M79" i="2"/>
  <c r="L79" i="2"/>
  <c r="K79" i="2"/>
  <c r="I79" i="2"/>
  <c r="F79" i="2"/>
  <c r="E79" i="2"/>
  <c r="D79" i="2"/>
  <c r="T78" i="2"/>
  <c r="S78" i="2"/>
  <c r="R78" i="2"/>
  <c r="P78" i="2"/>
  <c r="M78" i="2"/>
  <c r="L78" i="2"/>
  <c r="K78" i="2"/>
  <c r="I78" i="2"/>
  <c r="F78" i="2"/>
  <c r="E78" i="2"/>
  <c r="D78" i="2"/>
  <c r="T77" i="2"/>
  <c r="S77" i="2"/>
  <c r="R77" i="2"/>
  <c r="P77" i="2"/>
  <c r="M77" i="2"/>
  <c r="L77" i="2"/>
  <c r="K77" i="2"/>
  <c r="I77" i="2"/>
  <c r="F77" i="2"/>
  <c r="E77" i="2"/>
  <c r="D77" i="2"/>
  <c r="T76" i="2"/>
  <c r="S76" i="2"/>
  <c r="R76" i="2"/>
  <c r="M76" i="2"/>
  <c r="L76" i="2"/>
  <c r="K76" i="2"/>
  <c r="F76" i="2"/>
  <c r="E76" i="2"/>
  <c r="D76" i="2"/>
  <c r="T75" i="2"/>
  <c r="S75" i="2"/>
  <c r="R75" i="2"/>
  <c r="M75" i="2"/>
  <c r="L75" i="2"/>
  <c r="K75" i="2"/>
  <c r="F75" i="2"/>
  <c r="E75" i="2"/>
  <c r="D75" i="2"/>
  <c r="T74" i="2"/>
  <c r="S74" i="2"/>
  <c r="R74" i="2"/>
  <c r="M74" i="2"/>
  <c r="L74" i="2"/>
  <c r="K74" i="2"/>
  <c r="F74" i="2"/>
  <c r="E74" i="2"/>
  <c r="D74" i="2"/>
  <c r="T73" i="2"/>
  <c r="S73" i="2"/>
  <c r="R73" i="2"/>
  <c r="M73" i="2"/>
  <c r="L73" i="2"/>
  <c r="K73" i="2"/>
  <c r="F73" i="2"/>
  <c r="E73" i="2"/>
  <c r="D73" i="2"/>
  <c r="T72" i="2"/>
  <c r="S72" i="2"/>
  <c r="R72" i="2"/>
  <c r="M72" i="2"/>
  <c r="L72" i="2"/>
  <c r="K72" i="2"/>
  <c r="F72" i="2"/>
  <c r="E72" i="2"/>
  <c r="D72" i="2"/>
  <c r="T71" i="2"/>
  <c r="S71" i="2"/>
  <c r="R71" i="2"/>
  <c r="M71" i="2"/>
  <c r="L71" i="2"/>
  <c r="K71" i="2"/>
  <c r="F71" i="2"/>
  <c r="E71" i="2"/>
  <c r="D71" i="2"/>
  <c r="T70" i="2"/>
  <c r="S70" i="2"/>
  <c r="R70" i="2"/>
  <c r="M70" i="2"/>
  <c r="L70" i="2"/>
  <c r="K70" i="2"/>
  <c r="F70" i="2"/>
  <c r="E70" i="2"/>
  <c r="D70" i="2"/>
  <c r="T69" i="2"/>
  <c r="S69" i="2"/>
  <c r="R69" i="2"/>
  <c r="M69" i="2"/>
  <c r="L69" i="2"/>
  <c r="K69" i="2"/>
  <c r="F69" i="2"/>
  <c r="E69" i="2"/>
  <c r="D69" i="2"/>
  <c r="T68" i="2"/>
  <c r="S68" i="2"/>
  <c r="R68" i="2"/>
  <c r="M68" i="2"/>
  <c r="L68" i="2"/>
  <c r="K68" i="2"/>
  <c r="F68" i="2"/>
  <c r="E68" i="2"/>
  <c r="D68" i="2"/>
  <c r="R67" i="2"/>
  <c r="K67" i="2"/>
  <c r="D67" i="2"/>
  <c r="F179" i="2"/>
  <c r="T179" i="2"/>
  <c r="T67" i="2"/>
  <c r="M67" i="2"/>
  <c r="F67" i="2"/>
  <c r="S179" i="2"/>
  <c r="S178" i="2"/>
  <c r="S177" i="2"/>
  <c r="S176" i="2"/>
  <c r="S175" i="2"/>
  <c r="S174" i="2"/>
  <c r="S173" i="2"/>
  <c r="S172" i="2"/>
  <c r="S171" i="2"/>
  <c r="S170" i="2"/>
  <c r="S169" i="2"/>
  <c r="S168" i="2"/>
  <c r="L179" i="2"/>
  <c r="L178" i="2"/>
  <c r="L177" i="2"/>
  <c r="L176" i="2"/>
  <c r="L175" i="2"/>
  <c r="L174" i="2"/>
  <c r="L173" i="2"/>
  <c r="L172" i="2"/>
  <c r="L171" i="2"/>
  <c r="L170" i="2"/>
  <c r="L169" i="2"/>
  <c r="L168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R66" i="2"/>
  <c r="S66" i="2"/>
  <c r="T66" i="2"/>
  <c r="K66" i="2"/>
  <c r="L66" i="2"/>
  <c r="M66" i="2"/>
  <c r="D66" i="2"/>
  <c r="E66" i="2"/>
  <c r="F66" i="2"/>
  <c r="P66" i="2"/>
  <c r="P67" i="2"/>
  <c r="I66" i="2"/>
  <c r="I67" i="2"/>
  <c r="R179" i="2"/>
  <c r="P179" i="2"/>
  <c r="M179" i="2"/>
  <c r="K179" i="2"/>
  <c r="I179" i="2"/>
  <c r="D179" i="2"/>
  <c r="T178" i="2"/>
  <c r="R178" i="2"/>
  <c r="P178" i="2"/>
  <c r="M178" i="2"/>
  <c r="K178" i="2"/>
  <c r="I178" i="2"/>
  <c r="F178" i="2"/>
  <c r="D178" i="2"/>
  <c r="T177" i="2"/>
  <c r="R177" i="2"/>
  <c r="P177" i="2"/>
  <c r="M177" i="2"/>
  <c r="K177" i="2"/>
  <c r="I177" i="2"/>
  <c r="F177" i="2"/>
  <c r="D177" i="2"/>
  <c r="T176" i="2"/>
  <c r="R176" i="2"/>
  <c r="M176" i="2"/>
  <c r="K176" i="2"/>
  <c r="F176" i="2"/>
  <c r="D176" i="2"/>
  <c r="T175" i="2"/>
  <c r="R175" i="2"/>
  <c r="M175" i="2"/>
  <c r="K175" i="2"/>
  <c r="F175" i="2"/>
  <c r="D175" i="2"/>
  <c r="T174" i="2"/>
  <c r="R174" i="2"/>
  <c r="M174" i="2"/>
  <c r="K174" i="2"/>
  <c r="F174" i="2"/>
  <c r="D174" i="2"/>
  <c r="T173" i="2"/>
  <c r="R173" i="2"/>
  <c r="M173" i="2"/>
  <c r="K173" i="2"/>
  <c r="F173" i="2"/>
  <c r="D173" i="2"/>
  <c r="T172" i="2"/>
  <c r="R172" i="2"/>
  <c r="M172" i="2"/>
  <c r="K172" i="2"/>
  <c r="F172" i="2"/>
  <c r="D172" i="2"/>
  <c r="T171" i="2"/>
  <c r="R171" i="2"/>
  <c r="M171" i="2"/>
  <c r="K171" i="2"/>
  <c r="F171" i="2"/>
  <c r="D171" i="2"/>
  <c r="T170" i="2"/>
  <c r="R170" i="2"/>
  <c r="M170" i="2"/>
  <c r="K170" i="2"/>
  <c r="F170" i="2"/>
  <c r="D170" i="2"/>
  <c r="T169" i="2"/>
  <c r="R169" i="2"/>
  <c r="M169" i="2"/>
  <c r="K169" i="2"/>
  <c r="F169" i="2"/>
  <c r="D169" i="2"/>
  <c r="T168" i="2"/>
  <c r="R168" i="2"/>
  <c r="O168" i="2"/>
  <c r="M168" i="2"/>
  <c r="K168" i="2"/>
  <c r="H168" i="2"/>
  <c r="F168" i="2"/>
  <c r="D168" i="2"/>
  <c r="A168" i="2"/>
  <c r="S67" i="2"/>
  <c r="L67" i="2"/>
  <c r="E67" i="2"/>
  <c r="T65" i="2"/>
  <c r="S65" i="2"/>
  <c r="R65" i="2"/>
  <c r="P65" i="2"/>
  <c r="M65" i="2"/>
  <c r="L65" i="2"/>
  <c r="K65" i="2"/>
  <c r="I65" i="2"/>
  <c r="F65" i="2"/>
  <c r="E65" i="2"/>
  <c r="D65" i="2"/>
  <c r="T64" i="2"/>
  <c r="S64" i="2"/>
  <c r="R64" i="2"/>
  <c r="M64" i="2"/>
  <c r="L64" i="2"/>
  <c r="K64" i="2"/>
  <c r="F64" i="2"/>
  <c r="E64" i="2"/>
  <c r="D64" i="2"/>
  <c r="T63" i="2"/>
  <c r="S63" i="2"/>
  <c r="R63" i="2"/>
  <c r="M63" i="2"/>
  <c r="L63" i="2"/>
  <c r="K63" i="2"/>
  <c r="F63" i="2"/>
  <c r="E63" i="2"/>
  <c r="D63" i="2"/>
  <c r="T62" i="2"/>
  <c r="S62" i="2"/>
  <c r="R62" i="2"/>
  <c r="M62" i="2"/>
  <c r="L62" i="2"/>
  <c r="K62" i="2"/>
  <c r="F62" i="2"/>
  <c r="E62" i="2"/>
  <c r="D62" i="2"/>
  <c r="T61" i="2"/>
  <c r="S61" i="2"/>
  <c r="R61" i="2"/>
  <c r="M61" i="2"/>
  <c r="L61" i="2"/>
  <c r="K61" i="2"/>
  <c r="F61" i="2"/>
  <c r="E61" i="2"/>
  <c r="D61" i="2"/>
  <c r="T60" i="2"/>
  <c r="S60" i="2"/>
  <c r="R60" i="2"/>
  <c r="M60" i="2"/>
  <c r="L60" i="2"/>
  <c r="K60" i="2"/>
  <c r="F60" i="2"/>
  <c r="E60" i="2"/>
  <c r="D60" i="2"/>
  <c r="T59" i="2"/>
  <c r="S59" i="2"/>
  <c r="R59" i="2"/>
  <c r="M59" i="2"/>
  <c r="L59" i="2"/>
  <c r="K59" i="2"/>
  <c r="F59" i="2"/>
  <c r="E59" i="2"/>
  <c r="D59" i="2"/>
  <c r="T58" i="2"/>
  <c r="S58" i="2"/>
  <c r="R58" i="2"/>
  <c r="M58" i="2"/>
  <c r="L58" i="2"/>
  <c r="K58" i="2"/>
  <c r="F58" i="2"/>
  <c r="E58" i="2"/>
  <c r="D58" i="2"/>
  <c r="T57" i="2"/>
  <c r="S57" i="2"/>
  <c r="R57" i="2"/>
  <c r="M57" i="2"/>
  <c r="L57" i="2"/>
  <c r="K57" i="2"/>
  <c r="F57" i="2"/>
  <c r="E57" i="2"/>
  <c r="D57" i="2"/>
  <c r="T56" i="2"/>
  <c r="S56" i="2"/>
  <c r="R56" i="2"/>
  <c r="O56" i="2"/>
  <c r="M56" i="2"/>
  <c r="L56" i="2"/>
  <c r="K56" i="2"/>
  <c r="H56" i="2"/>
  <c r="F56" i="2"/>
  <c r="E56" i="2"/>
  <c r="D56" i="2"/>
  <c r="T167" i="2"/>
  <c r="S167" i="2"/>
  <c r="R167" i="2"/>
  <c r="T166" i="2"/>
  <c r="S166" i="2"/>
  <c r="R166" i="2"/>
  <c r="T165" i="2"/>
  <c r="S165" i="2"/>
  <c r="R165" i="2"/>
  <c r="T164" i="2"/>
  <c r="S164" i="2"/>
  <c r="R164" i="2"/>
  <c r="T163" i="2"/>
  <c r="S163" i="2"/>
  <c r="R163" i="2"/>
  <c r="T162" i="2"/>
  <c r="S162" i="2"/>
  <c r="R162" i="2"/>
  <c r="T161" i="2"/>
  <c r="S161" i="2"/>
  <c r="R161" i="2"/>
  <c r="T160" i="2"/>
  <c r="S160" i="2"/>
  <c r="R160" i="2"/>
  <c r="T159" i="2"/>
  <c r="S159" i="2"/>
  <c r="R159" i="2"/>
  <c r="T158" i="2"/>
  <c r="S158" i="2"/>
  <c r="R158" i="2"/>
  <c r="T157" i="2"/>
  <c r="S157" i="2"/>
  <c r="R157" i="2"/>
  <c r="T156" i="2"/>
  <c r="S156" i="2"/>
  <c r="R156" i="2"/>
  <c r="M167" i="2"/>
  <c r="L167" i="2"/>
  <c r="K167" i="2"/>
  <c r="M166" i="2"/>
  <c r="L166" i="2"/>
  <c r="K166" i="2"/>
  <c r="M165" i="2"/>
  <c r="L165" i="2"/>
  <c r="K165" i="2"/>
  <c r="M164" i="2"/>
  <c r="L164" i="2"/>
  <c r="K164" i="2"/>
  <c r="M163" i="2"/>
  <c r="L163" i="2"/>
  <c r="K163" i="2"/>
  <c r="M162" i="2"/>
  <c r="L162" i="2"/>
  <c r="K162" i="2"/>
  <c r="M161" i="2"/>
  <c r="L161" i="2"/>
  <c r="K161" i="2"/>
  <c r="M160" i="2"/>
  <c r="L160" i="2"/>
  <c r="K160" i="2"/>
  <c r="M159" i="2"/>
  <c r="L159" i="2"/>
  <c r="K159" i="2"/>
  <c r="M158" i="2"/>
  <c r="L158" i="2"/>
  <c r="K158" i="2"/>
  <c r="M157" i="2"/>
  <c r="L157" i="2"/>
  <c r="K157" i="2"/>
  <c r="M156" i="2"/>
  <c r="L156" i="2"/>
  <c r="K156" i="2"/>
  <c r="F167" i="2"/>
  <c r="E167" i="2"/>
  <c r="D167" i="2"/>
  <c r="F166" i="2"/>
  <c r="E166" i="2"/>
  <c r="D166" i="2"/>
  <c r="F165" i="2"/>
  <c r="E165" i="2"/>
  <c r="D165" i="2"/>
  <c r="F164" i="2"/>
  <c r="E164" i="2"/>
  <c r="D164" i="2"/>
  <c r="F163" i="2"/>
  <c r="E163" i="2"/>
  <c r="D163" i="2"/>
  <c r="F162" i="2"/>
  <c r="E162" i="2"/>
  <c r="D162" i="2"/>
  <c r="F161" i="2"/>
  <c r="E161" i="2"/>
  <c r="D161" i="2"/>
  <c r="F160" i="2"/>
  <c r="E160" i="2"/>
  <c r="D160" i="2"/>
  <c r="F159" i="2"/>
  <c r="E159" i="2"/>
  <c r="D159" i="2"/>
  <c r="F158" i="2"/>
  <c r="E158" i="2"/>
  <c r="D158" i="2"/>
  <c r="F157" i="2"/>
  <c r="E157" i="2"/>
  <c r="D157" i="2"/>
  <c r="E156" i="2"/>
  <c r="P167" i="2"/>
  <c r="I167" i="2"/>
  <c r="P166" i="2"/>
  <c r="I166" i="2"/>
  <c r="P165" i="2"/>
  <c r="I165" i="2"/>
  <c r="F156" i="2"/>
  <c r="D156" i="2"/>
  <c r="T55" i="2"/>
  <c r="S55" i="2"/>
  <c r="R55" i="2"/>
  <c r="T54" i="2"/>
  <c r="S54" i="2"/>
  <c r="R54" i="2"/>
  <c r="T53" i="2"/>
  <c r="S53" i="2"/>
  <c r="R53" i="2"/>
  <c r="T52" i="2"/>
  <c r="S52" i="2"/>
  <c r="R52" i="2"/>
  <c r="T51" i="2"/>
  <c r="S51" i="2"/>
  <c r="R51" i="2"/>
  <c r="T50" i="2"/>
  <c r="S50" i="2"/>
  <c r="R50" i="2"/>
  <c r="T49" i="2"/>
  <c r="S49" i="2"/>
  <c r="R49" i="2"/>
  <c r="T48" i="2"/>
  <c r="S48" i="2"/>
  <c r="R48" i="2"/>
  <c r="T47" i="2"/>
  <c r="S47" i="2"/>
  <c r="R47" i="2"/>
  <c r="T46" i="2"/>
  <c r="S46" i="2"/>
  <c r="R46" i="2"/>
  <c r="T45" i="2"/>
  <c r="S45" i="2"/>
  <c r="R45" i="2"/>
  <c r="T44" i="2"/>
  <c r="S44" i="2"/>
  <c r="R44" i="2"/>
  <c r="M55" i="2"/>
  <c r="L55" i="2"/>
  <c r="K55" i="2"/>
  <c r="M54" i="2"/>
  <c r="L54" i="2"/>
  <c r="K54" i="2"/>
  <c r="M53" i="2"/>
  <c r="L53" i="2"/>
  <c r="K53" i="2"/>
  <c r="M52" i="2"/>
  <c r="L52" i="2"/>
  <c r="K52" i="2"/>
  <c r="M51" i="2"/>
  <c r="L51" i="2"/>
  <c r="K51" i="2"/>
  <c r="M50" i="2"/>
  <c r="L50" i="2"/>
  <c r="K50" i="2"/>
  <c r="M49" i="2"/>
  <c r="L49" i="2"/>
  <c r="K49" i="2"/>
  <c r="M48" i="2"/>
  <c r="L48" i="2"/>
  <c r="K48" i="2"/>
  <c r="M47" i="2"/>
  <c r="L47" i="2"/>
  <c r="K47" i="2"/>
  <c r="M46" i="2"/>
  <c r="L46" i="2"/>
  <c r="K46" i="2"/>
  <c r="M45" i="2"/>
  <c r="L45" i="2"/>
  <c r="K45" i="2"/>
  <c r="M44" i="2"/>
  <c r="L44" i="2"/>
  <c r="K44" i="2"/>
  <c r="F55" i="2"/>
  <c r="E55" i="2"/>
  <c r="D55" i="2"/>
  <c r="F54" i="2"/>
  <c r="E54" i="2"/>
  <c r="D54" i="2"/>
  <c r="F53" i="2"/>
  <c r="E53" i="2"/>
  <c r="D53" i="2"/>
  <c r="F52" i="2"/>
  <c r="E52" i="2"/>
  <c r="D52" i="2"/>
  <c r="F51" i="2"/>
  <c r="E51" i="2"/>
  <c r="D51" i="2"/>
  <c r="F50" i="2"/>
  <c r="E50" i="2"/>
  <c r="D50" i="2"/>
  <c r="F49" i="2"/>
  <c r="E49" i="2"/>
  <c r="D49" i="2"/>
  <c r="F48" i="2"/>
  <c r="E48" i="2"/>
  <c r="D48" i="2"/>
  <c r="F47" i="2"/>
  <c r="E47" i="2"/>
  <c r="D47" i="2"/>
  <c r="F46" i="2"/>
  <c r="E46" i="2"/>
  <c r="D46" i="2"/>
  <c r="F45" i="2"/>
  <c r="E45" i="2"/>
  <c r="D45" i="2"/>
  <c r="E44" i="2"/>
  <c r="F44" i="2"/>
  <c r="D44" i="2"/>
  <c r="P55" i="2"/>
  <c r="I55" i="2"/>
  <c r="P54" i="2"/>
  <c r="I54" i="2"/>
  <c r="P53" i="2"/>
  <c r="I53" i="2"/>
  <c r="T155" i="2"/>
  <c r="S155" i="2"/>
  <c r="R155" i="2"/>
  <c r="P155" i="2"/>
  <c r="M155" i="2"/>
  <c r="L155" i="2"/>
  <c r="K155" i="2"/>
  <c r="I155" i="2"/>
  <c r="F155" i="2"/>
  <c r="E155" i="2"/>
  <c r="D155" i="2"/>
  <c r="T154" i="2"/>
  <c r="S154" i="2"/>
  <c r="R154" i="2"/>
  <c r="P154" i="2"/>
  <c r="M154" i="2"/>
  <c r="L154" i="2"/>
  <c r="K154" i="2"/>
  <c r="I154" i="2"/>
  <c r="F154" i="2"/>
  <c r="E154" i="2"/>
  <c r="D154" i="2"/>
  <c r="T153" i="2"/>
  <c r="S153" i="2"/>
  <c r="R153" i="2"/>
  <c r="P153" i="2"/>
  <c r="M153" i="2"/>
  <c r="L153" i="2"/>
  <c r="K153" i="2"/>
  <c r="I153" i="2"/>
  <c r="F153" i="2"/>
  <c r="E153" i="2"/>
  <c r="D153" i="2"/>
  <c r="T43" i="2"/>
  <c r="S43" i="2"/>
  <c r="R43" i="2"/>
  <c r="P43" i="2"/>
  <c r="M43" i="2"/>
  <c r="L43" i="2"/>
  <c r="K43" i="2"/>
  <c r="I43" i="2"/>
  <c r="F43" i="2"/>
  <c r="E43" i="2"/>
  <c r="D43" i="2"/>
  <c r="T42" i="2"/>
  <c r="S42" i="2"/>
  <c r="R42" i="2"/>
  <c r="P42" i="2"/>
  <c r="M42" i="2"/>
  <c r="L42" i="2"/>
  <c r="K42" i="2"/>
  <c r="I42" i="2"/>
  <c r="F42" i="2"/>
  <c r="E42" i="2"/>
  <c r="D42" i="2"/>
  <c r="T41" i="2"/>
  <c r="S41" i="2"/>
  <c r="R41" i="2"/>
  <c r="P41" i="2"/>
  <c r="M41" i="2"/>
  <c r="L41" i="2"/>
  <c r="K41" i="2"/>
  <c r="I41" i="2"/>
  <c r="F41" i="2"/>
  <c r="E41" i="2"/>
  <c r="D41" i="2"/>
</calcChain>
</file>

<file path=xl/sharedStrings.xml><?xml version="1.0" encoding="utf-8"?>
<sst xmlns="http://schemas.openxmlformats.org/spreadsheetml/2006/main" count="781" uniqueCount="35">
  <si>
    <t>ANO</t>
  </si>
  <si>
    <t>/</t>
  </si>
  <si>
    <t>MÊS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</si>
  <si>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</si>
  <si>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</si>
  <si>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</si>
  <si>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</si>
  <si>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</si>
  <si>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</si>
  <si>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</si>
  <si>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</si>
  <si>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</si>
  <si>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</si>
  <si>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</si>
  <si>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CUB MÃO-DE-OBRA MÉDIA  BRASIL</t>
  </si>
  <si>
    <t>CUB MÃO-DE-OBRA REGIÃO CENTRO-OESTE</t>
  </si>
  <si>
    <t>CUB MÃO-DE-OBRA REGIÃO NORDESTE</t>
  </si>
  <si>
    <t>...</t>
  </si>
  <si>
    <t xml:space="preserve">CUB MÉDIO BRASIL E REGIÕES GEOGRÁFICAS </t>
  </si>
  <si>
    <t>CUB MÃO-DE-OBRA REGIÃO NORTE</t>
  </si>
  <si>
    <t>CUB MÃO-DE-OBRA REGIÃO SUDESTE</t>
  </si>
  <si>
    <t>CUB MÃO-DE-OBRA REGIÃO SUL</t>
  </si>
  <si>
    <t>(...) Dado não disponível.</t>
  </si>
  <si>
    <t>(*) Calculado a partir dos CUBs Estaduais, divulgados pelos Sinduscons, de acordo com a NBR 12.721:2006.</t>
  </si>
  <si>
    <t>JAN</t>
  </si>
  <si>
    <t>Fonte: Banco de Dados-CBIC.</t>
  </si>
  <si>
    <t>Elaboração: Banco de Dados-CBIC.</t>
  </si>
  <si>
    <t>Valores em R$/m²</t>
  </si>
  <si>
    <t>Variações %</t>
  </si>
  <si>
    <t>Mês</t>
  </si>
  <si>
    <t>Acumuladas</t>
  </si>
  <si>
    <t xml:space="preserve">Ano </t>
  </si>
  <si>
    <t>12 Meses</t>
  </si>
  <si>
    <r>
      <t>NOVA METODOLOGIA</t>
    </r>
    <r>
      <rPr>
        <vertAlign val="superscript"/>
        <sz val="8"/>
        <color indexed="48"/>
        <rFont val="Arial"/>
        <family val="2"/>
      </rPr>
      <t>(*)</t>
    </r>
    <r>
      <rPr>
        <sz val="8"/>
        <color indexed="48"/>
        <rFont val="Arial"/>
        <family val="2"/>
      </rPr>
      <t xml:space="preserve"> - EM R$/m²</t>
    </r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</si>
  <si>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</t>
    </r>
    <r>
      <rPr>
        <b/>
        <sz val="11"/>
        <color indexed="17"/>
        <rFont val="Arial"/>
        <family val="2"/>
      </rPr>
      <t>COMPONENTE MÃO-DE-OBRA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</si>
</sst>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#,##0.000_);[Red]\(#,##0.000\)"/>
  </numFmts>
  <fonts count="24" x14ac:knownFonts="1">
    <font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  <font>
      <sz val="6"/>
      <name val="Arial"/>
      <family val="2"/>
    </font>
    <font>
      <sz val="8"/>
      <name val="MS Sans Serif"/>
      <family val="2"/>
    </font>
    <font>
      <b/>
      <sz val="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6"/>
      <name val="MS Sans Serif"/>
      <family val="2"/>
    </font>
    <font>
      <b/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color indexed="9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vertAlign val="superscript"/>
      <sz val="8"/>
      <color indexed="4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MS Sans Serif"/>
      <family val="2"/>
    </font>
    <font>
      <sz val="7"/>
      <name val="Arial"/>
      <family val="2"/>
    </font>
    <font>
      <b/>
      <sz val="11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2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0" fontId="3" fillId="0" borderId="0" xfId="1" applyFont="1" applyBorder="1" applyAlignment="1">
      <alignment horizontal="center" vertical="center"/>
    </xf>
    <xf numFmtId="40" fontId="8" fillId="0" borderId="0" xfId="1" applyFont="1" applyBorder="1" applyAlignment="1">
      <alignment horizontal="center" vertical="center"/>
    </xf>
    <xf numFmtId="0" fontId="3" fillId="0" borderId="0" xfId="0" applyFont="1" applyAlignment="1"/>
    <xf numFmtId="0" fontId="5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8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40" fontId="3" fillId="0" borderId="0" xfId="1" quotePrefix="1" applyFont="1" applyBorder="1" applyAlignment="1">
      <alignment horizontal="center" vertical="center"/>
    </xf>
    <xf numFmtId="0" fontId="0" fillId="0" borderId="0" xfId="0" applyBorder="1"/>
    <xf numFmtId="0" fontId="6" fillId="0" borderId="0" xfId="0" applyFont="1" applyBorder="1"/>
    <xf numFmtId="0" fontId="9" fillId="0" borderId="0" xfId="0" applyFont="1"/>
    <xf numFmtId="164" fontId="5" fillId="0" borderId="0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 applyProtection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Border="1"/>
    <xf numFmtId="0" fontId="11" fillId="2" borderId="1" xfId="0" applyFont="1" applyFill="1" applyBorder="1" applyAlignment="1">
      <alignment horizontal="centerContinuous" vertical="center"/>
    </xf>
    <xf numFmtId="0" fontId="11" fillId="2" borderId="2" xfId="0" applyFont="1" applyFill="1" applyBorder="1" applyAlignment="1">
      <alignment horizontal="centerContinuous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1" fillId="2" borderId="0" xfId="0" quotePrefix="1" applyFont="1" applyFill="1" applyBorder="1" applyAlignment="1">
      <alignment horizontal="centerContinuous" vertical="center"/>
    </xf>
    <xf numFmtId="0" fontId="11" fillId="2" borderId="5" xfId="0" applyFont="1" applyFill="1" applyBorder="1" applyAlignment="1">
      <alignment horizontal="centerContinuous" vertical="center"/>
    </xf>
    <xf numFmtId="0" fontId="11" fillId="2" borderId="6" xfId="0" quotePrefix="1" applyFont="1" applyFill="1" applyBorder="1" applyAlignment="1">
      <alignment horizontal="centerContinuous" vertical="center"/>
    </xf>
    <xf numFmtId="0" fontId="11" fillId="2" borderId="7" xfId="0" quotePrefix="1" applyFont="1" applyFill="1" applyBorder="1" applyAlignment="1">
      <alignment horizontal="centerContinuous" vertical="center"/>
    </xf>
    <xf numFmtId="0" fontId="17" fillId="0" borderId="1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 applyProtection="1">
      <alignment horizontal="left" vertical="center"/>
    </xf>
    <xf numFmtId="164" fontId="19" fillId="0" borderId="0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40" fontId="20" fillId="0" borderId="0" xfId="1" applyFont="1" applyBorder="1" applyAlignment="1">
      <alignment horizontal="center" vertical="center"/>
    </xf>
    <xf numFmtId="40" fontId="21" fillId="0" borderId="0" xfId="1" applyFont="1" applyFill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40" fontId="21" fillId="0" borderId="0" xfId="1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40" fontId="20" fillId="0" borderId="6" xfId="1" applyFont="1" applyBorder="1" applyAlignment="1">
      <alignment horizontal="center" vertical="center"/>
    </xf>
    <xf numFmtId="40" fontId="21" fillId="0" borderId="6" xfId="1" applyFont="1" applyFill="1" applyBorder="1" applyAlignment="1">
      <alignment horizontal="center" vertical="center"/>
    </xf>
    <xf numFmtId="164" fontId="22" fillId="0" borderId="0" xfId="0" applyNumberFormat="1" applyFont="1" applyBorder="1" applyAlignment="1">
      <alignment horizontal="center" vertical="center"/>
    </xf>
    <xf numFmtId="40" fontId="21" fillId="0" borderId="6" xfId="1" applyFont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0" fontId="20" fillId="0" borderId="1" xfId="1" applyFont="1" applyBorder="1" applyAlignment="1">
      <alignment horizontal="center" vertical="center"/>
    </xf>
    <xf numFmtId="40" fontId="21" fillId="0" borderId="1" xfId="1" applyFont="1" applyFill="1" applyBorder="1" applyAlignment="1">
      <alignment horizontal="center" vertical="center"/>
    </xf>
    <xf numFmtId="40" fontId="21" fillId="0" borderId="1" xfId="1" applyFont="1" applyBorder="1" applyAlignment="1">
      <alignment horizontal="center" vertical="center"/>
    </xf>
    <xf numFmtId="165" fontId="21" fillId="0" borderId="0" xfId="1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40" fontId="22" fillId="0" borderId="1" xfId="1" applyFont="1" applyBorder="1" applyAlignment="1">
      <alignment horizontal="center" vertical="center"/>
    </xf>
    <xf numFmtId="40" fontId="22" fillId="0" borderId="1" xfId="1" applyFont="1" applyFill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40" fontId="22" fillId="0" borderId="0" xfId="1" applyFont="1" applyBorder="1" applyAlignment="1">
      <alignment horizontal="center" vertical="center"/>
    </xf>
    <xf numFmtId="40" fontId="22" fillId="0" borderId="0" xfId="1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165" fontId="22" fillId="0" borderId="0" xfId="1" applyNumberFormat="1" applyFont="1" applyFill="1" applyBorder="1" applyAlignment="1">
      <alignment horizontal="center" vertical="center"/>
    </xf>
    <xf numFmtId="40" fontId="22" fillId="0" borderId="0" xfId="1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0" fillId="2" borderId="8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8"/>
    <pageSetUpPr fitToPage="1"/>
  </sheetPr>
  <dimension ref="A1:U843"/>
  <sheetViews>
    <sheetView showGridLines="0" tabSelected="1" workbookViewId="0">
      <selection activeCell="J236" sqref="J236"/>
    </sheetView>
  </sheetViews>
  <sheetFormatPr defaultRowHeight="12.75" x14ac:dyDescent="0.2"/>
  <cols>
    <col min="1" max="1" width="4.7109375" style="22" customWidth="1"/>
    <col min="2" max="2" width="4.140625" style="3" bestFit="1" customWidth="1"/>
    <col min="3" max="3" width="8.5703125" style="3" bestFit="1" customWidth="1"/>
    <col min="4" max="4" width="5.42578125" style="3" customWidth="1"/>
    <col min="5" max="5" width="5.5703125" style="3" bestFit="1" customWidth="1"/>
    <col min="6" max="6" width="8" style="3" bestFit="1" customWidth="1"/>
    <col min="7" max="7" width="0.85546875" style="3" customWidth="1"/>
    <col min="8" max="8" width="4.7109375" style="22" bestFit="1" customWidth="1"/>
    <col min="9" max="9" width="3.85546875" style="3" bestFit="1" customWidth="1"/>
    <col min="10" max="10" width="8.5703125" style="3" bestFit="1" customWidth="1"/>
    <col min="11" max="11" width="5.42578125" style="3" customWidth="1"/>
    <col min="12" max="12" width="5.5703125" style="3" bestFit="1" customWidth="1"/>
    <col min="13" max="13" width="8.42578125" style="3" customWidth="1"/>
    <col min="14" max="14" width="0.85546875" style="3" customWidth="1"/>
    <col min="15" max="15" width="4.7109375" style="22" bestFit="1" customWidth="1"/>
    <col min="16" max="16" width="3.85546875" style="3" bestFit="1" customWidth="1"/>
    <col min="17" max="17" width="8.5703125" style="3" bestFit="1" customWidth="1"/>
    <col min="18" max="18" width="5.42578125" style="3" customWidth="1"/>
    <col min="19" max="19" width="5.5703125" style="3" bestFit="1" customWidth="1"/>
    <col min="20" max="20" width="8" style="3" bestFit="1" customWidth="1"/>
    <col min="21" max="16384" width="9.140625" style="3"/>
  </cols>
  <sheetData>
    <row r="1" spans="1:21" ht="17.25" x14ac:dyDescent="0.25">
      <c r="A1" s="68" t="s">
        <v>34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</row>
    <row r="2" spans="1:21" s="4" customFormat="1" ht="12" x14ac:dyDescent="0.2">
      <c r="A2" s="70" t="s">
        <v>18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</row>
    <row r="3" spans="1:21" x14ac:dyDescent="0.2">
      <c r="A3" s="69" t="s">
        <v>33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</row>
    <row r="4" spans="1:21" ht="9.9499999999999993" customHeight="1" x14ac:dyDescent="0.2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</row>
    <row r="5" spans="1:21" s="2" customFormat="1" ht="12.75" customHeight="1" x14ac:dyDescent="0.15">
      <c r="A5" s="71" t="s">
        <v>14</v>
      </c>
      <c r="B5" s="71"/>
      <c r="C5" s="71"/>
      <c r="D5" s="71"/>
      <c r="E5" s="71"/>
      <c r="F5" s="71"/>
      <c r="H5" s="71" t="s">
        <v>15</v>
      </c>
      <c r="I5" s="71"/>
      <c r="J5" s="71"/>
      <c r="K5" s="71"/>
      <c r="L5" s="71"/>
      <c r="M5" s="71"/>
      <c r="O5" s="71" t="s">
        <v>16</v>
      </c>
      <c r="P5" s="71"/>
      <c r="Q5" s="71"/>
      <c r="R5" s="71"/>
      <c r="S5" s="71"/>
      <c r="T5" s="71"/>
    </row>
    <row r="6" spans="1:21" customFormat="1" ht="9.75" customHeight="1" x14ac:dyDescent="0.2">
      <c r="A6" s="29" t="s">
        <v>0</v>
      </c>
      <c r="B6" s="30"/>
      <c r="C6" s="73" t="s">
        <v>27</v>
      </c>
      <c r="D6" s="73" t="s">
        <v>28</v>
      </c>
      <c r="E6" s="73"/>
      <c r="F6" s="74"/>
      <c r="G6" s="9"/>
      <c r="H6" s="29" t="s">
        <v>0</v>
      </c>
      <c r="I6" s="30"/>
      <c r="J6" s="73" t="s">
        <v>27</v>
      </c>
      <c r="K6" s="73" t="s">
        <v>28</v>
      </c>
      <c r="L6" s="73"/>
      <c r="M6" s="74"/>
      <c r="N6" s="1"/>
      <c r="O6" s="29" t="s">
        <v>0</v>
      </c>
      <c r="P6" s="30"/>
      <c r="Q6" s="73" t="s">
        <v>27</v>
      </c>
      <c r="R6" s="73" t="s">
        <v>28</v>
      </c>
      <c r="S6" s="73"/>
      <c r="T6" s="74"/>
    </row>
    <row r="7" spans="1:21" customFormat="1" ht="9.75" customHeight="1" x14ac:dyDescent="0.2">
      <c r="A7" s="33" t="s">
        <v>1</v>
      </c>
      <c r="B7" s="34"/>
      <c r="C7" s="73"/>
      <c r="D7" s="73" t="s">
        <v>29</v>
      </c>
      <c r="E7" s="73" t="s">
        <v>30</v>
      </c>
      <c r="F7" s="74"/>
      <c r="G7" s="9"/>
      <c r="H7" s="33" t="s">
        <v>1</v>
      </c>
      <c r="I7" s="34"/>
      <c r="J7" s="73"/>
      <c r="K7" s="73" t="s">
        <v>29</v>
      </c>
      <c r="L7" s="73" t="s">
        <v>30</v>
      </c>
      <c r="M7" s="74"/>
      <c r="N7" s="1"/>
      <c r="O7" s="33" t="s">
        <v>1</v>
      </c>
      <c r="P7" s="34"/>
      <c r="Q7" s="73"/>
      <c r="R7" s="73" t="s">
        <v>29</v>
      </c>
      <c r="S7" s="73" t="s">
        <v>30</v>
      </c>
      <c r="T7" s="74"/>
    </row>
    <row r="8" spans="1:21" customFormat="1" ht="9.75" customHeight="1" x14ac:dyDescent="0.2">
      <c r="A8" s="35" t="s">
        <v>2</v>
      </c>
      <c r="B8" s="36"/>
      <c r="C8" s="73"/>
      <c r="D8" s="73"/>
      <c r="E8" s="31" t="s">
        <v>31</v>
      </c>
      <c r="F8" s="32" t="s">
        <v>32</v>
      </c>
      <c r="G8" s="9"/>
      <c r="H8" s="35" t="s">
        <v>2</v>
      </c>
      <c r="I8" s="36"/>
      <c r="J8" s="73"/>
      <c r="K8" s="73"/>
      <c r="L8" s="31" t="s">
        <v>31</v>
      </c>
      <c r="M8" s="32" t="s">
        <v>32</v>
      </c>
      <c r="N8" s="1"/>
      <c r="O8" s="35" t="s">
        <v>2</v>
      </c>
      <c r="P8" s="36"/>
      <c r="Q8" s="73"/>
      <c r="R8" s="73"/>
      <c r="S8" s="31" t="s">
        <v>31</v>
      </c>
      <c r="T8" s="32" t="s">
        <v>32</v>
      </c>
    </row>
    <row r="9" spans="1:21" ht="9.75" customHeight="1" x14ac:dyDescent="0.2">
      <c r="A9" s="41">
        <v>2007</v>
      </c>
      <c r="B9" s="42" t="s">
        <v>3</v>
      </c>
      <c r="C9" s="43">
        <v>302.61</v>
      </c>
      <c r="D9" s="44" t="s">
        <v>17</v>
      </c>
      <c r="E9" s="44" t="s">
        <v>17</v>
      </c>
      <c r="F9" s="44" t="s">
        <v>17</v>
      </c>
      <c r="G9" s="45"/>
      <c r="H9" s="41">
        <v>2007</v>
      </c>
      <c r="I9" s="42" t="s">
        <v>3</v>
      </c>
      <c r="J9" s="43">
        <v>275.17</v>
      </c>
      <c r="K9" s="46" t="s">
        <v>17</v>
      </c>
      <c r="L9" s="44" t="s">
        <v>17</v>
      </c>
      <c r="M9" s="44" t="s">
        <v>17</v>
      </c>
      <c r="N9" s="45"/>
      <c r="O9" s="41">
        <v>2007</v>
      </c>
      <c r="P9" s="42" t="s">
        <v>3</v>
      </c>
      <c r="Q9" s="43">
        <v>246.45</v>
      </c>
      <c r="R9" s="46" t="s">
        <v>17</v>
      </c>
      <c r="S9" s="44" t="s">
        <v>17</v>
      </c>
      <c r="T9" s="44" t="s">
        <v>17</v>
      </c>
    </row>
    <row r="10" spans="1:21" s="2" customFormat="1" ht="9.75" customHeight="1" x14ac:dyDescent="0.15">
      <c r="A10" s="41"/>
      <c r="B10" s="42" t="s">
        <v>4</v>
      </c>
      <c r="C10" s="43">
        <v>305</v>
      </c>
      <c r="D10" s="44">
        <v>0.78979544628399179</v>
      </c>
      <c r="E10" s="44" t="s">
        <v>17</v>
      </c>
      <c r="F10" s="44" t="s">
        <v>17</v>
      </c>
      <c r="G10" s="45"/>
      <c r="H10" s="41"/>
      <c r="I10" s="42" t="s">
        <v>4</v>
      </c>
      <c r="J10" s="43">
        <v>275.29000000000002</v>
      </c>
      <c r="K10" s="46">
        <v>4.3609405095024201E-2</v>
      </c>
      <c r="L10" s="44" t="s">
        <v>17</v>
      </c>
      <c r="M10" s="44" t="s">
        <v>17</v>
      </c>
      <c r="N10" s="45"/>
      <c r="O10" s="41"/>
      <c r="P10" s="42" t="s">
        <v>4</v>
      </c>
      <c r="Q10" s="43">
        <v>251.46</v>
      </c>
      <c r="R10" s="46">
        <v>2.032866707242853</v>
      </c>
      <c r="S10" s="44" t="s">
        <v>17</v>
      </c>
      <c r="T10" s="44" t="s">
        <v>17</v>
      </c>
    </row>
    <row r="11" spans="1:21" customFormat="1" ht="9.75" customHeight="1" x14ac:dyDescent="0.2">
      <c r="A11" s="41"/>
      <c r="B11" s="42" t="s">
        <v>5</v>
      </c>
      <c r="C11" s="43">
        <v>307.11</v>
      </c>
      <c r="D11" s="44">
        <v>0.69180327868851865</v>
      </c>
      <c r="E11" s="44" t="s">
        <v>17</v>
      </c>
      <c r="F11" s="44" t="s">
        <v>17</v>
      </c>
      <c r="G11" s="45"/>
      <c r="H11" s="41"/>
      <c r="I11" s="42" t="s">
        <v>5</v>
      </c>
      <c r="J11" s="43">
        <v>274.04000000000002</v>
      </c>
      <c r="K11" s="46">
        <v>-0.4540666206545807</v>
      </c>
      <c r="L11" s="44" t="s">
        <v>17</v>
      </c>
      <c r="M11" s="44" t="s">
        <v>17</v>
      </c>
      <c r="N11" s="45"/>
      <c r="O11" s="41"/>
      <c r="P11" s="42" t="s">
        <v>5</v>
      </c>
      <c r="Q11" s="43">
        <v>256.7</v>
      </c>
      <c r="R11" s="46">
        <v>2.0838304302871258</v>
      </c>
      <c r="S11" s="44" t="s">
        <v>17</v>
      </c>
      <c r="T11" s="44" t="s">
        <v>17</v>
      </c>
    </row>
    <row r="12" spans="1:21" customFormat="1" ht="9.75" customHeight="1" x14ac:dyDescent="0.2">
      <c r="A12" s="41"/>
      <c r="B12" s="42" t="s">
        <v>6</v>
      </c>
      <c r="C12" s="43">
        <v>312.04000000000002</v>
      </c>
      <c r="D12" s="44">
        <v>1.6052880075543063</v>
      </c>
      <c r="E12" s="44" t="s">
        <v>17</v>
      </c>
      <c r="F12" s="44" t="s">
        <v>17</v>
      </c>
      <c r="G12" s="45"/>
      <c r="H12" s="41"/>
      <c r="I12" s="42" t="s">
        <v>6</v>
      </c>
      <c r="J12" s="43">
        <v>282.83</v>
      </c>
      <c r="K12" s="46">
        <v>3.2075609400087357</v>
      </c>
      <c r="L12" s="44" t="s">
        <v>17</v>
      </c>
      <c r="M12" s="44" t="s">
        <v>17</v>
      </c>
      <c r="N12" s="45"/>
      <c r="O12" s="41"/>
      <c r="P12" s="42" t="s">
        <v>6</v>
      </c>
      <c r="Q12" s="43">
        <v>260.92</v>
      </c>
      <c r="R12" s="46">
        <v>1.6439423451499957</v>
      </c>
      <c r="S12" s="44" t="s">
        <v>17</v>
      </c>
      <c r="T12" s="44" t="s">
        <v>17</v>
      </c>
      <c r="U12" s="1"/>
    </row>
    <row r="13" spans="1:21" customFormat="1" ht="9.75" customHeight="1" x14ac:dyDescent="0.2">
      <c r="A13" s="41"/>
      <c r="B13" s="42" t="s">
        <v>7</v>
      </c>
      <c r="C13" s="43">
        <v>315.86</v>
      </c>
      <c r="D13" s="44">
        <v>1.2242020253813601</v>
      </c>
      <c r="E13" s="44" t="s">
        <v>17</v>
      </c>
      <c r="F13" s="44" t="s">
        <v>17</v>
      </c>
      <c r="G13" s="45"/>
      <c r="H13" s="41"/>
      <c r="I13" s="42" t="s">
        <v>7</v>
      </c>
      <c r="J13" s="43">
        <v>287.06</v>
      </c>
      <c r="K13" s="46">
        <v>1.4955980624403509</v>
      </c>
      <c r="L13" s="44" t="s">
        <v>17</v>
      </c>
      <c r="M13" s="44" t="s">
        <v>17</v>
      </c>
      <c r="N13" s="45"/>
      <c r="O13" s="41"/>
      <c r="P13" s="42" t="s">
        <v>7</v>
      </c>
      <c r="Q13" s="43">
        <v>262.63</v>
      </c>
      <c r="R13" s="46">
        <v>0.65537329449638637</v>
      </c>
      <c r="S13" s="44" t="s">
        <v>17</v>
      </c>
      <c r="T13" s="44" t="s">
        <v>17</v>
      </c>
      <c r="U13" s="1"/>
    </row>
    <row r="14" spans="1:21" customFormat="1" ht="9.75" customHeight="1" x14ac:dyDescent="0.2">
      <c r="A14" s="41"/>
      <c r="B14" s="42" t="s">
        <v>8</v>
      </c>
      <c r="C14" s="43">
        <v>317.87</v>
      </c>
      <c r="D14" s="44">
        <v>0.63635788007345706</v>
      </c>
      <c r="E14" s="44" t="s">
        <v>17</v>
      </c>
      <c r="F14" s="44" t="s">
        <v>17</v>
      </c>
      <c r="G14" s="45"/>
      <c r="H14" s="41"/>
      <c r="I14" s="42" t="s">
        <v>8</v>
      </c>
      <c r="J14" s="43">
        <v>284.51</v>
      </c>
      <c r="K14" s="46">
        <v>-0.88831603149167604</v>
      </c>
      <c r="L14" s="44" t="s">
        <v>17</v>
      </c>
      <c r="M14" s="44" t="s">
        <v>17</v>
      </c>
      <c r="N14" s="45"/>
      <c r="O14" s="41"/>
      <c r="P14" s="42" t="s">
        <v>8</v>
      </c>
      <c r="Q14" s="43">
        <v>261.83</v>
      </c>
      <c r="R14" s="46">
        <v>-0.30461104976583497</v>
      </c>
      <c r="S14" s="44" t="s">
        <v>17</v>
      </c>
      <c r="T14" s="44" t="s">
        <v>17</v>
      </c>
      <c r="U14" s="1"/>
    </row>
    <row r="15" spans="1:21" ht="9.75" customHeight="1" x14ac:dyDescent="0.2">
      <c r="A15" s="41"/>
      <c r="B15" s="42" t="s">
        <v>9</v>
      </c>
      <c r="C15" s="43">
        <v>317.83999999999997</v>
      </c>
      <c r="D15" s="44">
        <v>-9.4378204926637288E-3</v>
      </c>
      <c r="E15" s="44" t="s">
        <v>17</v>
      </c>
      <c r="F15" s="44" t="s">
        <v>17</v>
      </c>
      <c r="G15" s="45"/>
      <c r="H15" s="41"/>
      <c r="I15" s="42" t="s">
        <v>9</v>
      </c>
      <c r="J15" s="43">
        <v>283.75</v>
      </c>
      <c r="K15" s="46">
        <v>-0.26712593581947885</v>
      </c>
      <c r="L15" s="44" t="s">
        <v>17</v>
      </c>
      <c r="M15" s="44" t="s">
        <v>17</v>
      </c>
      <c r="N15" s="45"/>
      <c r="O15" s="41"/>
      <c r="P15" s="42" t="s">
        <v>9</v>
      </c>
      <c r="Q15" s="43">
        <v>259.86</v>
      </c>
      <c r="R15" s="46">
        <v>-0.75239659320932573</v>
      </c>
      <c r="S15" s="44" t="s">
        <v>17</v>
      </c>
      <c r="T15" s="44" t="s">
        <v>17</v>
      </c>
    </row>
    <row r="16" spans="1:21" ht="9.75" customHeight="1" x14ac:dyDescent="0.2">
      <c r="A16" s="41"/>
      <c r="B16" s="42" t="s">
        <v>10</v>
      </c>
      <c r="C16" s="43">
        <v>318.14</v>
      </c>
      <c r="D16" s="44">
        <v>9.4387113012839308E-2</v>
      </c>
      <c r="E16" s="44" t="s">
        <v>17</v>
      </c>
      <c r="F16" s="44" t="s">
        <v>17</v>
      </c>
      <c r="G16" s="45"/>
      <c r="H16" s="41"/>
      <c r="I16" s="42" t="s">
        <v>10</v>
      </c>
      <c r="J16" s="43">
        <v>285.02</v>
      </c>
      <c r="K16" s="46">
        <v>0.44757709251099786</v>
      </c>
      <c r="L16" s="44" t="s">
        <v>17</v>
      </c>
      <c r="M16" s="44" t="s">
        <v>17</v>
      </c>
      <c r="N16" s="45"/>
      <c r="O16" s="41"/>
      <c r="P16" s="42" t="s">
        <v>10</v>
      </c>
      <c r="Q16" s="43">
        <v>260.08999999999997</v>
      </c>
      <c r="R16" s="46">
        <v>8.8509197260044914E-2</v>
      </c>
      <c r="S16" s="44" t="s">
        <v>17</v>
      </c>
      <c r="T16" s="44" t="s">
        <v>17</v>
      </c>
    </row>
    <row r="17" spans="1:20" ht="9.75" customHeight="1" x14ac:dyDescent="0.2">
      <c r="A17" s="41"/>
      <c r="B17" s="42" t="s">
        <v>11</v>
      </c>
      <c r="C17" s="43">
        <v>318.77999999999997</v>
      </c>
      <c r="D17" s="44">
        <v>0.20116929653610782</v>
      </c>
      <c r="E17" s="44" t="s">
        <v>17</v>
      </c>
      <c r="F17" s="44" t="s">
        <v>17</v>
      </c>
      <c r="G17" s="45"/>
      <c r="H17" s="41"/>
      <c r="I17" s="42" t="s">
        <v>11</v>
      </c>
      <c r="J17" s="43">
        <v>285.10000000000002</v>
      </c>
      <c r="K17" s="46">
        <v>2.8068205739972818E-2</v>
      </c>
      <c r="L17" s="44" t="s">
        <v>17</v>
      </c>
      <c r="M17" s="44" t="s">
        <v>17</v>
      </c>
      <c r="N17" s="45"/>
      <c r="O17" s="41"/>
      <c r="P17" s="42" t="s">
        <v>11</v>
      </c>
      <c r="Q17" s="43">
        <v>261.39999999999998</v>
      </c>
      <c r="R17" s="46">
        <v>0.50367180591333049</v>
      </c>
      <c r="S17" s="44" t="s">
        <v>17</v>
      </c>
      <c r="T17" s="44" t="s">
        <v>17</v>
      </c>
    </row>
    <row r="18" spans="1:20" ht="9.75" customHeight="1" x14ac:dyDescent="0.2">
      <c r="A18" s="41"/>
      <c r="B18" s="42" t="s">
        <v>12</v>
      </c>
      <c r="C18" s="43">
        <v>319.07</v>
      </c>
      <c r="D18" s="44">
        <v>9.0971830102271056E-2</v>
      </c>
      <c r="E18" s="44" t="s">
        <v>17</v>
      </c>
      <c r="F18" s="44" t="s">
        <v>17</v>
      </c>
      <c r="G18" s="45"/>
      <c r="H18" s="41"/>
      <c r="I18" s="42" t="s">
        <v>12</v>
      </c>
      <c r="J18" s="43">
        <v>285.39999999999998</v>
      </c>
      <c r="K18" s="46">
        <v>0.10522623640825124</v>
      </c>
      <c r="L18" s="44" t="s">
        <v>17</v>
      </c>
      <c r="M18" s="44" t="s">
        <v>17</v>
      </c>
      <c r="N18" s="45"/>
      <c r="O18" s="41"/>
      <c r="P18" s="42" t="s">
        <v>12</v>
      </c>
      <c r="Q18" s="43">
        <v>261.07</v>
      </c>
      <c r="R18" s="46">
        <v>-0.12624330527926109</v>
      </c>
      <c r="S18" s="44" t="s">
        <v>17</v>
      </c>
      <c r="T18" s="44" t="s">
        <v>17</v>
      </c>
    </row>
    <row r="19" spans="1:20" ht="9.75" customHeight="1" x14ac:dyDescent="0.2">
      <c r="A19" s="41"/>
      <c r="B19" s="47" t="s">
        <v>13</v>
      </c>
      <c r="C19" s="48">
        <v>321.45</v>
      </c>
      <c r="D19" s="49">
        <v>0.74591782367505743</v>
      </c>
      <c r="E19" s="49" t="s">
        <v>17</v>
      </c>
      <c r="F19" s="49" t="s">
        <v>17</v>
      </c>
      <c r="G19" s="50"/>
      <c r="H19" s="41"/>
      <c r="I19" s="47" t="s">
        <v>13</v>
      </c>
      <c r="J19" s="48">
        <v>285.62</v>
      </c>
      <c r="K19" s="51">
        <v>7.7084793272619301E-2</v>
      </c>
      <c r="L19" s="49" t="s">
        <v>17</v>
      </c>
      <c r="M19" s="49" t="s">
        <v>17</v>
      </c>
      <c r="N19" s="45"/>
      <c r="O19" s="41"/>
      <c r="P19" s="47" t="s">
        <v>13</v>
      </c>
      <c r="Q19" s="48">
        <v>261.95</v>
      </c>
      <c r="R19" s="51">
        <v>0.33707434787604296</v>
      </c>
      <c r="S19" s="49" t="s">
        <v>17</v>
      </c>
      <c r="T19" s="49" t="s">
        <v>17</v>
      </c>
    </row>
    <row r="20" spans="1:20" s="6" customFormat="1" ht="9.75" customHeight="1" x14ac:dyDescent="0.2">
      <c r="A20" s="52">
        <v>2008</v>
      </c>
      <c r="B20" s="53" t="s">
        <v>24</v>
      </c>
      <c r="C20" s="54">
        <v>321.68</v>
      </c>
      <c r="D20" s="55">
        <v>7.1550785503204928E-2</v>
      </c>
      <c r="E20" s="55">
        <v>7.1550785503204928E-2</v>
      </c>
      <c r="F20" s="55" t="s">
        <v>17</v>
      </c>
      <c r="G20" s="45"/>
      <c r="H20" s="52">
        <v>2008</v>
      </c>
      <c r="I20" s="53" t="s">
        <v>24</v>
      </c>
      <c r="J20" s="54">
        <v>285.39999999999998</v>
      </c>
      <c r="K20" s="56">
        <v>-7.7025418388076972E-2</v>
      </c>
      <c r="L20" s="55">
        <v>-7.7025418388076972E-2</v>
      </c>
      <c r="M20" s="55" t="s">
        <v>17</v>
      </c>
      <c r="N20" s="45"/>
      <c r="O20" s="52">
        <v>2008</v>
      </c>
      <c r="P20" s="53" t="s">
        <v>24</v>
      </c>
      <c r="Q20" s="54">
        <v>264.02999999999997</v>
      </c>
      <c r="R20" s="56">
        <v>0.79404466501240556</v>
      </c>
      <c r="S20" s="55">
        <v>0.79404466501240556</v>
      </c>
      <c r="T20" s="55" t="s">
        <v>17</v>
      </c>
    </row>
    <row r="21" spans="1:20" s="6" customFormat="1" ht="9.75" customHeight="1" x14ac:dyDescent="0.2">
      <c r="A21" s="41"/>
      <c r="B21" s="42" t="s">
        <v>3</v>
      </c>
      <c r="C21" s="43">
        <v>322.2</v>
      </c>
      <c r="D21" s="44">
        <v>0.16165133051480041</v>
      </c>
      <c r="E21" s="44">
        <v>0.23331777881474558</v>
      </c>
      <c r="F21" s="44">
        <v>6.4736789927629435</v>
      </c>
      <c r="G21" s="45"/>
      <c r="H21" s="41"/>
      <c r="I21" s="42" t="s">
        <v>3</v>
      </c>
      <c r="J21" s="43">
        <v>286.04000000000002</v>
      </c>
      <c r="K21" s="46">
        <v>0.22424667133849052</v>
      </c>
      <c r="L21" s="44">
        <v>0.14704852601359342</v>
      </c>
      <c r="M21" s="44">
        <v>3.9502852781916564</v>
      </c>
      <c r="N21" s="45"/>
      <c r="O21" s="41"/>
      <c r="P21" s="42" t="s">
        <v>3</v>
      </c>
      <c r="Q21" s="43">
        <v>265.39999999999998</v>
      </c>
      <c r="R21" s="46">
        <v>0.51888043025414277</v>
      </c>
      <c r="S21" s="44">
        <v>1.3170452376407571</v>
      </c>
      <c r="T21" s="44">
        <v>7.689186447555274</v>
      </c>
    </row>
    <row r="22" spans="1:20" s="16" customFormat="1" ht="9.75" customHeight="1" x14ac:dyDescent="0.2">
      <c r="A22" s="41"/>
      <c r="B22" s="42" t="s">
        <v>4</v>
      </c>
      <c r="C22" s="43">
        <v>325.56</v>
      </c>
      <c r="D22" s="44">
        <v>1.0428305400372428</v>
      </c>
      <c r="E22" s="44">
        <v>1.2785814279048013</v>
      </c>
      <c r="F22" s="44">
        <v>6.7409836065573714</v>
      </c>
      <c r="G22" s="45"/>
      <c r="H22" s="41"/>
      <c r="I22" s="42" t="s">
        <v>4</v>
      </c>
      <c r="J22" s="43">
        <v>286.37</v>
      </c>
      <c r="K22" s="46">
        <v>0.1153684799328758</v>
      </c>
      <c r="L22" s="44">
        <v>0.26258665359568667</v>
      </c>
      <c r="M22" s="44">
        <v>4.0248465254822063</v>
      </c>
      <c r="N22" s="45"/>
      <c r="O22" s="41"/>
      <c r="P22" s="42" t="s">
        <v>4</v>
      </c>
      <c r="Q22" s="43">
        <v>272.27</v>
      </c>
      <c r="R22" s="46">
        <v>2.5885455915599209</v>
      </c>
      <c r="S22" s="44">
        <v>3.939683145638484</v>
      </c>
      <c r="T22" s="44">
        <v>8.2756700866936974</v>
      </c>
    </row>
    <row r="23" spans="1:20" s="16" customFormat="1" ht="9.75" customHeight="1" x14ac:dyDescent="0.2">
      <c r="A23" s="41"/>
      <c r="B23" s="42" t="s">
        <v>5</v>
      </c>
      <c r="C23" s="43">
        <v>325.77</v>
      </c>
      <c r="D23" s="44">
        <v>6.4504238849982798E-2</v>
      </c>
      <c r="E23" s="44">
        <v>1.3439104059729257</v>
      </c>
      <c r="F23" s="44">
        <v>6.0759988277815591</v>
      </c>
      <c r="G23" s="45"/>
      <c r="H23" s="41"/>
      <c r="I23" s="42" t="s">
        <v>5</v>
      </c>
      <c r="J23" s="43">
        <v>287.27</v>
      </c>
      <c r="K23" s="46">
        <v>0.31427873031391051</v>
      </c>
      <c r="L23" s="44">
        <v>0.57769063791051067</v>
      </c>
      <c r="M23" s="44">
        <v>4.8277623704568562</v>
      </c>
      <c r="N23" s="45"/>
      <c r="O23" s="41"/>
      <c r="P23" s="42" t="s">
        <v>5</v>
      </c>
      <c r="Q23" s="43">
        <v>272.37</v>
      </c>
      <c r="R23" s="46">
        <v>3.6728247695316796E-2</v>
      </c>
      <c r="S23" s="44">
        <v>3.9778583699179304</v>
      </c>
      <c r="T23" s="44">
        <v>6.1044020257109421</v>
      </c>
    </row>
    <row r="24" spans="1:20" s="16" customFormat="1" ht="9.75" customHeight="1" x14ac:dyDescent="0.2">
      <c r="A24" s="41"/>
      <c r="B24" s="42" t="s">
        <v>6</v>
      </c>
      <c r="C24" s="43">
        <v>336.14</v>
      </c>
      <c r="D24" s="44">
        <v>3.1832274303956742</v>
      </c>
      <c r="E24" s="44">
        <v>4.5699175610514953</v>
      </c>
      <c r="F24" s="44">
        <v>7.7233687988719213</v>
      </c>
      <c r="G24" s="45"/>
      <c r="H24" s="41"/>
      <c r="I24" s="42" t="s">
        <v>6</v>
      </c>
      <c r="J24" s="43">
        <v>306.60000000000002</v>
      </c>
      <c r="K24" s="46">
        <v>6.7288613499495442</v>
      </c>
      <c r="L24" s="44">
        <v>7.3454239899166884</v>
      </c>
      <c r="M24" s="44">
        <v>8.4043418307817586</v>
      </c>
      <c r="N24" s="45"/>
      <c r="O24" s="41"/>
      <c r="P24" s="42" t="s">
        <v>6</v>
      </c>
      <c r="Q24" s="43">
        <v>279.55</v>
      </c>
      <c r="R24" s="46">
        <v>2.6361199838454974</v>
      </c>
      <c r="S24" s="44">
        <v>6.7188394731819034</v>
      </c>
      <c r="T24" s="44">
        <v>7.1401195768818093</v>
      </c>
    </row>
    <row r="25" spans="1:20" s="16" customFormat="1" ht="9.75" customHeight="1" x14ac:dyDescent="0.2">
      <c r="A25" s="41"/>
      <c r="B25" s="42" t="s">
        <v>7</v>
      </c>
      <c r="C25" s="43">
        <v>343.51</v>
      </c>
      <c r="D25" s="44">
        <v>2.1925388231094134</v>
      </c>
      <c r="E25" s="44">
        <v>6.8626536008710604</v>
      </c>
      <c r="F25" s="44">
        <v>8.7538783005128842</v>
      </c>
      <c r="G25" s="45"/>
      <c r="H25" s="41"/>
      <c r="I25" s="42" t="s">
        <v>7</v>
      </c>
      <c r="J25" s="43">
        <v>307.2</v>
      </c>
      <c r="K25" s="46">
        <v>0.19569471624265589</v>
      </c>
      <c r="L25" s="44">
        <v>7.5554933127932156</v>
      </c>
      <c r="M25" s="44">
        <v>7.0159548526440352</v>
      </c>
      <c r="N25" s="45"/>
      <c r="O25" s="41"/>
      <c r="P25" s="42" t="s">
        <v>7</v>
      </c>
      <c r="Q25" s="43">
        <v>279.56</v>
      </c>
      <c r="R25" s="57">
        <v>3.5771776068616035E-3</v>
      </c>
      <c r="S25" s="44">
        <v>6.7226569956098547</v>
      </c>
      <c r="T25" s="44">
        <v>6.4463313406693867</v>
      </c>
    </row>
    <row r="26" spans="1:20" s="17" customFormat="1" ht="9.75" customHeight="1" x14ac:dyDescent="0.2">
      <c r="A26" s="41"/>
      <c r="B26" s="42" t="s">
        <v>8</v>
      </c>
      <c r="C26" s="43">
        <v>344.52</v>
      </c>
      <c r="D26" s="44">
        <v>0.29402346365461351</v>
      </c>
      <c r="E26" s="44">
        <v>7.1768548763415652</v>
      </c>
      <c r="F26" s="44">
        <v>8.3839305376411701</v>
      </c>
      <c r="G26" s="45"/>
      <c r="H26" s="41"/>
      <c r="I26" s="42" t="s">
        <v>8</v>
      </c>
      <c r="J26" s="43">
        <v>307.8</v>
      </c>
      <c r="K26" s="46">
        <v>0.1953125</v>
      </c>
      <c r="L26" s="44">
        <v>7.7655626356697649</v>
      </c>
      <c r="M26" s="44">
        <v>8.1860040068890463</v>
      </c>
      <c r="N26" s="45"/>
      <c r="O26" s="41"/>
      <c r="P26" s="42" t="s">
        <v>8</v>
      </c>
      <c r="Q26" s="43">
        <v>279.58</v>
      </c>
      <c r="R26" s="46">
        <v>7.1540992989005403E-3</v>
      </c>
      <c r="S26" s="44">
        <v>6.7302920404657351</v>
      </c>
      <c r="T26" s="44">
        <v>6.7792078829775004</v>
      </c>
    </row>
    <row r="27" spans="1:20" s="17" customFormat="1" ht="9.75" customHeight="1" x14ac:dyDescent="0.2">
      <c r="A27" s="41"/>
      <c r="B27" s="42" t="s">
        <v>9</v>
      </c>
      <c r="C27" s="43">
        <v>346.56</v>
      </c>
      <c r="D27" s="44">
        <v>0.59212817833507181</v>
      </c>
      <c r="E27" s="44">
        <v>7.8114792347176998</v>
      </c>
      <c r="F27" s="44">
        <v>9.0359929524288951</v>
      </c>
      <c r="G27" s="45"/>
      <c r="H27" s="41"/>
      <c r="I27" s="42" t="s">
        <v>9</v>
      </c>
      <c r="J27" s="43">
        <v>308.02999999999997</v>
      </c>
      <c r="K27" s="46">
        <v>7.4723846653657056E-2</v>
      </c>
      <c r="L27" s="44">
        <v>7.8460892094390999</v>
      </c>
      <c r="M27" s="44">
        <v>8.5568281938325885</v>
      </c>
      <c r="N27" s="45"/>
      <c r="O27" s="41"/>
      <c r="P27" s="42" t="s">
        <v>9</v>
      </c>
      <c r="Q27" s="43">
        <v>279.43</v>
      </c>
      <c r="R27" s="46">
        <v>-5.3651906431062546E-2</v>
      </c>
      <c r="S27" s="44">
        <v>6.6730292040465766</v>
      </c>
      <c r="T27" s="44">
        <v>7.530978219041029</v>
      </c>
    </row>
    <row r="28" spans="1:20" s="6" customFormat="1" ht="9.75" customHeight="1" x14ac:dyDescent="0.2">
      <c r="A28" s="41"/>
      <c r="B28" s="42" t="s">
        <v>10</v>
      </c>
      <c r="C28" s="43">
        <v>346.46</v>
      </c>
      <c r="D28" s="44">
        <v>-2.8855032317642859E-2</v>
      </c>
      <c r="E28" s="44">
        <v>7.7803701975423856</v>
      </c>
      <c r="F28" s="44">
        <v>8.9017413717231477</v>
      </c>
      <c r="G28" s="45"/>
      <c r="H28" s="41"/>
      <c r="I28" s="42" t="s">
        <v>10</v>
      </c>
      <c r="J28" s="43">
        <v>309.64</v>
      </c>
      <c r="K28" s="46">
        <v>0.52267636269194284</v>
      </c>
      <c r="L28" s="44">
        <v>8.4097752258245109</v>
      </c>
      <c r="M28" s="44">
        <v>8.6379903164690131</v>
      </c>
      <c r="N28" s="45"/>
      <c r="O28" s="41"/>
      <c r="P28" s="42" t="s">
        <v>10</v>
      </c>
      <c r="Q28" s="43">
        <v>275.33</v>
      </c>
      <c r="R28" s="46">
        <v>-1.4672726622052101</v>
      </c>
      <c r="S28" s="44">
        <v>5.1078450085894289</v>
      </c>
      <c r="T28" s="44">
        <v>5.8595101695567031</v>
      </c>
    </row>
    <row r="29" spans="1:20" s="17" customFormat="1" ht="9.75" customHeight="1" x14ac:dyDescent="0.2">
      <c r="A29" s="41"/>
      <c r="B29" s="42" t="s">
        <v>11</v>
      </c>
      <c r="C29" s="43">
        <v>347.89</v>
      </c>
      <c r="D29" s="44">
        <v>0.41274606015124782</v>
      </c>
      <c r="E29" s="44">
        <v>8.2252294291491612</v>
      </c>
      <c r="F29" s="44">
        <v>9.1316895664721898</v>
      </c>
      <c r="G29" s="45"/>
      <c r="H29" s="41"/>
      <c r="I29" s="42" t="s">
        <v>11</v>
      </c>
      <c r="J29" s="43">
        <v>309.7</v>
      </c>
      <c r="K29" s="46">
        <v>1.9377341428761241E-2</v>
      </c>
      <c r="L29" s="44">
        <v>8.4307821581121711</v>
      </c>
      <c r="M29" s="44">
        <v>8.6285513854787776</v>
      </c>
      <c r="N29" s="45"/>
      <c r="O29" s="41"/>
      <c r="P29" s="42" t="s">
        <v>11</v>
      </c>
      <c r="Q29" s="43">
        <v>278.51</v>
      </c>
      <c r="R29" s="46">
        <v>1.1549776631678332</v>
      </c>
      <c r="S29" s="44">
        <v>6.3218171406757007</v>
      </c>
      <c r="T29" s="44">
        <v>6.5455241009946485</v>
      </c>
    </row>
    <row r="30" spans="1:20" s="17" customFormat="1" ht="9.75" customHeight="1" x14ac:dyDescent="0.2">
      <c r="A30" s="41"/>
      <c r="B30" s="42" t="s">
        <v>12</v>
      </c>
      <c r="C30" s="43">
        <v>347.86</v>
      </c>
      <c r="D30" s="44">
        <v>-8.6234154474063018E-3</v>
      </c>
      <c r="E30" s="44">
        <v>8.2158967179965856</v>
      </c>
      <c r="F30" s="44">
        <v>9.0230983796659068</v>
      </c>
      <c r="G30" s="45"/>
      <c r="H30" s="41"/>
      <c r="I30" s="42" t="s">
        <v>12</v>
      </c>
      <c r="J30" s="43">
        <v>309.77999999999997</v>
      </c>
      <c r="K30" s="46">
        <v>2.5831449790114647E-2</v>
      </c>
      <c r="L30" s="44">
        <v>8.4587914011623688</v>
      </c>
      <c r="M30" s="44">
        <v>8.5423966362999195</v>
      </c>
      <c r="N30" s="45"/>
      <c r="O30" s="41"/>
      <c r="P30" s="42" t="s">
        <v>12</v>
      </c>
      <c r="Q30" s="43">
        <v>278.43</v>
      </c>
      <c r="R30" s="46">
        <v>-2.872428279055983E-2</v>
      </c>
      <c r="S30" s="44">
        <v>6.2912769612521569</v>
      </c>
      <c r="T30" s="44">
        <v>6.649557589918409</v>
      </c>
    </row>
    <row r="31" spans="1:20" s="16" customFormat="1" ht="9.75" customHeight="1" x14ac:dyDescent="0.2">
      <c r="A31" s="41"/>
      <c r="B31" s="42" t="s">
        <v>13</v>
      </c>
      <c r="C31" s="43">
        <v>347.9</v>
      </c>
      <c r="D31" s="44">
        <v>1.1498878859295125E-2</v>
      </c>
      <c r="E31" s="44">
        <v>8.2283403328667006</v>
      </c>
      <c r="F31" s="44">
        <v>8.2283403328667006</v>
      </c>
      <c r="G31" s="50"/>
      <c r="H31" s="41"/>
      <c r="I31" s="42" t="s">
        <v>13</v>
      </c>
      <c r="J31" s="43">
        <v>309.77999999999997</v>
      </c>
      <c r="K31" s="46">
        <v>0</v>
      </c>
      <c r="L31" s="44">
        <v>8.4587914011623688</v>
      </c>
      <c r="M31" s="44">
        <v>8.4587914011623688</v>
      </c>
      <c r="N31" s="45"/>
      <c r="O31" s="41"/>
      <c r="P31" s="42" t="s">
        <v>13</v>
      </c>
      <c r="Q31" s="43">
        <v>278.41000000000003</v>
      </c>
      <c r="R31" s="46">
        <v>-7.1831340013539524E-3</v>
      </c>
      <c r="S31" s="44">
        <v>6.2836419163962765</v>
      </c>
      <c r="T31" s="44">
        <v>6.2836419163962765</v>
      </c>
    </row>
    <row r="32" spans="1:20" s="61" customFormat="1" ht="9.75" customHeight="1" x14ac:dyDescent="0.2">
      <c r="A32" s="52">
        <v>2009</v>
      </c>
      <c r="B32" s="58" t="s">
        <v>24</v>
      </c>
      <c r="C32" s="59">
        <v>349.86</v>
      </c>
      <c r="D32" s="60">
        <v>0.5633802816901623</v>
      </c>
      <c r="E32" s="60">
        <v>0.5633802816901623</v>
      </c>
      <c r="F32" s="60">
        <v>8.7602586421288144</v>
      </c>
      <c r="H32" s="52">
        <v>2009</v>
      </c>
      <c r="I32" s="58" t="s">
        <v>24</v>
      </c>
      <c r="J32" s="59">
        <v>309.77999999999997</v>
      </c>
      <c r="K32" s="60">
        <v>0</v>
      </c>
      <c r="L32" s="60">
        <v>0</v>
      </c>
      <c r="M32" s="60">
        <v>8.5423966362999195</v>
      </c>
      <c r="O32" s="52">
        <v>2009</v>
      </c>
      <c r="P32" s="58" t="s">
        <v>24</v>
      </c>
      <c r="Q32" s="59">
        <v>280.31</v>
      </c>
      <c r="R32" s="60">
        <v>0.68244675119426557</v>
      </c>
      <c r="S32" s="60">
        <v>0.68244675119426557</v>
      </c>
      <c r="T32" s="60">
        <v>6.1659659887134177</v>
      </c>
    </row>
    <row r="33" spans="1:20" s="61" customFormat="1" ht="9.75" customHeight="1" x14ac:dyDescent="0.2">
      <c r="A33" s="41"/>
      <c r="B33" s="62" t="s">
        <v>3</v>
      </c>
      <c r="C33" s="63">
        <v>352.68</v>
      </c>
      <c r="D33" s="64">
        <v>0.80603670039445241</v>
      </c>
      <c r="E33" s="64">
        <v>1.3739580339177992</v>
      </c>
      <c r="F33" s="64">
        <v>9.4599627560521427</v>
      </c>
      <c r="H33" s="41"/>
      <c r="I33" s="62" t="s">
        <v>3</v>
      </c>
      <c r="J33" s="63">
        <v>309.75</v>
      </c>
      <c r="K33" s="64">
        <v>-9.6842920782380659E-3</v>
      </c>
      <c r="L33" s="64">
        <v>-9.6842920782380659E-3</v>
      </c>
      <c r="M33" s="64">
        <v>8.2890504824499889</v>
      </c>
      <c r="O33" s="41"/>
      <c r="P33" s="62" t="s">
        <v>3</v>
      </c>
      <c r="Q33" s="63">
        <v>285.89999999999998</v>
      </c>
      <c r="R33" s="64">
        <v>1.9942206842424426</v>
      </c>
      <c r="S33" s="64">
        <v>2.6902769297079576</v>
      </c>
      <c r="T33" s="64">
        <v>7.7241899020346727</v>
      </c>
    </row>
    <row r="34" spans="1:20" s="65" customFormat="1" ht="9.75" customHeight="1" x14ac:dyDescent="0.2">
      <c r="A34" s="41"/>
      <c r="B34" s="62" t="s">
        <v>4</v>
      </c>
      <c r="C34" s="63">
        <v>356.62</v>
      </c>
      <c r="D34" s="64">
        <v>1.1171600317568364</v>
      </c>
      <c r="E34" s="64">
        <v>2.506467375682675</v>
      </c>
      <c r="F34" s="64">
        <v>9.5404840889544253</v>
      </c>
      <c r="G34" s="61"/>
      <c r="H34" s="41"/>
      <c r="I34" s="62" t="s">
        <v>4</v>
      </c>
      <c r="J34" s="63">
        <v>309.94</v>
      </c>
      <c r="K34" s="64">
        <v>6.1339790153347451E-2</v>
      </c>
      <c r="L34" s="64">
        <v>5.1649557750677033E-2</v>
      </c>
      <c r="M34" s="64">
        <v>8.2306107483325786</v>
      </c>
      <c r="N34" s="61"/>
      <c r="O34" s="41"/>
      <c r="P34" s="62" t="s">
        <v>4</v>
      </c>
      <c r="Q34" s="63">
        <v>292.39999999999998</v>
      </c>
      <c r="R34" s="64">
        <v>2.2735222105631392</v>
      </c>
      <c r="S34" s="64">
        <v>5.0249631837936626</v>
      </c>
      <c r="T34" s="64">
        <v>7.3933962610643889</v>
      </c>
    </row>
    <row r="35" spans="1:20" s="65" customFormat="1" ht="9.75" customHeight="1" x14ac:dyDescent="0.2">
      <c r="A35" s="41"/>
      <c r="B35" s="62" t="s">
        <v>5</v>
      </c>
      <c r="C35" s="63">
        <v>358.67</v>
      </c>
      <c r="D35" s="64">
        <v>0.57484156805562847</v>
      </c>
      <c r="E35" s="64">
        <v>3.0957171601034839</v>
      </c>
      <c r="F35" s="64">
        <v>10.099149706848397</v>
      </c>
      <c r="G35" s="61"/>
      <c r="H35" s="41"/>
      <c r="I35" s="62" t="s">
        <v>5</v>
      </c>
      <c r="J35" s="63">
        <v>310</v>
      </c>
      <c r="K35" s="64">
        <v>1.935858553268055E-2</v>
      </c>
      <c r="L35" s="64">
        <v>7.1018141907175369E-2</v>
      </c>
      <c r="M35" s="64">
        <v>7.9124168900337688</v>
      </c>
      <c r="N35" s="61"/>
      <c r="O35" s="41"/>
      <c r="P35" s="62" t="s">
        <v>5</v>
      </c>
      <c r="Q35" s="63">
        <v>302.75</v>
      </c>
      <c r="R35" s="64">
        <v>3.539671682626544</v>
      </c>
      <c r="S35" s="64">
        <v>8.7425020652993624</v>
      </c>
      <c r="T35" s="64">
        <v>11.153945001285015</v>
      </c>
    </row>
    <row r="36" spans="1:20" s="65" customFormat="1" ht="9.75" customHeight="1" x14ac:dyDescent="0.2">
      <c r="A36" s="41"/>
      <c r="B36" s="62" t="s">
        <v>6</v>
      </c>
      <c r="C36" s="63">
        <v>366.24</v>
      </c>
      <c r="D36" s="64">
        <v>2.1105751805280626</v>
      </c>
      <c r="E36" s="64">
        <v>5.2716297786720379</v>
      </c>
      <c r="F36" s="64">
        <v>8.9546022490629049</v>
      </c>
      <c r="G36" s="61"/>
      <c r="H36" s="41"/>
      <c r="I36" s="62" t="s">
        <v>6</v>
      </c>
      <c r="J36" s="63">
        <v>328.41</v>
      </c>
      <c r="K36" s="64">
        <v>5.9387096774193626</v>
      </c>
      <c r="L36" s="64">
        <v>6.0139453805927001</v>
      </c>
      <c r="M36" s="64">
        <v>7.1135029354207457</v>
      </c>
      <c r="N36" s="61"/>
      <c r="O36" s="41"/>
      <c r="P36" s="62" t="s">
        <v>6</v>
      </c>
      <c r="Q36" s="63">
        <v>304.94</v>
      </c>
      <c r="R36" s="64">
        <v>0.72336911643269275</v>
      </c>
      <c r="S36" s="64">
        <v>9.5291117416759441</v>
      </c>
      <c r="T36" s="64">
        <v>9.0824539438383098</v>
      </c>
    </row>
    <row r="37" spans="1:20" s="65" customFormat="1" ht="9.75" customHeight="1" x14ac:dyDescent="0.2">
      <c r="A37" s="41"/>
      <c r="B37" s="62" t="s">
        <v>7</v>
      </c>
      <c r="C37" s="63">
        <v>370.25</v>
      </c>
      <c r="D37" s="64">
        <v>1.094910441240704</v>
      </c>
      <c r="E37" s="64">
        <v>6.4242598447829868</v>
      </c>
      <c r="F37" s="64">
        <v>7.784343978341246</v>
      </c>
      <c r="G37" s="61"/>
      <c r="H37" s="41"/>
      <c r="I37" s="62" t="s">
        <v>7</v>
      </c>
      <c r="J37" s="63">
        <v>328.89</v>
      </c>
      <c r="K37" s="64">
        <v>0.14615876495842617</v>
      </c>
      <c r="L37" s="64">
        <v>6.1688940538446646</v>
      </c>
      <c r="M37" s="64">
        <v>7.060546875</v>
      </c>
      <c r="N37" s="61"/>
      <c r="O37" s="41"/>
      <c r="P37" s="62" t="s">
        <v>7</v>
      </c>
      <c r="Q37" s="63">
        <v>305.24</v>
      </c>
      <c r="R37" s="64">
        <v>9.8380009182141848E-2</v>
      </c>
      <c r="S37" s="64">
        <v>9.6368664918645042</v>
      </c>
      <c r="T37" s="64">
        <v>9.1858634997853841</v>
      </c>
    </row>
    <row r="38" spans="1:20" s="65" customFormat="1" ht="9.75" customHeight="1" x14ac:dyDescent="0.2">
      <c r="A38" s="41"/>
      <c r="B38" s="62" t="s">
        <v>8</v>
      </c>
      <c r="C38" s="63">
        <v>374.79</v>
      </c>
      <c r="D38" s="64">
        <v>1.2261985145172183</v>
      </c>
      <c r="E38" s="64">
        <v>7.7292325380856619</v>
      </c>
      <c r="F38" s="64">
        <v>8.7861372344131041</v>
      </c>
      <c r="G38" s="61"/>
      <c r="H38" s="41"/>
      <c r="I38" s="62" t="s">
        <v>8</v>
      </c>
      <c r="J38" s="63">
        <v>330.1</v>
      </c>
      <c r="K38" s="64">
        <v>0.3679041624859547</v>
      </c>
      <c r="L38" s="64">
        <v>6.5594938343340514</v>
      </c>
      <c r="M38" s="64">
        <v>7.2449642625081356</v>
      </c>
      <c r="N38" s="61"/>
      <c r="O38" s="41"/>
      <c r="P38" s="62" t="s">
        <v>8</v>
      </c>
      <c r="Q38" s="63">
        <v>305.49</v>
      </c>
      <c r="R38" s="64">
        <v>8.1902765037344949E-2</v>
      </c>
      <c r="S38" s="64">
        <v>9.726662117021645</v>
      </c>
      <c r="T38" s="64">
        <v>9.2674726375277405</v>
      </c>
    </row>
    <row r="39" spans="1:20" s="65" customFormat="1" ht="9.75" customHeight="1" x14ac:dyDescent="0.2">
      <c r="A39" s="41"/>
      <c r="B39" s="62" t="s">
        <v>9</v>
      </c>
      <c r="C39" s="63">
        <v>374.8</v>
      </c>
      <c r="D39" s="66">
        <v>2.6681608367384868E-3</v>
      </c>
      <c r="E39" s="64">
        <v>7.7321069272779708</v>
      </c>
      <c r="F39" s="64">
        <v>8.1486611265004569</v>
      </c>
      <c r="G39" s="61"/>
      <c r="H39" s="41"/>
      <c r="I39" s="62" t="s">
        <v>9</v>
      </c>
      <c r="J39" s="63">
        <v>330.1</v>
      </c>
      <c r="K39" s="64">
        <v>0</v>
      </c>
      <c r="L39" s="64">
        <v>6.5594938343340514</v>
      </c>
      <c r="M39" s="64">
        <v>7.1648865370256276</v>
      </c>
      <c r="N39" s="61"/>
      <c r="O39" s="41"/>
      <c r="P39" s="62" t="s">
        <v>9</v>
      </c>
      <c r="Q39" s="63">
        <v>306.27</v>
      </c>
      <c r="R39" s="64">
        <v>0.25532750662868864</v>
      </c>
      <c r="S39" s="64">
        <v>10.006824467511933</v>
      </c>
      <c r="T39" s="64">
        <v>9.6052678667286848</v>
      </c>
    </row>
    <row r="40" spans="1:20" s="65" customFormat="1" ht="9.75" customHeight="1" x14ac:dyDescent="0.2">
      <c r="A40" s="41"/>
      <c r="B40" s="62" t="s">
        <v>10</v>
      </c>
      <c r="C40" s="63">
        <v>375.8</v>
      </c>
      <c r="D40" s="64">
        <v>0.26680896478121774</v>
      </c>
      <c r="E40" s="64">
        <v>8.0195458465076364</v>
      </c>
      <c r="F40" s="64">
        <v>8.4685100733129524</v>
      </c>
      <c r="G40" s="61"/>
      <c r="H40" s="41"/>
      <c r="I40" s="62" t="s">
        <v>10</v>
      </c>
      <c r="J40" s="63">
        <v>330.1</v>
      </c>
      <c r="K40" s="64">
        <v>0</v>
      </c>
      <c r="L40" s="64">
        <v>6.5594938343340514</v>
      </c>
      <c r="M40" s="64">
        <v>6.6076734272058069</v>
      </c>
      <c r="N40" s="61"/>
      <c r="O40" s="41"/>
      <c r="P40" s="62" t="s">
        <v>10</v>
      </c>
      <c r="Q40" s="63">
        <v>303.47000000000003</v>
      </c>
      <c r="R40" s="64">
        <v>-0.91422600972995705</v>
      </c>
      <c r="S40" s="64">
        <v>9.001113465751942</v>
      </c>
      <c r="T40" s="64">
        <v>10.220462717466328</v>
      </c>
    </row>
    <row r="41" spans="1:20" s="65" customFormat="1" ht="9.75" customHeight="1" x14ac:dyDescent="0.2">
      <c r="A41" s="41"/>
      <c r="B41" s="62" t="s">
        <v>11</v>
      </c>
      <c r="C41" s="63">
        <v>376.71</v>
      </c>
      <c r="D41" s="64">
        <f>((C41/C40)-1)*100</f>
        <v>0.24215007982968384</v>
      </c>
      <c r="E41" s="64">
        <f>((C41/C$31)-1)*100</f>
        <v>8.2811152630066118</v>
      </c>
      <c r="F41" s="64">
        <f>((C41/C29)-1)*100</f>
        <v>8.2842277731466787</v>
      </c>
      <c r="G41" s="61"/>
      <c r="H41" s="41"/>
      <c r="I41" s="62" t="str">
        <f>B41</f>
        <v>OUT</v>
      </c>
      <c r="J41" s="63">
        <v>330.1</v>
      </c>
      <c r="K41" s="64">
        <f>((J41/J40)-1)*100</f>
        <v>0</v>
      </c>
      <c r="L41" s="64">
        <f>((J41/J$31)-1)*100</f>
        <v>6.5594938343340514</v>
      </c>
      <c r="M41" s="64">
        <f>((J41/J29)-1)*100</f>
        <v>6.5870196964804784</v>
      </c>
      <c r="N41" s="61"/>
      <c r="O41" s="41"/>
      <c r="P41" s="62" t="str">
        <f>B41</f>
        <v>OUT</v>
      </c>
      <c r="Q41" s="63">
        <v>306.43</v>
      </c>
      <c r="R41" s="64">
        <f>((Q41/Q40)-1)*100</f>
        <v>0.97538471677596217</v>
      </c>
      <c r="S41" s="64">
        <f>((Q41/Q$31)-1)*100</f>
        <v>10.0642936676125</v>
      </c>
      <c r="T41" s="64">
        <f>((Q41/Q29)-1)*100</f>
        <v>10.024774693906856</v>
      </c>
    </row>
    <row r="42" spans="1:20" s="65" customFormat="1" ht="9.75" customHeight="1" x14ac:dyDescent="0.2">
      <c r="A42" s="41"/>
      <c r="B42" s="62" t="s">
        <v>12</v>
      </c>
      <c r="C42" s="63">
        <v>377.02</v>
      </c>
      <c r="D42" s="64">
        <f>((C42/C41)-1)*100</f>
        <v>8.2291417801494404E-2</v>
      </c>
      <c r="E42" s="64">
        <f>((C42/C$31)-1)*100</f>
        <v>8.3702213279678084</v>
      </c>
      <c r="F42" s="64">
        <f>((C42/C30)-1)*100</f>
        <v>8.3826826884378711</v>
      </c>
      <c r="G42" s="61"/>
      <c r="H42" s="41"/>
      <c r="I42" s="62" t="str">
        <f>B42</f>
        <v>NOV</v>
      </c>
      <c r="J42" s="63">
        <v>330.1</v>
      </c>
      <c r="K42" s="64">
        <f>((J42/J41)-1)*100</f>
        <v>0</v>
      </c>
      <c r="L42" s="64">
        <f>((J42/J$31)-1)*100</f>
        <v>6.5594938343340514</v>
      </c>
      <c r="M42" s="64">
        <f>((J42/J30)-1)*100</f>
        <v>6.5594938343340514</v>
      </c>
      <c r="N42" s="61"/>
      <c r="O42" s="41"/>
      <c r="P42" s="62" t="str">
        <f>B42</f>
        <v>NOV</v>
      </c>
      <c r="Q42" s="63">
        <v>306.33999999999997</v>
      </c>
      <c r="R42" s="64">
        <f>((Q42/Q41)-1)*100</f>
        <v>-2.9370492445268681E-2</v>
      </c>
      <c r="S42" s="64">
        <f>((Q42/Q$31)-1)*100</f>
        <v>10.031967242555929</v>
      </c>
      <c r="T42" s="64">
        <f>((Q42/Q30)-1)*100</f>
        <v>10.024063498904567</v>
      </c>
    </row>
    <row r="43" spans="1:20" s="65" customFormat="1" ht="9.75" customHeight="1" x14ac:dyDescent="0.2">
      <c r="A43" s="41"/>
      <c r="B43" s="62" t="s">
        <v>13</v>
      </c>
      <c r="C43" s="63">
        <v>378.88</v>
      </c>
      <c r="D43" s="64">
        <f>((C43/C42)-1)*100</f>
        <v>0.49334252824784208</v>
      </c>
      <c r="E43" s="64">
        <f>((C43/C$31)-1)*100</f>
        <v>8.904857717734993</v>
      </c>
      <c r="F43" s="64">
        <f>((C43/C31)-1)*100</f>
        <v>8.904857717734993</v>
      </c>
      <c r="G43" s="50"/>
      <c r="H43" s="41"/>
      <c r="I43" s="62" t="str">
        <f>B43</f>
        <v>DEZ</v>
      </c>
      <c r="J43" s="63">
        <v>330.1</v>
      </c>
      <c r="K43" s="64">
        <f>((J43/J42)-1)*100</f>
        <v>0</v>
      </c>
      <c r="L43" s="64">
        <f>((J43/J$31)-1)*100</f>
        <v>6.5594938343340514</v>
      </c>
      <c r="M43" s="64">
        <f>((J43/J31)-1)*100</f>
        <v>6.5594938343340514</v>
      </c>
      <c r="N43" s="61"/>
      <c r="O43" s="41"/>
      <c r="P43" s="62" t="str">
        <f>B43</f>
        <v>DEZ</v>
      </c>
      <c r="Q43" s="63">
        <v>306.33999999999997</v>
      </c>
      <c r="R43" s="64">
        <f>((Q43/Q42)-1)*100</f>
        <v>0</v>
      </c>
      <c r="S43" s="64">
        <f>((Q43/Q$31)-1)*100</f>
        <v>10.031967242555929</v>
      </c>
      <c r="T43" s="64">
        <f>((Q43/Q31)-1)*100</f>
        <v>10.031967242555929</v>
      </c>
    </row>
    <row r="44" spans="1:20" s="61" customFormat="1" ht="9.75" customHeight="1" x14ac:dyDescent="0.2">
      <c r="A44" s="52">
        <v>2010</v>
      </c>
      <c r="B44" s="58" t="s">
        <v>24</v>
      </c>
      <c r="C44" s="59">
        <v>382.29</v>
      </c>
      <c r="D44" s="60">
        <f>((C44/C43)-1)*100</f>
        <v>0.90002111486486847</v>
      </c>
      <c r="E44" s="60">
        <f>((C44/C$43)-1)*100</f>
        <v>0.90002111486486847</v>
      </c>
      <c r="F44" s="60">
        <f>((C44/C32)-1)*100</f>
        <v>9.2694220545360917</v>
      </c>
      <c r="H44" s="52">
        <v>2010</v>
      </c>
      <c r="I44" s="58" t="s">
        <v>24</v>
      </c>
      <c r="J44" s="59">
        <v>330.1</v>
      </c>
      <c r="K44" s="60">
        <f>((J44/J43)-1)*100</f>
        <v>0</v>
      </c>
      <c r="L44" s="60">
        <f>((J44/J$43)-1)*100</f>
        <v>0</v>
      </c>
      <c r="M44" s="60">
        <f>((J44/J32)-1)*100</f>
        <v>6.5594938343340514</v>
      </c>
      <c r="O44" s="52">
        <v>2010</v>
      </c>
      <c r="P44" s="58" t="s">
        <v>24</v>
      </c>
      <c r="Q44" s="59">
        <v>311.35000000000002</v>
      </c>
      <c r="R44" s="60">
        <f>((Q44/Q43)-1)*100</f>
        <v>1.6354377489064653</v>
      </c>
      <c r="S44" s="60">
        <f>((Q44/Q$43)-1)*100</f>
        <v>1.6354377489064653</v>
      </c>
      <c r="T44" s="60">
        <f>((Q44/Q32)-1)*100</f>
        <v>11.073454389782755</v>
      </c>
    </row>
    <row r="45" spans="1:20" s="61" customFormat="1" ht="9.75" customHeight="1" x14ac:dyDescent="0.2">
      <c r="A45" s="41"/>
      <c r="B45" s="62" t="s">
        <v>3</v>
      </c>
      <c r="C45" s="63">
        <v>384.48</v>
      </c>
      <c r="D45" s="64">
        <f t="shared" ref="D45:D55" si="0">((C45/C44)-1)*100</f>
        <v>0.57286353292003156</v>
      </c>
      <c r="E45" s="64">
        <f t="shared" ref="E45:E55" si="1">((C45/C$43)-1)*100</f>
        <v>1.4780405405405483</v>
      </c>
      <c r="F45" s="64">
        <f t="shared" ref="F45:F55" si="2">((C45/C33)-1)*100</f>
        <v>9.0166723375297853</v>
      </c>
      <c r="H45" s="41"/>
      <c r="I45" s="62" t="s">
        <v>3</v>
      </c>
      <c r="J45" s="63">
        <v>330.1</v>
      </c>
      <c r="K45" s="64">
        <f t="shared" ref="K45:K55" si="3">((J45/J44)-1)*100</f>
        <v>0</v>
      </c>
      <c r="L45" s="64">
        <f t="shared" ref="L45:L55" si="4">((J45/J$43)-1)*100</f>
        <v>0</v>
      </c>
      <c r="M45" s="64">
        <f t="shared" ref="M45:M55" si="5">((J45/J33)-1)*100</f>
        <v>6.5698143664245423</v>
      </c>
      <c r="O45" s="41"/>
      <c r="P45" s="62" t="s">
        <v>3</v>
      </c>
      <c r="Q45" s="63">
        <v>316.25</v>
      </c>
      <c r="R45" s="64">
        <f t="shared" ref="R45:R55" si="6">((Q45/Q44)-1)*100</f>
        <v>1.5737915529147273</v>
      </c>
      <c r="S45" s="64">
        <f t="shared" ref="S45:S55" si="7">((Q45/Q$43)-1)*100</f>
        <v>3.2349676829666496</v>
      </c>
      <c r="T45" s="64">
        <f t="shared" ref="T45:T55" si="8">((Q45/Q33)-1)*100</f>
        <v>10.615599860090953</v>
      </c>
    </row>
    <row r="46" spans="1:20" s="65" customFormat="1" ht="9.75" customHeight="1" x14ac:dyDescent="0.2">
      <c r="A46" s="41"/>
      <c r="B46" s="62" t="s">
        <v>4</v>
      </c>
      <c r="C46" s="63">
        <v>388.45</v>
      </c>
      <c r="D46" s="64">
        <f t="shared" si="0"/>
        <v>1.0325634623387314</v>
      </c>
      <c r="E46" s="64">
        <f t="shared" si="1"/>
        <v>2.5258657094594517</v>
      </c>
      <c r="F46" s="64">
        <f t="shared" si="2"/>
        <v>8.9254668835174744</v>
      </c>
      <c r="G46" s="61"/>
      <c r="H46" s="41"/>
      <c r="I46" s="62" t="s">
        <v>4</v>
      </c>
      <c r="J46" s="63">
        <v>330.69</v>
      </c>
      <c r="K46" s="64">
        <f t="shared" si="3"/>
        <v>0.17873371705543484</v>
      </c>
      <c r="L46" s="64">
        <f t="shared" si="4"/>
        <v>0.17873371705543484</v>
      </c>
      <c r="M46" s="64">
        <f t="shared" si="5"/>
        <v>6.6948441633864597</v>
      </c>
      <c r="N46" s="61"/>
      <c r="O46" s="41"/>
      <c r="P46" s="62" t="s">
        <v>4</v>
      </c>
      <c r="Q46" s="63">
        <v>322.8</v>
      </c>
      <c r="R46" s="64">
        <f t="shared" si="6"/>
        <v>2.0711462450592855</v>
      </c>
      <c r="S46" s="64">
        <f t="shared" si="7"/>
        <v>5.373114839720583</v>
      </c>
      <c r="T46" s="64">
        <f t="shared" si="8"/>
        <v>10.396716826265395</v>
      </c>
    </row>
    <row r="47" spans="1:20" s="65" customFormat="1" ht="9.75" customHeight="1" x14ac:dyDescent="0.2">
      <c r="A47" s="41"/>
      <c r="B47" s="62" t="s">
        <v>5</v>
      </c>
      <c r="C47" s="63">
        <v>388.47</v>
      </c>
      <c r="D47" s="64">
        <f t="shared" si="0"/>
        <v>5.1486677822287774E-3</v>
      </c>
      <c r="E47" s="64">
        <f t="shared" si="1"/>
        <v>2.5311444256756799</v>
      </c>
      <c r="F47" s="64">
        <f t="shared" si="2"/>
        <v>8.3084729695820592</v>
      </c>
      <c r="G47" s="61"/>
      <c r="H47" s="41"/>
      <c r="I47" s="62" t="s">
        <v>5</v>
      </c>
      <c r="J47" s="63">
        <v>331.1</v>
      </c>
      <c r="K47" s="64">
        <f t="shared" si="3"/>
        <v>0.12398318667030672</v>
      </c>
      <c r="L47" s="64">
        <f t="shared" si="4"/>
        <v>0.30293850348379614</v>
      </c>
      <c r="M47" s="64">
        <f t="shared" si="5"/>
        <v>6.8064516129032304</v>
      </c>
      <c r="N47" s="61"/>
      <c r="O47" s="41"/>
      <c r="P47" s="62" t="s">
        <v>5</v>
      </c>
      <c r="Q47" s="63">
        <v>322.81</v>
      </c>
      <c r="R47" s="66">
        <f t="shared" si="6"/>
        <v>3.0978934324688012E-3</v>
      </c>
      <c r="S47" s="64">
        <f t="shared" si="7"/>
        <v>5.3763791865247823</v>
      </c>
      <c r="T47" s="64">
        <f t="shared" si="8"/>
        <v>6.6259289843104918</v>
      </c>
    </row>
    <row r="48" spans="1:20" s="65" customFormat="1" ht="9.75" customHeight="1" x14ac:dyDescent="0.2">
      <c r="A48" s="41"/>
      <c r="B48" s="62" t="s">
        <v>6</v>
      </c>
      <c r="C48" s="63">
        <v>398.22</v>
      </c>
      <c r="D48" s="64">
        <f t="shared" si="0"/>
        <v>2.5098463201791654</v>
      </c>
      <c r="E48" s="64">
        <f t="shared" si="1"/>
        <v>5.1045185810810967</v>
      </c>
      <c r="F48" s="64">
        <f t="shared" si="2"/>
        <v>8.7319790301441778</v>
      </c>
      <c r="G48" s="61"/>
      <c r="H48" s="41"/>
      <c r="I48" s="62" t="s">
        <v>6</v>
      </c>
      <c r="J48" s="63">
        <v>346.14</v>
      </c>
      <c r="K48" s="64">
        <f t="shared" si="3"/>
        <v>4.5424343098761533</v>
      </c>
      <c r="L48" s="64">
        <f t="shared" si="4"/>
        <v>4.8591335958800164</v>
      </c>
      <c r="M48" s="64">
        <f t="shared" si="5"/>
        <v>5.3987393806522288</v>
      </c>
      <c r="N48" s="61"/>
      <c r="O48" s="41"/>
      <c r="P48" s="62" t="s">
        <v>6</v>
      </c>
      <c r="Q48" s="63">
        <v>332.52</v>
      </c>
      <c r="R48" s="64">
        <f t="shared" si="6"/>
        <v>3.0079613394876192</v>
      </c>
      <c r="S48" s="64">
        <f t="shared" si="7"/>
        <v>8.5460599334073351</v>
      </c>
      <c r="T48" s="64">
        <f t="shared" si="8"/>
        <v>9.0444021774775294</v>
      </c>
    </row>
    <row r="49" spans="1:20" s="65" customFormat="1" ht="9.75" customHeight="1" x14ac:dyDescent="0.2">
      <c r="A49" s="41"/>
      <c r="B49" s="62" t="s">
        <v>7</v>
      </c>
      <c r="C49" s="63">
        <v>405.73</v>
      </c>
      <c r="D49" s="64">
        <f t="shared" si="0"/>
        <v>1.8858922203806916</v>
      </c>
      <c r="E49" s="64">
        <f t="shared" si="1"/>
        <v>7.0866765202702853</v>
      </c>
      <c r="F49" s="64">
        <f t="shared" si="2"/>
        <v>9.5827143821742169</v>
      </c>
      <c r="G49" s="61"/>
      <c r="H49" s="41"/>
      <c r="I49" s="62" t="s">
        <v>7</v>
      </c>
      <c r="J49" s="63">
        <v>355.8</v>
      </c>
      <c r="K49" s="64">
        <f t="shared" si="3"/>
        <v>2.7907782977985907</v>
      </c>
      <c r="L49" s="64">
        <f t="shared" si="4"/>
        <v>7.7855195395334809</v>
      </c>
      <c r="M49" s="64">
        <f t="shared" si="5"/>
        <v>8.1820669524765179</v>
      </c>
      <c r="N49" s="61"/>
      <c r="O49" s="41"/>
      <c r="P49" s="62" t="s">
        <v>7</v>
      </c>
      <c r="Q49" s="63">
        <v>332.52</v>
      </c>
      <c r="R49" s="64">
        <f t="shared" si="6"/>
        <v>0</v>
      </c>
      <c r="S49" s="64">
        <f t="shared" si="7"/>
        <v>8.5460599334073351</v>
      </c>
      <c r="T49" s="64">
        <f t="shared" si="8"/>
        <v>8.9372297208753615</v>
      </c>
    </row>
    <row r="50" spans="1:20" s="65" customFormat="1" ht="9.75" customHeight="1" x14ac:dyDescent="0.2">
      <c r="A50" s="41"/>
      <c r="B50" s="62" t="s">
        <v>8</v>
      </c>
      <c r="C50" s="63">
        <v>411.18</v>
      </c>
      <c r="D50" s="64">
        <f t="shared" si="0"/>
        <v>1.3432578315628607</v>
      </c>
      <c r="E50" s="64">
        <f t="shared" si="1"/>
        <v>8.5251266891891895</v>
      </c>
      <c r="F50" s="64">
        <f t="shared" si="2"/>
        <v>9.7094372848795185</v>
      </c>
      <c r="G50" s="61"/>
      <c r="H50" s="41"/>
      <c r="I50" s="62" t="s">
        <v>8</v>
      </c>
      <c r="J50" s="63">
        <v>360.27</v>
      </c>
      <c r="K50" s="64">
        <f t="shared" si="3"/>
        <v>1.2563237774030345</v>
      </c>
      <c r="L50" s="64">
        <f t="shared" si="4"/>
        <v>9.1396546501060207</v>
      </c>
      <c r="M50" s="64">
        <f t="shared" si="5"/>
        <v>9.1396546501060207</v>
      </c>
      <c r="N50" s="61"/>
      <c r="O50" s="41"/>
      <c r="P50" s="62" t="s">
        <v>8</v>
      </c>
      <c r="Q50" s="63">
        <v>334.93</v>
      </c>
      <c r="R50" s="64">
        <f t="shared" si="6"/>
        <v>0.724768434981371</v>
      </c>
      <c r="S50" s="64">
        <f t="shared" si="7"/>
        <v>9.3327675132206078</v>
      </c>
      <c r="T50" s="64">
        <f t="shared" si="8"/>
        <v>9.6369766604471394</v>
      </c>
    </row>
    <row r="51" spans="1:20" s="65" customFormat="1" ht="9.75" customHeight="1" x14ac:dyDescent="0.2">
      <c r="A51" s="41"/>
      <c r="B51" s="62" t="s">
        <v>9</v>
      </c>
      <c r="C51" s="63">
        <v>410.9</v>
      </c>
      <c r="D51" s="67">
        <f t="shared" si="0"/>
        <v>-6.8096697310182641E-2</v>
      </c>
      <c r="E51" s="64">
        <f t="shared" si="1"/>
        <v>8.451224662162149</v>
      </c>
      <c r="F51" s="64">
        <f t="shared" si="2"/>
        <v>9.6318036286019204</v>
      </c>
      <c r="G51" s="61"/>
      <c r="H51" s="41"/>
      <c r="I51" s="62" t="s">
        <v>9</v>
      </c>
      <c r="J51" s="63">
        <v>360.27</v>
      </c>
      <c r="K51" s="64">
        <f t="shared" si="3"/>
        <v>0</v>
      </c>
      <c r="L51" s="64">
        <f t="shared" si="4"/>
        <v>9.1396546501060207</v>
      </c>
      <c r="M51" s="64">
        <f t="shared" si="5"/>
        <v>9.1396546501060207</v>
      </c>
      <c r="N51" s="61"/>
      <c r="O51" s="41"/>
      <c r="P51" s="62" t="s">
        <v>9</v>
      </c>
      <c r="Q51" s="63">
        <v>332.57</v>
      </c>
      <c r="R51" s="67">
        <f t="shared" si="6"/>
        <v>-0.70462484698295968</v>
      </c>
      <c r="S51" s="64">
        <f t="shared" si="7"/>
        <v>8.5623816674283546</v>
      </c>
      <c r="T51" s="64">
        <f t="shared" si="8"/>
        <v>8.587194305678004</v>
      </c>
    </row>
    <row r="52" spans="1:20" s="65" customFormat="1" ht="9.75" customHeight="1" x14ac:dyDescent="0.2">
      <c r="A52" s="41"/>
      <c r="B52" s="62" t="s">
        <v>10</v>
      </c>
      <c r="C52" s="63">
        <v>411.45</v>
      </c>
      <c r="D52" s="64">
        <f t="shared" si="0"/>
        <v>0.13385251886104399</v>
      </c>
      <c r="E52" s="64">
        <f t="shared" si="1"/>
        <v>8.5963893581081141</v>
      </c>
      <c r="F52" s="64">
        <f t="shared" si="2"/>
        <v>9.4864289515699696</v>
      </c>
      <c r="G52" s="61"/>
      <c r="H52" s="41"/>
      <c r="I52" s="62" t="s">
        <v>10</v>
      </c>
      <c r="J52" s="63">
        <v>360.38</v>
      </c>
      <c r="K52" s="64">
        <f t="shared" si="3"/>
        <v>3.0532656063519958E-2</v>
      </c>
      <c r="L52" s="64">
        <f t="shared" si="4"/>
        <v>9.1729778854892317</v>
      </c>
      <c r="M52" s="64">
        <f t="shared" si="5"/>
        <v>9.1729778854892317</v>
      </c>
      <c r="N52" s="61"/>
      <c r="O52" s="41"/>
      <c r="P52" s="62" t="s">
        <v>10</v>
      </c>
      <c r="Q52" s="63">
        <v>333.08</v>
      </c>
      <c r="R52" s="64">
        <f t="shared" si="6"/>
        <v>0.15335117418888711</v>
      </c>
      <c r="S52" s="64">
        <f t="shared" si="7"/>
        <v>8.7288633544427832</v>
      </c>
      <c r="T52" s="64">
        <f t="shared" si="8"/>
        <v>9.7571423863973337</v>
      </c>
    </row>
    <row r="53" spans="1:20" s="65" customFormat="1" ht="9.75" customHeight="1" x14ac:dyDescent="0.2">
      <c r="A53" s="41"/>
      <c r="B53" s="62" t="s">
        <v>11</v>
      </c>
      <c r="C53" s="63">
        <v>412.25</v>
      </c>
      <c r="D53" s="64">
        <f t="shared" si="0"/>
        <v>0.1944343176570662</v>
      </c>
      <c r="E53" s="64">
        <f t="shared" si="1"/>
        <v>8.8075380067567544</v>
      </c>
      <c r="F53" s="64">
        <f t="shared" si="2"/>
        <v>9.4343128666613651</v>
      </c>
      <c r="G53" s="61"/>
      <c r="H53" s="41"/>
      <c r="I53" s="62" t="str">
        <f>B53</f>
        <v>OUT</v>
      </c>
      <c r="J53" s="63">
        <v>360.43</v>
      </c>
      <c r="K53" s="64">
        <f t="shared" si="3"/>
        <v>1.3874243853706503E-2</v>
      </c>
      <c r="L53" s="64">
        <f t="shared" si="4"/>
        <v>9.1881248106634228</v>
      </c>
      <c r="M53" s="64">
        <f t="shared" si="5"/>
        <v>9.1881248106634228</v>
      </c>
      <c r="N53" s="61"/>
      <c r="O53" s="41"/>
      <c r="P53" s="62" t="str">
        <f>B53</f>
        <v>OUT</v>
      </c>
      <c r="Q53" s="63">
        <v>336.76</v>
      </c>
      <c r="R53" s="64">
        <f t="shared" si="6"/>
        <v>1.1048396781554004</v>
      </c>
      <c r="S53" s="64">
        <f t="shared" si="7"/>
        <v>9.9301429783900339</v>
      </c>
      <c r="T53" s="64">
        <f t="shared" si="8"/>
        <v>9.897855954051483</v>
      </c>
    </row>
    <row r="54" spans="1:20" s="65" customFormat="1" ht="9.75" customHeight="1" x14ac:dyDescent="0.2">
      <c r="A54" s="41"/>
      <c r="B54" s="62" t="s">
        <v>12</v>
      </c>
      <c r="C54" s="63">
        <v>412.31</v>
      </c>
      <c r="D54" s="64">
        <f t="shared" si="0"/>
        <v>1.4554275318379162E-2</v>
      </c>
      <c r="E54" s="64">
        <f t="shared" si="1"/>
        <v>8.8233741554054177</v>
      </c>
      <c r="F54" s="64">
        <f t="shared" si="2"/>
        <v>9.3602461407882984</v>
      </c>
      <c r="G54" s="61"/>
      <c r="H54" s="41"/>
      <c r="I54" s="62" t="str">
        <f>B54</f>
        <v>NOV</v>
      </c>
      <c r="J54" s="63">
        <v>360.49</v>
      </c>
      <c r="K54" s="64">
        <f t="shared" si="3"/>
        <v>1.6646783009188759E-2</v>
      </c>
      <c r="L54" s="64">
        <f t="shared" si="4"/>
        <v>9.2063011208724621</v>
      </c>
      <c r="M54" s="64">
        <f t="shared" si="5"/>
        <v>9.2063011208724621</v>
      </c>
      <c r="N54" s="61"/>
      <c r="O54" s="41"/>
      <c r="P54" s="62" t="str">
        <f>B54</f>
        <v>NOV</v>
      </c>
      <c r="Q54" s="63">
        <v>336.86</v>
      </c>
      <c r="R54" s="64">
        <f t="shared" si="6"/>
        <v>2.9694738092422845E-2</v>
      </c>
      <c r="S54" s="64">
        <f t="shared" si="7"/>
        <v>9.9627864464320925</v>
      </c>
      <c r="T54" s="64">
        <f t="shared" si="8"/>
        <v>9.9627864464320925</v>
      </c>
    </row>
    <row r="55" spans="1:20" s="65" customFormat="1" ht="9.75" customHeight="1" x14ac:dyDescent="0.2">
      <c r="A55" s="41"/>
      <c r="B55" s="62" t="s">
        <v>13</v>
      </c>
      <c r="C55" s="63">
        <v>415.42</v>
      </c>
      <c r="D55" s="64">
        <f t="shared" si="0"/>
        <v>0.75428682302152161</v>
      </c>
      <c r="E55" s="64">
        <f t="shared" si="1"/>
        <v>9.6442145270270387</v>
      </c>
      <c r="F55" s="64">
        <f t="shared" si="2"/>
        <v>9.6442145270270387</v>
      </c>
      <c r="G55" s="50"/>
      <c r="H55" s="41"/>
      <c r="I55" s="62" t="str">
        <f>B55</f>
        <v>DEZ</v>
      </c>
      <c r="J55" s="63">
        <v>360.57</v>
      </c>
      <c r="K55" s="64">
        <f t="shared" si="3"/>
        <v>2.2192016422084571E-2</v>
      </c>
      <c r="L55" s="64">
        <f t="shared" si="4"/>
        <v>9.2305362011511516</v>
      </c>
      <c r="M55" s="64">
        <f t="shared" si="5"/>
        <v>9.2305362011511516</v>
      </c>
      <c r="N55" s="61"/>
      <c r="O55" s="41"/>
      <c r="P55" s="62" t="str">
        <f>B55</f>
        <v>DEZ</v>
      </c>
      <c r="Q55" s="63">
        <v>336.86</v>
      </c>
      <c r="R55" s="64">
        <f t="shared" si="6"/>
        <v>0</v>
      </c>
      <c r="S55" s="64">
        <f t="shared" si="7"/>
        <v>9.9627864464320925</v>
      </c>
      <c r="T55" s="64">
        <f t="shared" si="8"/>
        <v>9.9627864464320925</v>
      </c>
    </row>
    <row r="56" spans="1:20" s="61" customFormat="1" ht="9.75" customHeight="1" x14ac:dyDescent="0.2">
      <c r="A56" s="52">
        <v>2011</v>
      </c>
      <c r="B56" s="58" t="s">
        <v>24</v>
      </c>
      <c r="C56" s="59">
        <v>417.06</v>
      </c>
      <c r="D56" s="60">
        <f>((C56/C55)-1)*100</f>
        <v>0.39478118530642536</v>
      </c>
      <c r="E56" s="60">
        <f>((C56/C$55)-1)*100</f>
        <v>0.39478118530642536</v>
      </c>
      <c r="F56" s="60">
        <f>((C56/C44)-1)*100</f>
        <v>9.0951895158126064</v>
      </c>
      <c r="H56" s="52">
        <f>$A$56</f>
        <v>2011</v>
      </c>
      <c r="I56" s="58" t="s">
        <v>24</v>
      </c>
      <c r="J56" s="59">
        <v>364.28</v>
      </c>
      <c r="K56" s="60">
        <f>((J56/J55)-1)*100</f>
        <v>1.0289264220539662</v>
      </c>
      <c r="L56" s="60">
        <f>((J56/J$55)-1)*100</f>
        <v>1.0289264220539662</v>
      </c>
      <c r="M56" s="60">
        <f>((J56/J44)-1)*100</f>
        <v>10.35443804907603</v>
      </c>
      <c r="O56" s="52">
        <f>$A$56</f>
        <v>2011</v>
      </c>
      <c r="P56" s="58" t="s">
        <v>24</v>
      </c>
      <c r="Q56" s="59">
        <v>338.63</v>
      </c>
      <c r="R56" s="60">
        <f>((Q56/Q55)-1)*100</f>
        <v>0.52544083595558178</v>
      </c>
      <c r="S56" s="60">
        <f>((Q56/Q$55)-1)*100</f>
        <v>0.52544083595558178</v>
      </c>
      <c r="T56" s="60">
        <f>((Q56/Q44)-1)*100</f>
        <v>8.7618435843905385</v>
      </c>
    </row>
    <row r="57" spans="1:20" s="61" customFormat="1" ht="9.75" customHeight="1" x14ac:dyDescent="0.2">
      <c r="A57" s="41"/>
      <c r="B57" s="62" t="s">
        <v>3</v>
      </c>
      <c r="C57" s="63">
        <v>420.54</v>
      </c>
      <c r="D57" s="64">
        <f t="shared" ref="D57:D65" si="9">((C57/C56)-1)*100</f>
        <v>0.83441231477485722</v>
      </c>
      <c r="E57" s="64">
        <f t="shared" ref="E57:E67" si="10">((C57/C$55)-1)*100</f>
        <v>1.2324876029079057</v>
      </c>
      <c r="F57" s="64">
        <f t="shared" ref="F57:F65" si="11">((C57/C45)-1)*100</f>
        <v>9.3789013732833872</v>
      </c>
      <c r="H57" s="41"/>
      <c r="I57" s="62" t="s">
        <v>3</v>
      </c>
      <c r="J57" s="63">
        <v>370.67</v>
      </c>
      <c r="K57" s="64">
        <f t="shared" ref="K57:K65" si="12">((J57/J56)-1)*100</f>
        <v>1.7541451630613825</v>
      </c>
      <c r="L57" s="64">
        <f t="shared" ref="L57:L67" si="13">((J57/J$55)-1)*100</f>
        <v>2.801120448179284</v>
      </c>
      <c r="M57" s="64">
        <f t="shared" ref="M57:M65" si="14">((J57/J45)-1)*100</f>
        <v>12.290215086337476</v>
      </c>
      <c r="O57" s="41"/>
      <c r="P57" s="62" t="s">
        <v>3</v>
      </c>
      <c r="Q57" s="63">
        <v>345.8</v>
      </c>
      <c r="R57" s="64">
        <f t="shared" ref="R57:R65" si="15">((Q57/Q56)-1)*100</f>
        <v>2.1173552254673211</v>
      </c>
      <c r="S57" s="64">
        <f t="shared" ref="S57:S67" si="16">((Q57/Q$55)-1)*100</f>
        <v>2.6539215104197655</v>
      </c>
      <c r="T57" s="64">
        <f t="shared" ref="T57:T65" si="17">((Q57/Q45)-1)*100</f>
        <v>9.3438735177865606</v>
      </c>
    </row>
    <row r="58" spans="1:20" s="65" customFormat="1" ht="9.75" customHeight="1" x14ac:dyDescent="0.2">
      <c r="A58" s="41"/>
      <c r="B58" s="62" t="s">
        <v>4</v>
      </c>
      <c r="C58" s="63">
        <v>425.84</v>
      </c>
      <c r="D58" s="64">
        <f t="shared" si="9"/>
        <v>1.2602843962524313</v>
      </c>
      <c r="E58" s="64">
        <f t="shared" si="10"/>
        <v>2.5083048481055137</v>
      </c>
      <c r="F58" s="64">
        <f t="shared" si="11"/>
        <v>9.6254344188441152</v>
      </c>
      <c r="G58" s="61"/>
      <c r="H58" s="41"/>
      <c r="I58" s="62" t="s">
        <v>4</v>
      </c>
      <c r="J58" s="63">
        <v>372.18</v>
      </c>
      <c r="K58" s="64">
        <f t="shared" si="12"/>
        <v>0.40737043731620126</v>
      </c>
      <c r="L58" s="64">
        <f t="shared" si="13"/>
        <v>3.2199018221149789</v>
      </c>
      <c r="M58" s="64">
        <f t="shared" si="14"/>
        <v>12.546493695001359</v>
      </c>
      <c r="N58" s="61"/>
      <c r="O58" s="41"/>
      <c r="P58" s="62" t="s">
        <v>4</v>
      </c>
      <c r="Q58" s="63">
        <v>355.24</v>
      </c>
      <c r="R58" s="64">
        <f t="shared" si="15"/>
        <v>2.7299016772700968</v>
      </c>
      <c r="S58" s="64">
        <f t="shared" si="16"/>
        <v>5.4562726355162461</v>
      </c>
      <c r="T58" s="64">
        <f t="shared" si="17"/>
        <v>10.049566294919444</v>
      </c>
    </row>
    <row r="59" spans="1:20" s="65" customFormat="1" ht="9.75" customHeight="1" x14ac:dyDescent="0.2">
      <c r="A59" s="41"/>
      <c r="B59" s="62" t="s">
        <v>5</v>
      </c>
      <c r="C59" s="63">
        <v>427.61</v>
      </c>
      <c r="D59" s="64">
        <f t="shared" si="9"/>
        <v>0.41564907007327623</v>
      </c>
      <c r="E59" s="64">
        <f t="shared" si="10"/>
        <v>2.9343796639545561</v>
      </c>
      <c r="F59" s="64">
        <f t="shared" si="11"/>
        <v>10.07542409967308</v>
      </c>
      <c r="G59" s="61"/>
      <c r="H59" s="41"/>
      <c r="I59" s="62" t="s">
        <v>5</v>
      </c>
      <c r="J59" s="63">
        <v>381.39</v>
      </c>
      <c r="K59" s="64">
        <f t="shared" si="12"/>
        <v>2.4746090601321935</v>
      </c>
      <c r="L59" s="64">
        <f t="shared" si="13"/>
        <v>5.7741908644646012</v>
      </c>
      <c r="M59" s="64">
        <f t="shared" si="14"/>
        <v>15.188764723648429</v>
      </c>
      <c r="N59" s="61"/>
      <c r="O59" s="41"/>
      <c r="P59" s="62" t="s">
        <v>5</v>
      </c>
      <c r="Q59" s="63">
        <v>355.53</v>
      </c>
      <c r="R59" s="64">
        <f t="shared" si="15"/>
        <v>8.1634951019027291E-2</v>
      </c>
      <c r="S59" s="64">
        <f t="shared" si="16"/>
        <v>5.5423618120287177</v>
      </c>
      <c r="T59" s="64">
        <f t="shared" si="17"/>
        <v>10.135993308757474</v>
      </c>
    </row>
    <row r="60" spans="1:20" s="65" customFormat="1" ht="9.75" customHeight="1" x14ac:dyDescent="0.2">
      <c r="A60" s="41"/>
      <c r="B60" s="62" t="s">
        <v>6</v>
      </c>
      <c r="C60" s="63">
        <v>444.98</v>
      </c>
      <c r="D60" s="64">
        <f t="shared" si="9"/>
        <v>4.0621126727625745</v>
      </c>
      <c r="E60" s="64">
        <f t="shared" si="10"/>
        <v>7.1156901449135779</v>
      </c>
      <c r="F60" s="64">
        <f t="shared" si="11"/>
        <v>11.742253025965542</v>
      </c>
      <c r="G60" s="61"/>
      <c r="H60" s="41"/>
      <c r="I60" s="62" t="s">
        <v>6</v>
      </c>
      <c r="J60" s="63">
        <v>408.34</v>
      </c>
      <c r="K60" s="64">
        <f t="shared" si="12"/>
        <v>7.0662576365400298</v>
      </c>
      <c r="L60" s="64">
        <f t="shared" si="13"/>
        <v>13.248467703913235</v>
      </c>
      <c r="M60" s="64">
        <f t="shared" si="14"/>
        <v>17.969607673195821</v>
      </c>
      <c r="N60" s="61"/>
      <c r="O60" s="41"/>
      <c r="P60" s="62" t="s">
        <v>6</v>
      </c>
      <c r="Q60" s="63">
        <v>367.36</v>
      </c>
      <c r="R60" s="64">
        <f t="shared" si="15"/>
        <v>3.3274266587911105</v>
      </c>
      <c r="S60" s="64">
        <f t="shared" si="16"/>
        <v>9.0542064952799493</v>
      </c>
      <c r="T60" s="64">
        <f t="shared" si="17"/>
        <v>10.477565259232534</v>
      </c>
    </row>
    <row r="61" spans="1:20" s="65" customFormat="1" ht="9.75" customHeight="1" x14ac:dyDescent="0.2">
      <c r="A61" s="41"/>
      <c r="B61" s="62" t="s">
        <v>7</v>
      </c>
      <c r="C61" s="63">
        <v>450.79</v>
      </c>
      <c r="D61" s="64">
        <f t="shared" si="9"/>
        <v>1.3056766596251546</v>
      </c>
      <c r="E61" s="64">
        <f t="shared" si="10"/>
        <v>8.5142747099321134</v>
      </c>
      <c r="F61" s="64">
        <f t="shared" si="11"/>
        <v>11.105907869765597</v>
      </c>
      <c r="G61" s="61"/>
      <c r="H61" s="41"/>
      <c r="I61" s="62" t="s">
        <v>7</v>
      </c>
      <c r="J61" s="63">
        <v>414.49</v>
      </c>
      <c r="K61" s="64">
        <f t="shared" si="12"/>
        <v>1.5060978596267871</v>
      </c>
      <c r="L61" s="64">
        <f t="shared" si="13"/>
        <v>14.954100452062026</v>
      </c>
      <c r="M61" s="64">
        <f t="shared" si="14"/>
        <v>16.495222034851032</v>
      </c>
      <c r="N61" s="61"/>
      <c r="O61" s="41"/>
      <c r="P61" s="62" t="s">
        <v>7</v>
      </c>
      <c r="Q61" s="63">
        <v>370.07</v>
      </c>
      <c r="R61" s="64">
        <f t="shared" si="15"/>
        <v>0.73769599303135092</v>
      </c>
      <c r="S61" s="64">
        <f t="shared" si="16"/>
        <v>9.8586950068277659</v>
      </c>
      <c r="T61" s="64">
        <f t="shared" si="17"/>
        <v>11.292553831348485</v>
      </c>
    </row>
    <row r="62" spans="1:20" s="65" customFormat="1" ht="9.75" customHeight="1" x14ac:dyDescent="0.2">
      <c r="A62" s="41"/>
      <c r="B62" s="62" t="s">
        <v>8</v>
      </c>
      <c r="C62" s="63">
        <v>457.43</v>
      </c>
      <c r="D62" s="64">
        <f t="shared" si="9"/>
        <v>1.4729696754586463</v>
      </c>
      <c r="E62" s="64">
        <f t="shared" si="10"/>
        <v>10.1126570699533</v>
      </c>
      <c r="F62" s="64">
        <f t="shared" si="11"/>
        <v>11.248115180699457</v>
      </c>
      <c r="G62" s="61"/>
      <c r="H62" s="41"/>
      <c r="I62" s="62" t="s">
        <v>8</v>
      </c>
      <c r="J62" s="63">
        <v>414.68</v>
      </c>
      <c r="K62" s="64">
        <f t="shared" si="12"/>
        <v>4.5839465367070176E-2</v>
      </c>
      <c r="L62" s="64">
        <f t="shared" si="13"/>
        <v>15.006794797126766</v>
      </c>
      <c r="M62" s="64">
        <f t="shared" si="14"/>
        <v>15.10256196741333</v>
      </c>
      <c r="N62" s="61"/>
      <c r="O62" s="41"/>
      <c r="P62" s="62" t="s">
        <v>8</v>
      </c>
      <c r="Q62" s="63">
        <v>370.06</v>
      </c>
      <c r="R62" s="66">
        <f t="shared" si="15"/>
        <v>-2.7021914772884514E-3</v>
      </c>
      <c r="S62" s="64">
        <f t="shared" si="16"/>
        <v>9.855726414534228</v>
      </c>
      <c r="T62" s="64">
        <f t="shared" si="17"/>
        <v>10.488758845131807</v>
      </c>
    </row>
    <row r="63" spans="1:20" s="65" customFormat="1" ht="9.75" customHeight="1" x14ac:dyDescent="0.2">
      <c r="A63" s="41"/>
      <c r="B63" s="62" t="s">
        <v>9</v>
      </c>
      <c r="C63" s="63">
        <v>457.89</v>
      </c>
      <c r="D63" s="64">
        <f t="shared" si="9"/>
        <v>0.10056183459763446</v>
      </c>
      <c r="E63" s="64">
        <f t="shared" si="10"/>
        <v>10.223388378027053</v>
      </c>
      <c r="F63" s="64">
        <f t="shared" si="11"/>
        <v>11.435872475054754</v>
      </c>
      <c r="G63" s="61"/>
      <c r="H63" s="41"/>
      <c r="I63" s="62" t="s">
        <v>9</v>
      </c>
      <c r="J63" s="63">
        <v>414.76</v>
      </c>
      <c r="K63" s="64">
        <f t="shared" si="12"/>
        <v>1.929198418055833E-2</v>
      </c>
      <c r="L63" s="64">
        <f t="shared" si="13"/>
        <v>15.028981889785609</v>
      </c>
      <c r="M63" s="64">
        <f t="shared" si="14"/>
        <v>15.124767535459526</v>
      </c>
      <c r="N63" s="61"/>
      <c r="O63" s="41"/>
      <c r="P63" s="62" t="s">
        <v>9</v>
      </c>
      <c r="Q63" s="63">
        <v>370.06</v>
      </c>
      <c r="R63" s="64">
        <f t="shared" si="15"/>
        <v>0</v>
      </c>
      <c r="S63" s="64">
        <f t="shared" si="16"/>
        <v>9.855726414534228</v>
      </c>
      <c r="T63" s="64">
        <f t="shared" si="17"/>
        <v>11.2728147457678</v>
      </c>
    </row>
    <row r="64" spans="1:20" s="65" customFormat="1" ht="9.75" customHeight="1" x14ac:dyDescent="0.2">
      <c r="A64" s="41"/>
      <c r="B64" s="62" t="s">
        <v>10</v>
      </c>
      <c r="C64" s="63">
        <v>458.95</v>
      </c>
      <c r="D64" s="64">
        <f t="shared" si="9"/>
        <v>0.23149664766646261</v>
      </c>
      <c r="E64" s="64">
        <f t="shared" si="10"/>
        <v>10.478551827066585</v>
      </c>
      <c r="F64" s="64">
        <f t="shared" si="11"/>
        <v>11.544537610888316</v>
      </c>
      <c r="G64" s="61"/>
      <c r="H64" s="41"/>
      <c r="I64" s="62" t="s">
        <v>10</v>
      </c>
      <c r="J64" s="63">
        <v>414.76</v>
      </c>
      <c r="K64" s="64">
        <f t="shared" si="12"/>
        <v>0</v>
      </c>
      <c r="L64" s="64">
        <f t="shared" si="13"/>
        <v>15.028981889785609</v>
      </c>
      <c r="M64" s="64">
        <f t="shared" si="14"/>
        <v>15.089627615294976</v>
      </c>
      <c r="N64" s="61"/>
      <c r="O64" s="41"/>
      <c r="P64" s="62" t="s">
        <v>10</v>
      </c>
      <c r="Q64" s="63">
        <v>370.06</v>
      </c>
      <c r="R64" s="64">
        <f t="shared" si="15"/>
        <v>0</v>
      </c>
      <c r="S64" s="64">
        <f t="shared" si="16"/>
        <v>9.855726414534228</v>
      </c>
      <c r="T64" s="64">
        <f t="shared" si="17"/>
        <v>11.102437852768098</v>
      </c>
    </row>
    <row r="65" spans="1:20" s="65" customFormat="1" ht="9.75" customHeight="1" x14ac:dyDescent="0.2">
      <c r="A65" s="41"/>
      <c r="B65" s="62" t="s">
        <v>11</v>
      </c>
      <c r="C65" s="63">
        <v>459.83</v>
      </c>
      <c r="D65" s="64">
        <f t="shared" si="9"/>
        <v>0.19174201982785632</v>
      </c>
      <c r="E65" s="64">
        <f t="shared" si="10"/>
        <v>10.690385633816369</v>
      </c>
      <c r="F65" s="64">
        <f t="shared" si="11"/>
        <v>11.541540327471189</v>
      </c>
      <c r="G65" s="61"/>
      <c r="H65" s="41"/>
      <c r="I65" s="62" t="str">
        <f>B65</f>
        <v>OUT</v>
      </c>
      <c r="J65" s="63">
        <v>414.81</v>
      </c>
      <c r="K65" s="64">
        <f t="shared" si="12"/>
        <v>1.2055164432456245E-2</v>
      </c>
      <c r="L65" s="64">
        <f t="shared" si="13"/>
        <v>15.042848822697398</v>
      </c>
      <c r="M65" s="64">
        <f t="shared" si="14"/>
        <v>15.08753433398995</v>
      </c>
      <c r="N65" s="61"/>
      <c r="O65" s="41"/>
      <c r="P65" s="62" t="str">
        <f>B65</f>
        <v>OUT</v>
      </c>
      <c r="Q65" s="63">
        <v>374.94</v>
      </c>
      <c r="R65" s="64">
        <f t="shared" si="15"/>
        <v>1.3187050748527218</v>
      </c>
      <c r="S65" s="64">
        <f t="shared" si="16"/>
        <v>11.304399453779013</v>
      </c>
      <c r="T65" s="64">
        <f t="shared" si="17"/>
        <v>11.337451003682153</v>
      </c>
    </row>
    <row r="66" spans="1:20" s="65" customFormat="1" ht="9.75" customHeight="1" x14ac:dyDescent="0.2">
      <c r="A66" s="41"/>
      <c r="B66" s="62" t="s">
        <v>12</v>
      </c>
      <c r="C66" s="63">
        <v>460.18</v>
      </c>
      <c r="D66" s="64">
        <f>((C66/C65)-1)*100</f>
        <v>7.6115086010042354E-2</v>
      </c>
      <c r="E66" s="64">
        <f>((C66/C$55)-1)*100</f>
        <v>10.77463771604641</v>
      </c>
      <c r="F66" s="64">
        <f>((C66/C54)-1)*100</f>
        <v>11.610196211588363</v>
      </c>
      <c r="G66" s="61"/>
      <c r="H66" s="41"/>
      <c r="I66" s="62" t="str">
        <f>B66</f>
        <v>NOV</v>
      </c>
      <c r="J66" s="63">
        <v>415.16</v>
      </c>
      <c r="K66" s="64">
        <f>((J66/J65)-1)*100</f>
        <v>8.4375979364059717E-2</v>
      </c>
      <c r="L66" s="64">
        <f>((J66/J$55)-1)*100</f>
        <v>15.139917353079845</v>
      </c>
      <c r="M66" s="64">
        <f>((J66/J54)-1)*100</f>
        <v>15.165469222447236</v>
      </c>
      <c r="N66" s="61"/>
      <c r="O66" s="41"/>
      <c r="P66" s="62" t="str">
        <f>B66</f>
        <v>NOV</v>
      </c>
      <c r="Q66" s="63">
        <v>375.12</v>
      </c>
      <c r="R66" s="64">
        <f>((Q66/Q65)-1)*100</f>
        <v>4.8007681228989796E-2</v>
      </c>
      <c r="S66" s="64">
        <f>((Q66/Q$55)-1)*100</f>
        <v>11.357834115062637</v>
      </c>
      <c r="T66" s="64">
        <f>((Q66/Q54)-1)*100</f>
        <v>11.357834115062637</v>
      </c>
    </row>
    <row r="67" spans="1:20" s="65" customFormat="1" ht="9.75" customHeight="1" x14ac:dyDescent="0.2">
      <c r="A67" s="41"/>
      <c r="B67" s="62" t="s">
        <v>13</v>
      </c>
      <c r="C67" s="63">
        <v>462.05</v>
      </c>
      <c r="D67" s="64">
        <f>((C67/C66)-1)*100</f>
        <v>0.40636272762832881</v>
      </c>
      <c r="E67" s="64">
        <f t="shared" si="10"/>
        <v>11.224784555389732</v>
      </c>
      <c r="F67" s="64">
        <f>((C67/C55)-1)*100</f>
        <v>11.224784555389732</v>
      </c>
      <c r="G67" s="61"/>
      <c r="H67" s="41"/>
      <c r="I67" s="62" t="str">
        <f>B67</f>
        <v>DEZ</v>
      </c>
      <c r="J67" s="63">
        <v>416.7</v>
      </c>
      <c r="K67" s="64">
        <f>((J67/J66)-1)*100</f>
        <v>0.37094132382695655</v>
      </c>
      <c r="L67" s="64">
        <f t="shared" si="13"/>
        <v>15.567018886762618</v>
      </c>
      <c r="M67" s="64">
        <f>((J67/J55)-1)*100</f>
        <v>15.567018886762618</v>
      </c>
      <c r="N67" s="61"/>
      <c r="O67" s="41"/>
      <c r="P67" s="62" t="str">
        <f>B67</f>
        <v>DEZ</v>
      </c>
      <c r="Q67" s="63">
        <v>377.71</v>
      </c>
      <c r="R67" s="64">
        <f>((Q67/Q66)-1)*100</f>
        <v>0.69044572403496041</v>
      </c>
      <c r="S67" s="64">
        <f t="shared" si="16"/>
        <v>12.126699519088046</v>
      </c>
      <c r="T67" s="64">
        <f>((Q67/Q55)-1)*100</f>
        <v>12.126699519088046</v>
      </c>
    </row>
    <row r="68" spans="1:20" s="61" customFormat="1" ht="9.75" customHeight="1" x14ac:dyDescent="0.2">
      <c r="A68" s="52">
        <v>2012</v>
      </c>
      <c r="B68" s="58" t="s">
        <v>24</v>
      </c>
      <c r="C68" s="59">
        <v>468.42</v>
      </c>
      <c r="D68" s="60">
        <f>((C68/C67)-1)*100</f>
        <v>1.3786386754680136</v>
      </c>
      <c r="E68" s="60">
        <f>((C68/C$67)-1)*100</f>
        <v>1.3786386754680136</v>
      </c>
      <c r="F68" s="60">
        <f>((C68/C56)-1)*100</f>
        <v>12.314774852539202</v>
      </c>
      <c r="H68" s="52">
        <v>2012</v>
      </c>
      <c r="I68" s="58" t="s">
        <v>24</v>
      </c>
      <c r="J68" s="59">
        <v>425.92</v>
      </c>
      <c r="K68" s="60">
        <f>((J68/J67)-1)*100</f>
        <v>2.2126229901607841</v>
      </c>
      <c r="L68" s="60">
        <f>((J68/J$67)-1)*100</f>
        <v>2.2126229901607841</v>
      </c>
      <c r="M68" s="60">
        <f>((J68/J56)-1)*100</f>
        <v>16.92104974195674</v>
      </c>
      <c r="O68" s="52">
        <v>2012</v>
      </c>
      <c r="P68" s="58" t="s">
        <v>24</v>
      </c>
      <c r="Q68" s="59">
        <v>385.08</v>
      </c>
      <c r="R68" s="60">
        <f>((Q68/Q67)-1)*100</f>
        <v>1.9512324269942649</v>
      </c>
      <c r="S68" s="60">
        <f>((Q68/Q$67)-1)*100</f>
        <v>1.9512324269942649</v>
      </c>
      <c r="T68" s="60">
        <f>((Q68/Q56)-1)*100</f>
        <v>13.717036293299479</v>
      </c>
    </row>
    <row r="69" spans="1:20" s="61" customFormat="1" ht="9.75" customHeight="1" x14ac:dyDescent="0.2">
      <c r="A69" s="41"/>
      <c r="B69" s="62" t="s">
        <v>3</v>
      </c>
      <c r="C69" s="63">
        <v>470.07</v>
      </c>
      <c r="D69" s="64">
        <f t="shared" ref="D69:D79" si="18">((C69/C68)-1)*100</f>
        <v>0.35224798257973422</v>
      </c>
      <c r="E69" s="64">
        <f t="shared" ref="E69:E79" si="19">((C69/C$67)-1)*100</f>
        <v>1.7357428849691603</v>
      </c>
      <c r="F69" s="64">
        <f t="shared" ref="F69:F79" si="20">((C69/C57)-1)*100</f>
        <v>11.777714367242108</v>
      </c>
      <c r="H69" s="41"/>
      <c r="I69" s="62" t="s">
        <v>3</v>
      </c>
      <c r="J69" s="63">
        <v>425.99</v>
      </c>
      <c r="K69" s="64">
        <f t="shared" ref="K69:K79" si="21">((J69/J68)-1)*100</f>
        <v>1.643501126971092E-2</v>
      </c>
      <c r="L69" s="64">
        <f t="shared" ref="L69:L79" si="22">((J69/J$67)-1)*100</f>
        <v>2.2294216462682925</v>
      </c>
      <c r="M69" s="64">
        <f t="shared" ref="M69:M79" si="23">((J69/J57)-1)*100</f>
        <v>14.924326220087947</v>
      </c>
      <c r="O69" s="41"/>
      <c r="P69" s="62" t="s">
        <v>3</v>
      </c>
      <c r="Q69" s="63">
        <v>385.85</v>
      </c>
      <c r="R69" s="64">
        <f t="shared" ref="R69:R79" si="24">((Q69/Q68)-1)*100</f>
        <v>0.19995845019218361</v>
      </c>
      <c r="S69" s="64">
        <f t="shared" ref="S69:S79" si="25">((Q69/Q$67)-1)*100</f>
        <v>2.1550925313071012</v>
      </c>
      <c r="T69" s="64">
        <f t="shared" ref="T69:T79" si="26">((Q69/Q57)-1)*100</f>
        <v>11.581839213418155</v>
      </c>
    </row>
    <row r="70" spans="1:20" s="65" customFormat="1" ht="9.75" customHeight="1" x14ac:dyDescent="0.2">
      <c r="A70" s="41"/>
      <c r="B70" s="62" t="s">
        <v>4</v>
      </c>
      <c r="C70" s="63">
        <v>475.1</v>
      </c>
      <c r="D70" s="64">
        <f t="shared" si="18"/>
        <v>1.0700533963026837</v>
      </c>
      <c r="E70" s="64">
        <f t="shared" si="19"/>
        <v>2.8243696569635324</v>
      </c>
      <c r="F70" s="64">
        <f t="shared" si="20"/>
        <v>11.567724967123816</v>
      </c>
      <c r="G70" s="61"/>
      <c r="H70" s="41"/>
      <c r="I70" s="62" t="s">
        <v>4</v>
      </c>
      <c r="J70" s="63">
        <v>426.05</v>
      </c>
      <c r="K70" s="64">
        <f t="shared" si="21"/>
        <v>1.4084837672245776E-2</v>
      </c>
      <c r="L70" s="64">
        <f t="shared" si="22"/>
        <v>2.2438204943604489</v>
      </c>
      <c r="M70" s="64">
        <f t="shared" si="23"/>
        <v>14.474179160621215</v>
      </c>
      <c r="N70" s="61"/>
      <c r="O70" s="41"/>
      <c r="P70" s="62" t="s">
        <v>4</v>
      </c>
      <c r="Q70" s="63">
        <v>395.5</v>
      </c>
      <c r="R70" s="64">
        <f t="shared" si="24"/>
        <v>2.5009718802643466</v>
      </c>
      <c r="S70" s="64">
        <f t="shared" si="25"/>
        <v>4.7099626697731045</v>
      </c>
      <c r="T70" s="64">
        <f t="shared" si="26"/>
        <v>11.333183200090069</v>
      </c>
    </row>
    <row r="71" spans="1:20" s="65" customFormat="1" ht="9.75" customHeight="1" x14ac:dyDescent="0.2">
      <c r="A71" s="41"/>
      <c r="B71" s="62" t="s">
        <v>5</v>
      </c>
      <c r="C71" s="63">
        <v>476.82</v>
      </c>
      <c r="D71" s="64">
        <f t="shared" si="18"/>
        <v>0.36202904651652101</v>
      </c>
      <c r="E71" s="64">
        <f t="shared" si="19"/>
        <v>3.1966237420192556</v>
      </c>
      <c r="F71" s="64">
        <f t="shared" si="20"/>
        <v>11.508149949720536</v>
      </c>
      <c r="G71" s="61"/>
      <c r="H71" s="41"/>
      <c r="I71" s="62" t="s">
        <v>5</v>
      </c>
      <c r="J71" s="63">
        <v>431.61</v>
      </c>
      <c r="K71" s="64">
        <f t="shared" si="21"/>
        <v>1.3050111489261829</v>
      </c>
      <c r="L71" s="64">
        <f t="shared" si="22"/>
        <v>3.5781137508999361</v>
      </c>
      <c r="M71" s="64">
        <f t="shared" si="23"/>
        <v>13.167623692283502</v>
      </c>
      <c r="N71" s="61"/>
      <c r="O71" s="41"/>
      <c r="P71" s="62" t="s">
        <v>5</v>
      </c>
      <c r="Q71" s="63">
        <v>398.81</v>
      </c>
      <c r="R71" s="64">
        <f t="shared" si="24"/>
        <v>0.83691529709228885</v>
      </c>
      <c r="S71" s="64">
        <f t="shared" si="25"/>
        <v>5.5862963649360609</v>
      </c>
      <c r="T71" s="64">
        <f t="shared" si="26"/>
        <v>12.173374961325356</v>
      </c>
    </row>
    <row r="72" spans="1:20" s="65" customFormat="1" ht="9.75" customHeight="1" x14ac:dyDescent="0.2">
      <c r="A72" s="41"/>
      <c r="B72" s="62" t="s">
        <v>6</v>
      </c>
      <c r="C72" s="63">
        <v>486.93</v>
      </c>
      <c r="D72" s="64">
        <f t="shared" si="18"/>
        <v>2.1202969674090966</v>
      </c>
      <c r="E72" s="64">
        <f t="shared" si="19"/>
        <v>5.3846986256898655</v>
      </c>
      <c r="F72" s="64">
        <f t="shared" si="20"/>
        <v>9.4273899950559468</v>
      </c>
      <c r="G72" s="61"/>
      <c r="H72" s="41"/>
      <c r="I72" s="62" t="s">
        <v>6</v>
      </c>
      <c r="J72" s="63">
        <v>431.69</v>
      </c>
      <c r="K72" s="64">
        <f t="shared" si="21"/>
        <v>1.8535251731877089E-2</v>
      </c>
      <c r="L72" s="64">
        <f t="shared" si="22"/>
        <v>3.5973122150227965</v>
      </c>
      <c r="M72" s="64">
        <f t="shared" si="23"/>
        <v>5.7182739873634869</v>
      </c>
      <c r="N72" s="61"/>
      <c r="O72" s="41"/>
      <c r="P72" s="62" t="s">
        <v>6</v>
      </c>
      <c r="Q72" s="63">
        <v>403.02</v>
      </c>
      <c r="R72" s="64">
        <f t="shared" si="24"/>
        <v>1.0556405305784722</v>
      </c>
      <c r="S72" s="64">
        <f t="shared" si="25"/>
        <v>6.7009081041010221</v>
      </c>
      <c r="T72" s="64">
        <f t="shared" si="26"/>
        <v>9.7070993031358697</v>
      </c>
    </row>
    <row r="73" spans="1:20" s="65" customFormat="1" ht="9.75" customHeight="1" x14ac:dyDescent="0.2">
      <c r="A73" s="41"/>
      <c r="B73" s="62" t="s">
        <v>7</v>
      </c>
      <c r="C73" s="63">
        <v>496.57</v>
      </c>
      <c r="D73" s="64">
        <f t="shared" si="18"/>
        <v>1.9797506828496791</v>
      </c>
      <c r="E73" s="64">
        <f t="shared" si="19"/>
        <v>7.4710529163510397</v>
      </c>
      <c r="F73" s="64">
        <f t="shared" si="20"/>
        <v>10.15550478049645</v>
      </c>
      <c r="G73" s="61"/>
      <c r="H73" s="41"/>
      <c r="I73" s="62" t="s">
        <v>7</v>
      </c>
      <c r="J73" s="63">
        <v>448.43</v>
      </c>
      <c r="K73" s="64">
        <f t="shared" si="21"/>
        <v>3.8777826681183347</v>
      </c>
      <c r="L73" s="64">
        <f t="shared" si="22"/>
        <v>7.6145908327333922</v>
      </c>
      <c r="M73" s="64">
        <f t="shared" si="23"/>
        <v>8.1883760766242819</v>
      </c>
      <c r="N73" s="61"/>
      <c r="O73" s="41"/>
      <c r="P73" s="62" t="s">
        <v>7</v>
      </c>
      <c r="Q73" s="63">
        <v>415.83</v>
      </c>
      <c r="R73" s="64">
        <f t="shared" si="24"/>
        <v>3.1785023075777907</v>
      </c>
      <c r="S73" s="64">
        <f t="shared" si="25"/>
        <v>10.092398930396328</v>
      </c>
      <c r="T73" s="64">
        <f t="shared" si="26"/>
        <v>12.365228200070245</v>
      </c>
    </row>
    <row r="74" spans="1:20" s="65" customFormat="1" ht="9.75" customHeight="1" x14ac:dyDescent="0.2">
      <c r="A74" s="41"/>
      <c r="B74" s="62" t="s">
        <v>8</v>
      </c>
      <c r="C74" s="63">
        <v>507.08</v>
      </c>
      <c r="D74" s="64">
        <f t="shared" si="18"/>
        <v>2.1165193225527013</v>
      </c>
      <c r="E74" s="64">
        <f t="shared" si="19"/>
        <v>9.7456985174764643</v>
      </c>
      <c r="F74" s="64">
        <f t="shared" si="20"/>
        <v>10.854119756028236</v>
      </c>
      <c r="G74" s="61"/>
      <c r="H74" s="41"/>
      <c r="I74" s="62" t="s">
        <v>8</v>
      </c>
      <c r="J74" s="63">
        <v>467.04</v>
      </c>
      <c r="K74" s="64">
        <f t="shared" si="21"/>
        <v>4.1500345650380188</v>
      </c>
      <c r="L74" s="64">
        <f t="shared" si="22"/>
        <v>12.080633549316055</v>
      </c>
      <c r="M74" s="64">
        <f t="shared" si="23"/>
        <v>12.62660364618502</v>
      </c>
      <c r="N74" s="61"/>
      <c r="O74" s="41"/>
      <c r="P74" s="62" t="s">
        <v>8</v>
      </c>
      <c r="Q74" s="63">
        <v>416.75</v>
      </c>
      <c r="R74" s="64">
        <f t="shared" si="24"/>
        <v>0.22124425847100948</v>
      </c>
      <c r="S74" s="64">
        <f t="shared" si="25"/>
        <v>10.33597204204284</v>
      </c>
      <c r="T74" s="64">
        <f t="shared" si="26"/>
        <v>12.616872939523315</v>
      </c>
    </row>
    <row r="75" spans="1:20" s="65" customFormat="1" ht="9.75" customHeight="1" x14ac:dyDescent="0.2">
      <c r="A75" s="41"/>
      <c r="B75" s="62" t="s">
        <v>9</v>
      </c>
      <c r="C75" s="63">
        <v>507.99</v>
      </c>
      <c r="D75" s="64">
        <f t="shared" si="18"/>
        <v>0.17945886250689824</v>
      </c>
      <c r="E75" s="64">
        <f t="shared" si="19"/>
        <v>9.9426468996861814</v>
      </c>
      <c r="F75" s="64">
        <f t="shared" si="20"/>
        <v>10.941492498198269</v>
      </c>
      <c r="G75" s="61"/>
      <c r="H75" s="41"/>
      <c r="I75" s="62" t="s">
        <v>9</v>
      </c>
      <c r="J75" s="63">
        <v>471.52</v>
      </c>
      <c r="K75" s="64">
        <f t="shared" si="21"/>
        <v>0.95923261390886694</v>
      </c>
      <c r="L75" s="64">
        <f t="shared" si="22"/>
        <v>13.155747540196794</v>
      </c>
      <c r="M75" s="64">
        <f t="shared" si="23"/>
        <v>13.685022663709123</v>
      </c>
      <c r="N75" s="61"/>
      <c r="O75" s="41"/>
      <c r="P75" s="62" t="s">
        <v>9</v>
      </c>
      <c r="Q75" s="63">
        <v>416.75</v>
      </c>
      <c r="R75" s="64">
        <f t="shared" si="24"/>
        <v>0</v>
      </c>
      <c r="S75" s="64">
        <f t="shared" si="25"/>
        <v>10.33597204204284</v>
      </c>
      <c r="T75" s="64">
        <f t="shared" si="26"/>
        <v>12.616872939523315</v>
      </c>
    </row>
    <row r="76" spans="1:20" s="65" customFormat="1" ht="9.75" customHeight="1" x14ac:dyDescent="0.2">
      <c r="A76" s="41"/>
      <c r="B76" s="62" t="s">
        <v>10</v>
      </c>
      <c r="C76" s="63">
        <v>507.62</v>
      </c>
      <c r="D76" s="64">
        <f t="shared" si="18"/>
        <v>-7.2836079450389057E-2</v>
      </c>
      <c r="E76" s="64">
        <f t="shared" si="19"/>
        <v>9.8625689860404755</v>
      </c>
      <c r="F76" s="64">
        <f t="shared" si="20"/>
        <v>10.604641028434481</v>
      </c>
      <c r="G76" s="61"/>
      <c r="H76" s="41"/>
      <c r="I76" s="62" t="s">
        <v>10</v>
      </c>
      <c r="J76" s="63">
        <v>471.52</v>
      </c>
      <c r="K76" s="64">
        <f t="shared" si="21"/>
        <v>0</v>
      </c>
      <c r="L76" s="64">
        <f t="shared" si="22"/>
        <v>13.155747540196794</v>
      </c>
      <c r="M76" s="64">
        <f t="shared" si="23"/>
        <v>13.685022663709123</v>
      </c>
      <c r="N76" s="61"/>
      <c r="O76" s="41"/>
      <c r="P76" s="62" t="s">
        <v>10</v>
      </c>
      <c r="Q76" s="63">
        <v>415.02</v>
      </c>
      <c r="R76" s="64">
        <f t="shared" si="24"/>
        <v>-0.41511697660467917</v>
      </c>
      <c r="S76" s="64">
        <f t="shared" si="25"/>
        <v>9.8779486907945255</v>
      </c>
      <c r="T76" s="64">
        <f t="shared" si="26"/>
        <v>12.14938118143003</v>
      </c>
    </row>
    <row r="77" spans="1:20" s="65" customFormat="1" ht="9.75" customHeight="1" x14ac:dyDescent="0.2">
      <c r="A77" s="41"/>
      <c r="B77" s="62" t="s">
        <v>11</v>
      </c>
      <c r="C77" s="63">
        <v>509.01</v>
      </c>
      <c r="D77" s="64">
        <f t="shared" si="18"/>
        <v>0.27382687837358421</v>
      </c>
      <c r="E77" s="64">
        <f t="shared" si="19"/>
        <v>10.163402229195961</v>
      </c>
      <c r="F77" s="64">
        <f t="shared" si="20"/>
        <v>10.695256942783192</v>
      </c>
      <c r="G77" s="61"/>
      <c r="H77" s="41"/>
      <c r="I77" s="62" t="str">
        <f>B77</f>
        <v>OUT</v>
      </c>
      <c r="J77" s="63">
        <v>471.6</v>
      </c>
      <c r="K77" s="64">
        <f t="shared" si="21"/>
        <v>1.6966406515117605E-2</v>
      </c>
      <c r="L77" s="64">
        <f t="shared" si="22"/>
        <v>13.174946004319654</v>
      </c>
      <c r="M77" s="64">
        <f t="shared" si="23"/>
        <v>13.690605337383378</v>
      </c>
      <c r="N77" s="61"/>
      <c r="O77" s="41"/>
      <c r="P77" s="62" t="str">
        <f>B77</f>
        <v>OUT</v>
      </c>
      <c r="Q77" s="63">
        <v>419.86</v>
      </c>
      <c r="R77" s="64">
        <f t="shared" si="24"/>
        <v>1.1662088574044605</v>
      </c>
      <c r="S77" s="64">
        <f t="shared" si="25"/>
        <v>11.159355060760912</v>
      </c>
      <c r="T77" s="64">
        <f t="shared" si="26"/>
        <v>11.980583560036283</v>
      </c>
    </row>
    <row r="78" spans="1:20" s="65" customFormat="1" ht="9.75" customHeight="1" x14ac:dyDescent="0.2">
      <c r="A78" s="41"/>
      <c r="B78" s="62" t="s">
        <v>12</v>
      </c>
      <c r="C78" s="63">
        <v>511.62</v>
      </c>
      <c r="D78" s="64">
        <f t="shared" si="18"/>
        <v>0.51276006365297278</v>
      </c>
      <c r="E78" s="64">
        <f t="shared" si="19"/>
        <v>10.72827616058869</v>
      </c>
      <c r="F78" s="64">
        <f t="shared" si="20"/>
        <v>11.178234603850656</v>
      </c>
      <c r="G78" s="61"/>
      <c r="H78" s="41"/>
      <c r="I78" s="62" t="str">
        <f>B78</f>
        <v>NOV</v>
      </c>
      <c r="J78" s="63">
        <v>471.73</v>
      </c>
      <c r="K78" s="64">
        <f t="shared" si="21"/>
        <v>2.7565733672596515E-2</v>
      </c>
      <c r="L78" s="64">
        <f t="shared" si="22"/>
        <v>13.206143508519318</v>
      </c>
      <c r="M78" s="64">
        <f t="shared" si="23"/>
        <v>13.626071875903257</v>
      </c>
      <c r="N78" s="61"/>
      <c r="O78" s="41"/>
      <c r="P78" s="62" t="str">
        <f>B78</f>
        <v>NOV</v>
      </c>
      <c r="Q78" s="63">
        <v>421.74</v>
      </c>
      <c r="R78" s="64">
        <f t="shared" si="24"/>
        <v>0.4477683037202862</v>
      </c>
      <c r="S78" s="64">
        <f t="shared" si="25"/>
        <v>11.65709141934288</v>
      </c>
      <c r="T78" s="64">
        <f t="shared" si="26"/>
        <v>12.428023032629554</v>
      </c>
    </row>
    <row r="79" spans="1:20" s="65" customFormat="1" ht="9.75" customHeight="1" x14ac:dyDescent="0.2">
      <c r="A79" s="41"/>
      <c r="B79" s="62" t="s">
        <v>13</v>
      </c>
      <c r="C79" s="63">
        <v>511.53</v>
      </c>
      <c r="D79" s="64">
        <f t="shared" si="18"/>
        <v>-1.7591180954623642E-2</v>
      </c>
      <c r="E79" s="64">
        <f t="shared" si="19"/>
        <v>10.708797749161336</v>
      </c>
      <c r="F79" s="64">
        <f t="shared" si="20"/>
        <v>10.708797749161336</v>
      </c>
      <c r="G79" s="50"/>
      <c r="H79" s="41"/>
      <c r="I79" s="62" t="str">
        <f>B79</f>
        <v>DEZ</v>
      </c>
      <c r="J79" s="63">
        <v>471.79</v>
      </c>
      <c r="K79" s="64">
        <f t="shared" si="21"/>
        <v>1.2719140186123745E-2</v>
      </c>
      <c r="L79" s="64">
        <f t="shared" si="22"/>
        <v>13.220542356611475</v>
      </c>
      <c r="M79" s="64">
        <f t="shared" si="23"/>
        <v>13.220542356611475</v>
      </c>
      <c r="N79" s="61"/>
      <c r="O79" s="41"/>
      <c r="P79" s="62" t="str">
        <f>B79</f>
        <v>DEZ</v>
      </c>
      <c r="Q79" s="63">
        <v>420.78</v>
      </c>
      <c r="R79" s="64">
        <f t="shared" si="24"/>
        <v>-0.22762839664248746</v>
      </c>
      <c r="S79" s="64">
        <f t="shared" si="25"/>
        <v>11.4029281724074</v>
      </c>
      <c r="T79" s="64">
        <f t="shared" si="26"/>
        <v>11.4029281724074</v>
      </c>
    </row>
    <row r="80" spans="1:20" s="61" customFormat="1" ht="9.75" customHeight="1" x14ac:dyDescent="0.2">
      <c r="A80" s="52">
        <v>2013</v>
      </c>
      <c r="B80" s="58" t="s">
        <v>24</v>
      </c>
      <c r="C80" s="59">
        <v>515.54</v>
      </c>
      <c r="D80" s="60">
        <f>((C80/C79)-1)*100</f>
        <v>0.78392274157919051</v>
      </c>
      <c r="E80" s="60">
        <f>((C80/C$79)-1)*100</f>
        <v>0.78392274157919051</v>
      </c>
      <c r="F80" s="60">
        <f>((C80/C68)-1)*100</f>
        <v>10.059348447974026</v>
      </c>
      <c r="H80" s="52">
        <v>2013</v>
      </c>
      <c r="I80" s="58" t="s">
        <v>24</v>
      </c>
      <c r="J80" s="59">
        <v>471.87</v>
      </c>
      <c r="K80" s="60">
        <f>((J80/J79)-1)*100</f>
        <v>1.6956696835457308E-2</v>
      </c>
      <c r="L80" s="60">
        <f>((J80/J$79)-1)*100</f>
        <v>1.6956696835457308E-2</v>
      </c>
      <c r="M80" s="60">
        <f>((J80/J68)-1)*100</f>
        <v>10.788410969196093</v>
      </c>
      <c r="O80" s="52">
        <v>2013</v>
      </c>
      <c r="P80" s="58" t="s">
        <v>24</v>
      </c>
      <c r="Q80" s="59">
        <v>425.81</v>
      </c>
      <c r="R80" s="60">
        <f>((Q80/Q79)-1)*100</f>
        <v>1.1953990208660281</v>
      </c>
      <c r="S80" s="60">
        <f>((Q80/Q$79)-1)*100</f>
        <v>1.1953990208660281</v>
      </c>
      <c r="T80" s="60">
        <f>((Q80/Q68)-1)*100</f>
        <v>10.577022956268834</v>
      </c>
    </row>
    <row r="81" spans="1:20" s="61" customFormat="1" ht="9.75" customHeight="1" x14ac:dyDescent="0.2">
      <c r="A81" s="41"/>
      <c r="B81" s="62" t="s">
        <v>3</v>
      </c>
      <c r="C81" s="63">
        <v>515.92999999999995</v>
      </c>
      <c r="D81" s="64">
        <f t="shared" ref="D81:D91" si="27">((C81/C80)-1)*100</f>
        <v>7.5648834232056039E-2</v>
      </c>
      <c r="E81" s="64">
        <f t="shared" ref="E81:E91" si="28">((C81/C$79)-1)*100</f>
        <v>0.86016460422653207</v>
      </c>
      <c r="F81" s="64">
        <f t="shared" ref="F81:F91" si="29">((C81/C69)-1)*100</f>
        <v>9.7559937881592127</v>
      </c>
      <c r="H81" s="41"/>
      <c r="I81" s="62" t="s">
        <v>3</v>
      </c>
      <c r="J81" s="63">
        <v>472.03</v>
      </c>
      <c r="K81" s="64">
        <f t="shared" ref="K81:K91" si="30">((J81/J80)-1)*100</f>
        <v>3.3907644054509412E-2</v>
      </c>
      <c r="L81" s="64">
        <f t="shared" ref="L81:L91" si="31">((J81/J$79)-1)*100</f>
        <v>5.0870090506349719E-2</v>
      </c>
      <c r="M81" s="64">
        <f t="shared" ref="M81:M91" si="32">((J81/J69)-1)*100</f>
        <v>10.807765440503282</v>
      </c>
      <c r="O81" s="41"/>
      <c r="P81" s="62" t="s">
        <v>3</v>
      </c>
      <c r="Q81" s="63">
        <v>428.62</v>
      </c>
      <c r="R81" s="64">
        <f t="shared" ref="R81:R91" si="33">((Q81/Q80)-1)*100</f>
        <v>0.65991874310138421</v>
      </c>
      <c r="S81" s="64">
        <f t="shared" ref="S81:S91" si="34">((Q81/Q$79)-1)*100</f>
        <v>1.8632064261609571</v>
      </c>
      <c r="T81" s="64">
        <f t="shared" ref="T81:T91" si="35">((Q81/Q69)-1)*100</f>
        <v>11.084618375016198</v>
      </c>
    </row>
    <row r="82" spans="1:20" s="65" customFormat="1" ht="9.75" customHeight="1" x14ac:dyDescent="0.2">
      <c r="A82" s="41"/>
      <c r="B82" s="62" t="s">
        <v>4</v>
      </c>
      <c r="C82" s="63">
        <v>521.47</v>
      </c>
      <c r="D82" s="64">
        <f t="shared" si="27"/>
        <v>1.073789079913956</v>
      </c>
      <c r="E82" s="64">
        <f t="shared" si="28"/>
        <v>1.9431900377299582</v>
      </c>
      <c r="F82" s="64">
        <f t="shared" si="29"/>
        <v>9.7600505156809181</v>
      </c>
      <c r="G82" s="61"/>
      <c r="H82" s="41"/>
      <c r="I82" s="62" t="s">
        <v>4</v>
      </c>
      <c r="J82" s="63">
        <v>472.11</v>
      </c>
      <c r="K82" s="64">
        <f t="shared" si="30"/>
        <v>1.6948075334211055E-2</v>
      </c>
      <c r="L82" s="64">
        <f t="shared" si="31"/>
        <v>6.7826787341829231E-2</v>
      </c>
      <c r="M82" s="64">
        <f t="shared" si="32"/>
        <v>10.810937683370492</v>
      </c>
      <c r="N82" s="61"/>
      <c r="O82" s="41"/>
      <c r="P82" s="62" t="s">
        <v>4</v>
      </c>
      <c r="Q82" s="63">
        <v>437.04</v>
      </c>
      <c r="R82" s="64">
        <f t="shared" si="33"/>
        <v>1.9644440296766374</v>
      </c>
      <c r="S82" s="64">
        <f t="shared" si="34"/>
        <v>3.8642521032368649</v>
      </c>
      <c r="T82" s="64">
        <f t="shared" si="35"/>
        <v>10.503160556257907</v>
      </c>
    </row>
    <row r="83" spans="1:20" s="65" customFormat="1" ht="9.75" customHeight="1" x14ac:dyDescent="0.2">
      <c r="A83" s="41"/>
      <c r="B83" s="62" t="s">
        <v>5</v>
      </c>
      <c r="C83" s="63">
        <v>522.69000000000005</v>
      </c>
      <c r="D83" s="64">
        <f t="shared" si="27"/>
        <v>0.23395401461254739</v>
      </c>
      <c r="E83" s="64">
        <f t="shared" si="28"/>
        <v>2.181690223447319</v>
      </c>
      <c r="F83" s="64">
        <f t="shared" si="29"/>
        <v>9.6199823832892939</v>
      </c>
      <c r="G83" s="61"/>
      <c r="H83" s="41"/>
      <c r="I83" s="62" t="s">
        <v>5</v>
      </c>
      <c r="J83" s="63">
        <v>472.16</v>
      </c>
      <c r="K83" s="64">
        <f t="shared" si="30"/>
        <v>1.05907521552151E-2</v>
      </c>
      <c r="L83" s="64">
        <f t="shared" si="31"/>
        <v>7.8424722863990048E-2</v>
      </c>
      <c r="M83" s="64">
        <f t="shared" si="32"/>
        <v>9.3950557216005315</v>
      </c>
      <c r="N83" s="61"/>
      <c r="O83" s="41"/>
      <c r="P83" s="62" t="s">
        <v>5</v>
      </c>
      <c r="Q83" s="63">
        <v>442.61</v>
      </c>
      <c r="R83" s="64">
        <f t="shared" si="33"/>
        <v>1.2744828848618051</v>
      </c>
      <c r="S83" s="64">
        <f t="shared" si="34"/>
        <v>5.1879842197823267</v>
      </c>
      <c r="T83" s="64">
        <f t="shared" si="35"/>
        <v>10.982673453524239</v>
      </c>
    </row>
    <row r="84" spans="1:20" s="65" customFormat="1" ht="9.75" customHeight="1" x14ac:dyDescent="0.2">
      <c r="A84" s="41"/>
      <c r="B84" s="62" t="s">
        <v>6</v>
      </c>
      <c r="C84" s="63">
        <v>539.86</v>
      </c>
      <c r="D84" s="64">
        <f t="shared" si="27"/>
        <v>3.2849298819567885</v>
      </c>
      <c r="E84" s="64">
        <f t="shared" si="28"/>
        <v>5.5382870994858724</v>
      </c>
      <c r="F84" s="64">
        <f t="shared" si="29"/>
        <v>10.870145606144632</v>
      </c>
      <c r="G84" s="61"/>
      <c r="H84" s="41"/>
      <c r="I84" s="62" t="s">
        <v>6</v>
      </c>
      <c r="J84" s="63">
        <v>489.26</v>
      </c>
      <c r="K84" s="64">
        <f t="shared" si="30"/>
        <v>3.6216536767197383</v>
      </c>
      <c r="L84" s="64">
        <f t="shared" si="31"/>
        <v>3.7029186714427897</v>
      </c>
      <c r="M84" s="64">
        <f t="shared" si="32"/>
        <v>13.335958674048509</v>
      </c>
      <c r="N84" s="61"/>
      <c r="O84" s="41"/>
      <c r="P84" s="62" t="s">
        <v>6</v>
      </c>
      <c r="Q84" s="63">
        <v>446.26</v>
      </c>
      <c r="R84" s="64">
        <f t="shared" si="33"/>
        <v>0.82465375838773891</v>
      </c>
      <c r="S84" s="64">
        <f t="shared" si="34"/>
        <v>6.0554208850230662</v>
      </c>
      <c r="T84" s="64">
        <f t="shared" si="35"/>
        <v>10.728996079599028</v>
      </c>
    </row>
    <row r="85" spans="1:20" s="65" customFormat="1" ht="9.75" customHeight="1" x14ac:dyDescent="0.2">
      <c r="A85" s="41"/>
      <c r="B85" s="62" t="s">
        <v>7</v>
      </c>
      <c r="C85" s="63">
        <v>552.07000000000005</v>
      </c>
      <c r="D85" s="64">
        <f t="shared" si="27"/>
        <v>2.2616974771237031</v>
      </c>
      <c r="E85" s="64">
        <f t="shared" si="28"/>
        <v>7.9252438762145161</v>
      </c>
      <c r="F85" s="64">
        <f t="shared" si="29"/>
        <v>11.176671969712238</v>
      </c>
      <c r="G85" s="61"/>
      <c r="H85" s="41"/>
      <c r="I85" s="62" t="s">
        <v>7</v>
      </c>
      <c r="J85" s="63">
        <v>513.34</v>
      </c>
      <c r="K85" s="64">
        <f t="shared" si="30"/>
        <v>4.9217185136737118</v>
      </c>
      <c r="L85" s="64">
        <f t="shared" si="31"/>
        <v>8.806884418915196</v>
      </c>
      <c r="M85" s="64">
        <f t="shared" si="32"/>
        <v>14.474945922440519</v>
      </c>
      <c r="N85" s="61"/>
      <c r="O85" s="41"/>
      <c r="P85" s="62" t="s">
        <v>7</v>
      </c>
      <c r="Q85" s="63">
        <v>458.08</v>
      </c>
      <c r="R85" s="64">
        <f t="shared" si="33"/>
        <v>2.6486801416214734</v>
      </c>
      <c r="S85" s="64">
        <f t="shared" si="34"/>
        <v>8.8644897571177328</v>
      </c>
      <c r="T85" s="64">
        <f t="shared" si="35"/>
        <v>10.160402087391486</v>
      </c>
    </row>
    <row r="86" spans="1:20" s="65" customFormat="1" ht="9.75" customHeight="1" x14ac:dyDescent="0.2">
      <c r="A86" s="41"/>
      <c r="B86" s="62" t="s">
        <v>8</v>
      </c>
      <c r="C86" s="63">
        <v>557.95000000000005</v>
      </c>
      <c r="D86" s="64">
        <f t="shared" si="27"/>
        <v>1.0650823265165643</v>
      </c>
      <c r="E86" s="64">
        <f t="shared" si="28"/>
        <v>9.07473657458997</v>
      </c>
      <c r="F86" s="64">
        <f t="shared" si="29"/>
        <v>10.031947621677073</v>
      </c>
      <c r="G86" s="61"/>
      <c r="H86" s="41"/>
      <c r="I86" s="62" t="s">
        <v>8</v>
      </c>
      <c r="J86" s="63">
        <v>514.52</v>
      </c>
      <c r="K86" s="64">
        <f t="shared" si="30"/>
        <v>0.22986714458252955</v>
      </c>
      <c r="L86" s="64">
        <f t="shared" si="31"/>
        <v>9.0569956972381682</v>
      </c>
      <c r="M86" s="64">
        <f t="shared" si="32"/>
        <v>10.166152792052063</v>
      </c>
      <c r="N86" s="61"/>
      <c r="O86" s="41"/>
      <c r="P86" s="62" t="s">
        <v>8</v>
      </c>
      <c r="Q86" s="63">
        <v>459.15</v>
      </c>
      <c r="R86" s="64">
        <f t="shared" si="33"/>
        <v>0.2335836535102942</v>
      </c>
      <c r="S86" s="64">
        <f t="shared" si="34"/>
        <v>9.1187794096677663</v>
      </c>
      <c r="T86" s="64">
        <f t="shared" si="35"/>
        <v>10.173965206958613</v>
      </c>
    </row>
    <row r="87" spans="1:20" s="65" customFormat="1" ht="9.75" customHeight="1" x14ac:dyDescent="0.2">
      <c r="A87" s="41"/>
      <c r="B87" s="62" t="s">
        <v>9</v>
      </c>
      <c r="C87" s="63">
        <v>558.74</v>
      </c>
      <c r="D87" s="64">
        <f t="shared" si="27"/>
        <v>0.14158974818532233</v>
      </c>
      <c r="E87" s="64">
        <f t="shared" si="28"/>
        <v>9.2291752194397336</v>
      </c>
      <c r="F87" s="64">
        <f t="shared" si="29"/>
        <v>9.9903541408295382</v>
      </c>
      <c r="G87" s="61"/>
      <c r="H87" s="41"/>
      <c r="I87" s="62" t="s">
        <v>9</v>
      </c>
      <c r="J87" s="63">
        <v>519.16999999999996</v>
      </c>
      <c r="K87" s="64">
        <f t="shared" si="30"/>
        <v>0.90375495607555312</v>
      </c>
      <c r="L87" s="64">
        <f t="shared" si="31"/>
        <v>10.042603700799081</v>
      </c>
      <c r="M87" s="64">
        <f t="shared" si="32"/>
        <v>10.105615880556496</v>
      </c>
      <c r="N87" s="61"/>
      <c r="O87" s="41"/>
      <c r="P87" s="62" t="s">
        <v>9</v>
      </c>
      <c r="Q87" s="63">
        <v>459.15</v>
      </c>
      <c r="R87" s="64">
        <f t="shared" si="33"/>
        <v>0</v>
      </c>
      <c r="S87" s="64">
        <f t="shared" si="34"/>
        <v>9.1187794096677663</v>
      </c>
      <c r="T87" s="64">
        <f t="shared" si="35"/>
        <v>10.173965206958613</v>
      </c>
    </row>
    <row r="88" spans="1:20" s="65" customFormat="1" ht="9.75" customHeight="1" x14ac:dyDescent="0.2">
      <c r="A88" s="41"/>
      <c r="B88" s="62" t="s">
        <v>10</v>
      </c>
      <c r="C88" s="63">
        <v>560.08000000000004</v>
      </c>
      <c r="D88" s="64">
        <f t="shared" si="27"/>
        <v>0.23982532125854661</v>
      </c>
      <c r="E88" s="64">
        <f t="shared" si="28"/>
        <v>9.4911344398178166</v>
      </c>
      <c r="F88" s="64">
        <f t="shared" si="29"/>
        <v>10.334502186675088</v>
      </c>
      <c r="G88" s="61"/>
      <c r="H88" s="41"/>
      <c r="I88" s="62" t="s">
        <v>10</v>
      </c>
      <c r="J88" s="63">
        <v>519.28</v>
      </c>
      <c r="K88" s="64">
        <f t="shared" si="30"/>
        <v>2.1187664926713978E-2</v>
      </c>
      <c r="L88" s="64">
        <f t="shared" si="31"/>
        <v>10.065919158947834</v>
      </c>
      <c r="M88" s="64">
        <f t="shared" si="32"/>
        <v>10.128944689514752</v>
      </c>
      <c r="N88" s="61"/>
      <c r="O88" s="41"/>
      <c r="P88" s="62" t="s">
        <v>10</v>
      </c>
      <c r="Q88" s="63">
        <v>463.02</v>
      </c>
      <c r="R88" s="64">
        <f t="shared" si="33"/>
        <v>0.84286180986605785</v>
      </c>
      <c r="S88" s="64">
        <f t="shared" si="34"/>
        <v>10.038499928703848</v>
      </c>
      <c r="T88" s="64">
        <f t="shared" si="35"/>
        <v>11.56570767673848</v>
      </c>
    </row>
    <row r="89" spans="1:20" s="65" customFormat="1" ht="9.75" customHeight="1" x14ac:dyDescent="0.2">
      <c r="A89" s="41"/>
      <c r="B89" s="62" t="s">
        <v>11</v>
      </c>
      <c r="C89" s="63">
        <v>562.13</v>
      </c>
      <c r="D89" s="64">
        <f t="shared" si="27"/>
        <v>0.36601914012284187</v>
      </c>
      <c r="E89" s="64">
        <f t="shared" si="28"/>
        <v>9.8918929486051752</v>
      </c>
      <c r="F89" s="64">
        <f t="shared" si="29"/>
        <v>10.435944284002275</v>
      </c>
      <c r="G89" s="61"/>
      <c r="H89" s="41"/>
      <c r="I89" s="62" t="str">
        <f>B89</f>
        <v>OUT</v>
      </c>
      <c r="J89" s="63">
        <v>524.20000000000005</v>
      </c>
      <c r="K89" s="64">
        <f t="shared" si="30"/>
        <v>0.94746572176862554</v>
      </c>
      <c r="L89" s="64">
        <f t="shared" si="31"/>
        <v>11.108756014328414</v>
      </c>
      <c r="M89" s="64">
        <f t="shared" si="32"/>
        <v>11.153519932145883</v>
      </c>
      <c r="N89" s="61"/>
      <c r="O89" s="41"/>
      <c r="P89" s="62" t="str">
        <f>B89</f>
        <v>OUT</v>
      </c>
      <c r="Q89" s="63">
        <v>468.05</v>
      </c>
      <c r="R89" s="64">
        <f t="shared" si="33"/>
        <v>1.0863461621528181</v>
      </c>
      <c r="S89" s="64">
        <f t="shared" si="34"/>
        <v>11.233898949569854</v>
      </c>
      <c r="T89" s="64">
        <f t="shared" si="35"/>
        <v>11.477635402276952</v>
      </c>
    </row>
    <row r="90" spans="1:20" s="65" customFormat="1" ht="9.75" customHeight="1" x14ac:dyDescent="0.2">
      <c r="A90" s="41"/>
      <c r="B90" s="62" t="s">
        <v>12</v>
      </c>
      <c r="C90" s="63">
        <v>566.77</v>
      </c>
      <c r="D90" s="64">
        <f t="shared" si="27"/>
        <v>0.82543183961005795</v>
      </c>
      <c r="E90" s="64">
        <f t="shared" si="28"/>
        <v>10.798975622153151</v>
      </c>
      <c r="F90" s="64">
        <f t="shared" si="29"/>
        <v>10.779484773855597</v>
      </c>
      <c r="G90" s="61"/>
      <c r="H90" s="41"/>
      <c r="I90" s="62" t="str">
        <f>B90</f>
        <v>NOV</v>
      </c>
      <c r="J90" s="63">
        <v>551.34</v>
      </c>
      <c r="K90" s="64">
        <f t="shared" si="30"/>
        <v>5.1774132010682816</v>
      </c>
      <c r="L90" s="64">
        <f t="shared" si="31"/>
        <v>16.861315415757016</v>
      </c>
      <c r="M90" s="64">
        <f t="shared" si="32"/>
        <v>16.876179170288097</v>
      </c>
      <c r="N90" s="61"/>
      <c r="O90" s="41"/>
      <c r="P90" s="62" t="str">
        <f>B90</f>
        <v>NOV</v>
      </c>
      <c r="Q90" s="63">
        <v>468.96</v>
      </c>
      <c r="R90" s="64">
        <f t="shared" si="33"/>
        <v>0.19442367268454053</v>
      </c>
      <c r="S90" s="64">
        <f t="shared" si="34"/>
        <v>11.45016398117782</v>
      </c>
      <c r="T90" s="64">
        <f t="shared" si="35"/>
        <v>11.196471759852034</v>
      </c>
    </row>
    <row r="91" spans="1:20" s="65" customFormat="1" ht="9.75" customHeight="1" x14ac:dyDescent="0.2">
      <c r="A91" s="41"/>
      <c r="B91" s="62" t="s">
        <v>13</v>
      </c>
      <c r="C91" s="63">
        <v>567.65</v>
      </c>
      <c r="D91" s="64">
        <f t="shared" si="27"/>
        <v>0.15526580447093874</v>
      </c>
      <c r="E91" s="64">
        <f t="shared" si="28"/>
        <v>10.971008542998462</v>
      </c>
      <c r="F91" s="64">
        <f t="shared" si="29"/>
        <v>10.971008542998462</v>
      </c>
      <c r="G91" s="50"/>
      <c r="H91" s="41"/>
      <c r="I91" s="62" t="str">
        <f>B91</f>
        <v>DEZ</v>
      </c>
      <c r="J91" s="63">
        <v>551.41</v>
      </c>
      <c r="K91" s="64">
        <f t="shared" si="30"/>
        <v>1.269633982659002E-2</v>
      </c>
      <c r="L91" s="64">
        <f t="shared" si="31"/>
        <v>16.87615252548802</v>
      </c>
      <c r="M91" s="64">
        <f t="shared" si="32"/>
        <v>16.87615252548802</v>
      </c>
      <c r="N91" s="61"/>
      <c r="O91" s="41"/>
      <c r="P91" s="62" t="str">
        <f>B91</f>
        <v>DEZ</v>
      </c>
      <c r="Q91" s="63">
        <v>469.08</v>
      </c>
      <c r="R91" s="64">
        <f t="shared" si="33"/>
        <v>2.5588536335718892E-2</v>
      </c>
      <c r="S91" s="64">
        <f t="shared" si="34"/>
        <v>11.47868244688437</v>
      </c>
      <c r="T91" s="64">
        <f t="shared" si="35"/>
        <v>11.47868244688437</v>
      </c>
    </row>
    <row r="92" spans="1:20" s="6" customFormat="1" ht="9.9499999999999993" customHeight="1" x14ac:dyDescent="0.2">
      <c r="A92" s="52">
        <v>2014</v>
      </c>
      <c r="B92" s="58" t="s">
        <v>24</v>
      </c>
      <c r="C92" s="59">
        <v>573.13</v>
      </c>
      <c r="D92" s="60">
        <f>((C92/C91)-1)*100</f>
        <v>0.96538359904871918</v>
      </c>
      <c r="E92" s="60">
        <f t="shared" ref="E92:E103" si="36">((C92/C$91)-1)*100</f>
        <v>0.96538359904871918</v>
      </c>
      <c r="F92" s="60">
        <f>((C92/C80)-1)*100</f>
        <v>11.170811188268615</v>
      </c>
      <c r="G92" s="61"/>
      <c r="H92" s="52">
        <f>A92</f>
        <v>2014</v>
      </c>
      <c r="I92" s="58" t="s">
        <v>24</v>
      </c>
      <c r="J92" s="59">
        <v>551.5</v>
      </c>
      <c r="K92" s="60">
        <f>((J92/J91)-1)*100</f>
        <v>1.6321793221019121E-2</v>
      </c>
      <c r="L92" s="60">
        <f t="shared" ref="L92:L103" si="37">((J92/J$91)-1)*100</f>
        <v>1.6321793221019121E-2</v>
      </c>
      <c r="M92" s="60">
        <f>((J92/J80)-1)*100</f>
        <v>16.875410600377229</v>
      </c>
      <c r="N92" s="61"/>
      <c r="O92" s="52">
        <f>A92</f>
        <v>2014</v>
      </c>
      <c r="P92" s="58" t="s">
        <v>24</v>
      </c>
      <c r="Q92" s="59">
        <v>478.23</v>
      </c>
      <c r="R92" s="60">
        <f>((Q92/Q91)-1)*100</f>
        <v>1.9506267587618309</v>
      </c>
      <c r="S92" s="60">
        <f t="shared" ref="S92:S103" si="38">((Q92/Q$91)-1)*100</f>
        <v>1.9506267587618309</v>
      </c>
      <c r="T92" s="60">
        <f>((Q92/Q80)-1)*100</f>
        <v>12.310654986966018</v>
      </c>
    </row>
    <row r="93" spans="1:20" ht="12.75" customHeight="1" x14ac:dyDescent="0.2">
      <c r="A93" s="41"/>
      <c r="B93" s="62" t="s">
        <v>3</v>
      </c>
      <c r="C93" s="63">
        <v>573.76</v>
      </c>
      <c r="D93" s="64">
        <f t="shared" ref="D93:D103" si="39">((C93/C92)-1)*100</f>
        <v>0.10992270514542657</v>
      </c>
      <c r="E93" s="64">
        <f t="shared" si="36"/>
        <v>1.0763674799612488</v>
      </c>
      <c r="F93" s="64">
        <f t="shared" ref="F93:F103" si="40">((C93/C81)-1)*100</f>
        <v>11.208884926249695</v>
      </c>
      <c r="G93" s="61"/>
      <c r="H93" s="41"/>
      <c r="I93" s="62" t="s">
        <v>3</v>
      </c>
      <c r="J93" s="63">
        <v>551.57000000000005</v>
      </c>
      <c r="K93" s="64">
        <f t="shared" ref="K93:K103" si="41">((J93/J92)-1)*100</f>
        <v>1.2692656391677382E-2</v>
      </c>
      <c r="L93" s="64">
        <f t="shared" si="37"/>
        <v>2.9016521281821639E-2</v>
      </c>
      <c r="M93" s="64">
        <f t="shared" ref="M93:M103" si="42">((J93/J81)-1)*100</f>
        <v>16.850623901023255</v>
      </c>
      <c r="N93" s="61"/>
      <c r="O93" s="41"/>
      <c r="P93" s="62" t="s">
        <v>3</v>
      </c>
      <c r="Q93" s="63">
        <v>478.19</v>
      </c>
      <c r="R93" s="64">
        <f t="shared" ref="R93:R103" si="43">((Q93/Q92)-1)*100</f>
        <v>-8.3641762331998493E-3</v>
      </c>
      <c r="S93" s="64">
        <f t="shared" si="38"/>
        <v>1.9420994286688975</v>
      </c>
      <c r="T93" s="64">
        <f t="shared" ref="T93:T103" si="44">((Q93/Q81)-1)*100</f>
        <v>11.565022630768507</v>
      </c>
    </row>
    <row r="94" spans="1:20" ht="9.75" customHeight="1" x14ac:dyDescent="0.2">
      <c r="A94" s="41"/>
      <c r="B94" s="62" t="s">
        <v>4</v>
      </c>
      <c r="C94" s="63">
        <v>577.51</v>
      </c>
      <c r="D94" s="64">
        <f t="shared" si="39"/>
        <v>0.65358337981036296</v>
      </c>
      <c r="E94" s="64">
        <f t="shared" si="36"/>
        <v>1.7369858187263221</v>
      </c>
      <c r="F94" s="64">
        <f t="shared" si="40"/>
        <v>10.74654342531689</v>
      </c>
      <c r="G94" s="61"/>
      <c r="H94" s="41"/>
      <c r="I94" s="62" t="s">
        <v>4</v>
      </c>
      <c r="J94" s="63">
        <v>551.66999999999996</v>
      </c>
      <c r="K94" s="64">
        <f t="shared" si="41"/>
        <v>1.8130065086907621E-2</v>
      </c>
      <c r="L94" s="64">
        <f t="shared" si="37"/>
        <v>4.7151847082926857E-2</v>
      </c>
      <c r="M94" s="64">
        <f t="shared" si="42"/>
        <v>16.85200482938296</v>
      </c>
      <c r="N94" s="61"/>
      <c r="O94" s="41"/>
      <c r="P94" s="62" t="s">
        <v>4</v>
      </c>
      <c r="Q94" s="63">
        <v>478.19</v>
      </c>
      <c r="R94" s="64">
        <f t="shared" si="43"/>
        <v>0</v>
      </c>
      <c r="S94" s="64">
        <f t="shared" si="38"/>
        <v>1.9420994286688975</v>
      </c>
      <c r="T94" s="64">
        <f t="shared" si="44"/>
        <v>9.4156141314296171</v>
      </c>
    </row>
    <row r="95" spans="1:20" ht="9.75" customHeight="1" x14ac:dyDescent="0.2">
      <c r="A95" s="41"/>
      <c r="B95" s="62" t="s">
        <v>5</v>
      </c>
      <c r="C95" s="63">
        <v>580.37</v>
      </c>
      <c r="D95" s="64">
        <f t="shared" si="39"/>
        <v>0.49522951983516084</v>
      </c>
      <c r="E95" s="64">
        <f t="shared" si="36"/>
        <v>2.2408174050911667</v>
      </c>
      <c r="F95" s="64">
        <f t="shared" si="40"/>
        <v>11.035221641890969</v>
      </c>
      <c r="G95" s="61"/>
      <c r="H95" s="41"/>
      <c r="I95" s="62" t="s">
        <v>5</v>
      </c>
      <c r="J95" s="63">
        <v>551.77</v>
      </c>
      <c r="K95" s="64">
        <f t="shared" si="41"/>
        <v>1.8126778690152889E-2</v>
      </c>
      <c r="L95" s="64">
        <f t="shared" si="37"/>
        <v>6.5287172884054279E-2</v>
      </c>
      <c r="M95" s="64">
        <f t="shared" si="42"/>
        <v>16.860809894950847</v>
      </c>
      <c r="N95" s="61"/>
      <c r="O95" s="41"/>
      <c r="P95" s="62" t="s">
        <v>5</v>
      </c>
      <c r="Q95" s="63">
        <v>492.4</v>
      </c>
      <c r="R95" s="64">
        <f t="shared" si="43"/>
        <v>2.9716221585562197</v>
      </c>
      <c r="S95" s="64">
        <f t="shared" si="38"/>
        <v>4.9714334441886221</v>
      </c>
      <c r="T95" s="64">
        <f t="shared" si="44"/>
        <v>11.249180994555008</v>
      </c>
    </row>
    <row r="96" spans="1:20" ht="9.75" customHeight="1" x14ac:dyDescent="0.2">
      <c r="A96" s="41"/>
      <c r="B96" s="62" t="s">
        <v>6</v>
      </c>
      <c r="C96" s="63">
        <v>587.69000000000005</v>
      </c>
      <c r="D96" s="64">
        <f t="shared" si="39"/>
        <v>1.2612643658356015</v>
      </c>
      <c r="E96" s="64">
        <f t="shared" si="36"/>
        <v>3.530344402360619</v>
      </c>
      <c r="F96" s="64">
        <f t="shared" si="40"/>
        <v>8.8597043677990595</v>
      </c>
      <c r="G96" s="61"/>
      <c r="H96" s="41"/>
      <c r="I96" s="62" t="s">
        <v>6</v>
      </c>
      <c r="J96" s="63">
        <v>558.49</v>
      </c>
      <c r="K96" s="64">
        <f t="shared" si="41"/>
        <v>1.2178987621654036</v>
      </c>
      <c r="L96" s="64">
        <f t="shared" si="37"/>
        <v>1.2839810667198748</v>
      </c>
      <c r="M96" s="64">
        <f t="shared" si="42"/>
        <v>14.149940726811927</v>
      </c>
      <c r="N96" s="61"/>
      <c r="O96" s="41"/>
      <c r="P96" s="62" t="s">
        <v>6</v>
      </c>
      <c r="Q96" s="63">
        <v>497.51</v>
      </c>
      <c r="R96" s="64">
        <f t="shared" si="43"/>
        <v>1.0377741673436303</v>
      </c>
      <c r="S96" s="64">
        <f t="shared" si="38"/>
        <v>6.0607998635627158</v>
      </c>
      <c r="T96" s="64">
        <f t="shared" si="44"/>
        <v>11.484336485456904</v>
      </c>
    </row>
    <row r="97" spans="1:20" ht="9.75" customHeight="1" x14ac:dyDescent="0.2">
      <c r="A97" s="41"/>
      <c r="B97" s="62" t="s">
        <v>7</v>
      </c>
      <c r="C97" s="63">
        <v>599.28</v>
      </c>
      <c r="D97" s="64">
        <f t="shared" si="39"/>
        <v>1.9721281628069187</v>
      </c>
      <c r="E97" s="64">
        <f t="shared" si="36"/>
        <v>5.5720954813705648</v>
      </c>
      <c r="F97" s="64">
        <f t="shared" si="40"/>
        <v>8.5514518086474478</v>
      </c>
      <c r="G97" s="61"/>
      <c r="H97" s="41"/>
      <c r="I97" s="62" t="s">
        <v>7</v>
      </c>
      <c r="J97" s="63">
        <v>562.66999999999996</v>
      </c>
      <c r="K97" s="64">
        <f t="shared" si="41"/>
        <v>0.74844670450677775</v>
      </c>
      <c r="L97" s="64">
        <f t="shared" si="37"/>
        <v>2.0420376852070099</v>
      </c>
      <c r="M97" s="64">
        <f t="shared" si="42"/>
        <v>9.6096154595394658</v>
      </c>
      <c r="N97" s="61"/>
      <c r="O97" s="41"/>
      <c r="P97" s="62" t="s">
        <v>7</v>
      </c>
      <c r="Q97" s="63">
        <v>497.71</v>
      </c>
      <c r="R97" s="64">
        <f t="shared" si="43"/>
        <v>4.0200196980966219E-2</v>
      </c>
      <c r="S97" s="64">
        <f t="shared" si="38"/>
        <v>6.1034365140274494</v>
      </c>
      <c r="T97" s="64">
        <f t="shared" si="44"/>
        <v>8.6513272790778917</v>
      </c>
    </row>
    <row r="98" spans="1:20" ht="9.75" customHeight="1" x14ac:dyDescent="0.2">
      <c r="A98" s="41"/>
      <c r="B98" s="62" t="s">
        <v>8</v>
      </c>
      <c r="C98" s="63">
        <v>608.79</v>
      </c>
      <c r="D98" s="64">
        <f t="shared" si="39"/>
        <v>1.5869042851421655</v>
      </c>
      <c r="E98" s="64">
        <f t="shared" si="36"/>
        <v>7.2474235884788074</v>
      </c>
      <c r="F98" s="64">
        <f t="shared" si="40"/>
        <v>9.1119275920781284</v>
      </c>
      <c r="G98" s="61"/>
      <c r="H98" s="41"/>
      <c r="I98" s="62" t="s">
        <v>8</v>
      </c>
      <c r="J98" s="63">
        <v>582.46</v>
      </c>
      <c r="K98" s="64">
        <f t="shared" si="41"/>
        <v>3.5171592585352185</v>
      </c>
      <c r="L98" s="64">
        <f t="shared" si="37"/>
        <v>5.6310186612502644</v>
      </c>
      <c r="M98" s="64">
        <f t="shared" si="42"/>
        <v>13.204540153929889</v>
      </c>
      <c r="N98" s="61"/>
      <c r="O98" s="41"/>
      <c r="P98" s="62" t="s">
        <v>8</v>
      </c>
      <c r="Q98" s="63">
        <v>500.27</v>
      </c>
      <c r="R98" s="64">
        <f t="shared" si="43"/>
        <v>0.51435574933194061</v>
      </c>
      <c r="S98" s="64">
        <f t="shared" si="38"/>
        <v>6.6491856399761184</v>
      </c>
      <c r="T98" s="64">
        <f t="shared" si="44"/>
        <v>8.9556789720135033</v>
      </c>
    </row>
    <row r="99" spans="1:20" ht="9.75" customHeight="1" x14ac:dyDescent="0.2">
      <c r="A99" s="41"/>
      <c r="B99" s="62" t="s">
        <v>9</v>
      </c>
      <c r="C99" s="63">
        <v>611.11</v>
      </c>
      <c r="D99" s="64">
        <f t="shared" si="39"/>
        <v>0.3810837891555563</v>
      </c>
      <c r="E99" s="64">
        <f t="shared" si="36"/>
        <v>7.6561261340614806</v>
      </c>
      <c r="F99" s="64">
        <f t="shared" si="40"/>
        <v>9.3728746823209299</v>
      </c>
      <c r="G99" s="61"/>
      <c r="H99" s="41"/>
      <c r="I99" s="62" t="s">
        <v>9</v>
      </c>
      <c r="J99" s="63">
        <v>587.58000000000004</v>
      </c>
      <c r="K99" s="64">
        <f t="shared" si="41"/>
        <v>0.87903031967859757</v>
      </c>
      <c r="L99" s="64">
        <f t="shared" si="37"/>
        <v>6.5595473422680239</v>
      </c>
      <c r="M99" s="64">
        <f t="shared" si="42"/>
        <v>13.176801433056617</v>
      </c>
      <c r="N99" s="61"/>
      <c r="O99" s="41"/>
      <c r="P99" s="62" t="s">
        <v>9</v>
      </c>
      <c r="Q99" s="63">
        <v>500.27</v>
      </c>
      <c r="R99" s="64">
        <f t="shared" si="43"/>
        <v>0</v>
      </c>
      <c r="S99" s="64">
        <f t="shared" si="38"/>
        <v>6.6491856399761184</v>
      </c>
      <c r="T99" s="64">
        <f t="shared" si="44"/>
        <v>8.9556789720135033</v>
      </c>
    </row>
    <row r="100" spans="1:20" ht="9.75" customHeight="1" x14ac:dyDescent="0.2">
      <c r="A100" s="41"/>
      <c r="B100" s="62" t="s">
        <v>10</v>
      </c>
      <c r="C100" s="63">
        <v>613.6</v>
      </c>
      <c r="D100" s="64">
        <f t="shared" si="39"/>
        <v>0.40745528628234329</v>
      </c>
      <c r="E100" s="64">
        <f t="shared" si="36"/>
        <v>8.0947767110015167</v>
      </c>
      <c r="F100" s="64">
        <f t="shared" si="40"/>
        <v>9.5557777460362878</v>
      </c>
      <c r="G100" s="61"/>
      <c r="H100" s="41"/>
      <c r="I100" s="62" t="s">
        <v>10</v>
      </c>
      <c r="J100" s="63">
        <v>591.15</v>
      </c>
      <c r="K100" s="64">
        <f t="shared" si="41"/>
        <v>0.60757684060042116</v>
      </c>
      <c r="L100" s="64">
        <f t="shared" si="37"/>
        <v>7.2069784733682862</v>
      </c>
      <c r="M100" s="64">
        <f t="shared" si="42"/>
        <v>13.840317362501931</v>
      </c>
      <c r="N100" s="61"/>
      <c r="O100" s="41"/>
      <c r="P100" s="62" t="s">
        <v>10</v>
      </c>
      <c r="Q100" s="63">
        <v>508.65</v>
      </c>
      <c r="R100" s="64">
        <f t="shared" si="43"/>
        <v>1.6750954484578306</v>
      </c>
      <c r="S100" s="64">
        <f t="shared" si="38"/>
        <v>8.4356612944487033</v>
      </c>
      <c r="T100" s="64">
        <f t="shared" si="44"/>
        <v>9.8548658805235121</v>
      </c>
    </row>
    <row r="101" spans="1:20" ht="9.75" customHeight="1" x14ac:dyDescent="0.2">
      <c r="A101" s="41"/>
      <c r="B101" s="62" t="s">
        <v>11</v>
      </c>
      <c r="C101" s="63">
        <v>615.1</v>
      </c>
      <c r="D101" s="64">
        <f t="shared" si="39"/>
        <v>0.2444589308996159</v>
      </c>
      <c r="E101" s="64">
        <f t="shared" si="36"/>
        <v>8.359024046507546</v>
      </c>
      <c r="F101" s="64">
        <f t="shared" si="40"/>
        <v>9.423087186238055</v>
      </c>
      <c r="G101" s="61"/>
      <c r="H101" s="41"/>
      <c r="I101" s="62" t="str">
        <f>B101</f>
        <v>OUT</v>
      </c>
      <c r="J101" s="63">
        <v>591.25</v>
      </c>
      <c r="K101" s="64">
        <f t="shared" si="41"/>
        <v>1.6916180326487229E-2</v>
      </c>
      <c r="L101" s="64">
        <f t="shared" si="37"/>
        <v>7.2251137991694137</v>
      </c>
      <c r="M101" s="64">
        <f t="shared" si="42"/>
        <v>12.79091949637543</v>
      </c>
      <c r="N101" s="61"/>
      <c r="O101" s="41"/>
      <c r="P101" s="62" t="str">
        <f>B101</f>
        <v>OUT</v>
      </c>
      <c r="Q101" s="63">
        <v>513.98</v>
      </c>
      <c r="R101" s="64">
        <f t="shared" si="43"/>
        <v>1.0478718175562785</v>
      </c>
      <c r="S101" s="64">
        <f t="shared" si="38"/>
        <v>9.5719280293340212</v>
      </c>
      <c r="T101" s="64">
        <f t="shared" si="44"/>
        <v>9.8130541608802524</v>
      </c>
    </row>
    <row r="102" spans="1:20" ht="9.75" customHeight="1" x14ac:dyDescent="0.2">
      <c r="A102" s="41"/>
      <c r="B102" s="62" t="s">
        <v>12</v>
      </c>
      <c r="C102" s="63">
        <v>615.22</v>
      </c>
      <c r="D102" s="64">
        <f t="shared" si="39"/>
        <v>1.950902292309209E-2</v>
      </c>
      <c r="E102" s="64">
        <f t="shared" si="36"/>
        <v>8.3801638333480319</v>
      </c>
      <c r="F102" s="64">
        <f t="shared" si="40"/>
        <v>8.5484411666107984</v>
      </c>
      <c r="G102" s="61"/>
      <c r="H102" s="41"/>
      <c r="I102" s="62" t="str">
        <f>B102</f>
        <v>NOV</v>
      </c>
      <c r="J102" s="63">
        <v>591.35</v>
      </c>
      <c r="K102" s="64">
        <f t="shared" si="41"/>
        <v>1.6913319238898161E-2</v>
      </c>
      <c r="L102" s="64">
        <f t="shared" si="37"/>
        <v>7.2432491249705411</v>
      </c>
      <c r="M102" s="64">
        <f t="shared" si="42"/>
        <v>7.2568650923205302</v>
      </c>
      <c r="N102" s="61"/>
      <c r="O102" s="41"/>
      <c r="P102" s="62" t="str">
        <f>B102</f>
        <v>NOV</v>
      </c>
      <c r="Q102" s="63">
        <v>513.98</v>
      </c>
      <c r="R102" s="64">
        <f t="shared" si="43"/>
        <v>0</v>
      </c>
      <c r="S102" s="64">
        <f t="shared" si="38"/>
        <v>9.5719280293340212</v>
      </c>
      <c r="T102" s="64">
        <f t="shared" si="44"/>
        <v>9.5999658819515545</v>
      </c>
    </row>
    <row r="103" spans="1:20" ht="9.75" customHeight="1" x14ac:dyDescent="0.2">
      <c r="A103" s="41"/>
      <c r="B103" s="62" t="s">
        <v>13</v>
      </c>
      <c r="C103" s="63">
        <v>615.44000000000005</v>
      </c>
      <c r="D103" s="64">
        <f t="shared" si="39"/>
        <v>3.575956568382388E-2</v>
      </c>
      <c r="E103" s="64">
        <f t="shared" si="36"/>
        <v>8.418920109222249</v>
      </c>
      <c r="F103" s="64">
        <f t="shared" si="40"/>
        <v>8.418920109222249</v>
      </c>
      <c r="G103" s="50"/>
      <c r="H103" s="41"/>
      <c r="I103" s="62" t="str">
        <f>B103</f>
        <v>DEZ</v>
      </c>
      <c r="J103" s="63">
        <v>592.29</v>
      </c>
      <c r="K103" s="64">
        <f t="shared" si="41"/>
        <v>0.15895831571826058</v>
      </c>
      <c r="L103" s="64">
        <f t="shared" si="37"/>
        <v>7.4137211875011433</v>
      </c>
      <c r="M103" s="64">
        <f t="shared" si="42"/>
        <v>7.4137211875011433</v>
      </c>
      <c r="N103" s="61"/>
      <c r="O103" s="41"/>
      <c r="P103" s="62" t="str">
        <f>B103</f>
        <v>DEZ</v>
      </c>
      <c r="Q103" s="63">
        <v>513.98</v>
      </c>
      <c r="R103" s="64">
        <f t="shared" si="43"/>
        <v>0</v>
      </c>
      <c r="S103" s="64">
        <f t="shared" si="38"/>
        <v>9.5719280293340212</v>
      </c>
      <c r="T103" s="64">
        <f t="shared" si="44"/>
        <v>9.5719280293340212</v>
      </c>
    </row>
    <row r="104" spans="1:20" ht="9.75" customHeight="1" x14ac:dyDescent="0.2">
      <c r="A104" s="52">
        <v>2015</v>
      </c>
      <c r="B104" s="58" t="s">
        <v>24</v>
      </c>
      <c r="C104" s="59">
        <v>620.65</v>
      </c>
      <c r="D104" s="60">
        <f>((C104/C103)-1)*100</f>
        <v>0.84654881060703957</v>
      </c>
      <c r="E104" s="60">
        <f t="shared" ref="E104:E109" si="45">((C104/C$103)-1)*100</f>
        <v>0.84654881060703957</v>
      </c>
      <c r="F104" s="60">
        <f>((C104/C92)-1)*100</f>
        <v>8.2913126166838111</v>
      </c>
      <c r="G104" s="50"/>
      <c r="H104" s="52">
        <v>2015</v>
      </c>
      <c r="I104" s="58" t="s">
        <v>24</v>
      </c>
      <c r="J104" s="59">
        <v>592.29</v>
      </c>
      <c r="K104" s="60">
        <f>((J104/J103)-1)*100</f>
        <v>0</v>
      </c>
      <c r="L104" s="60">
        <f t="shared" ref="L104:L109" si="46">((J104/J$103)-1)*100</f>
        <v>0</v>
      </c>
      <c r="M104" s="60">
        <f>((J104/J92)-1)*100</f>
        <v>7.3961922030824967</v>
      </c>
      <c r="N104" s="61"/>
      <c r="O104" s="52">
        <v>2015</v>
      </c>
      <c r="P104" s="58" t="s">
        <v>24</v>
      </c>
      <c r="Q104" s="59">
        <v>517.44000000000005</v>
      </c>
      <c r="R104" s="60">
        <f>((Q104/Q103)-1)*100</f>
        <v>0.67317794466712488</v>
      </c>
      <c r="S104" s="60">
        <f t="shared" ref="S104:S109" si="47">((Q104/Q$103)-1)*100</f>
        <v>0.67317794466712488</v>
      </c>
      <c r="T104" s="60">
        <f>((Q104/Q92)-1)*100</f>
        <v>8.1989837525876741</v>
      </c>
    </row>
    <row r="105" spans="1:20" ht="9.75" customHeight="1" x14ac:dyDescent="0.2">
      <c r="A105" s="41"/>
      <c r="B105" s="62" t="s">
        <v>3</v>
      </c>
      <c r="C105" s="63">
        <v>621.84</v>
      </c>
      <c r="D105" s="64">
        <f t="shared" ref="D105:D115" si="48">((C105/C104)-1)*100</f>
        <v>0.19173447192459836</v>
      </c>
      <c r="E105" s="64">
        <f t="shared" si="45"/>
        <v>1.0399064084232412</v>
      </c>
      <c r="F105" s="64">
        <f t="shared" ref="F105:F115" si="49">((C105/C93)-1)*100</f>
        <v>8.3798103736754115</v>
      </c>
      <c r="G105" s="50"/>
      <c r="H105" s="41"/>
      <c r="I105" s="62" t="s">
        <v>3</v>
      </c>
      <c r="J105" s="63">
        <v>592.46</v>
      </c>
      <c r="K105" s="64">
        <f t="shared" ref="K105:K115" si="50">((J105/J104)-1)*100</f>
        <v>2.8702156038429294E-2</v>
      </c>
      <c r="L105" s="64">
        <f t="shared" si="46"/>
        <v>2.8702156038429294E-2</v>
      </c>
      <c r="M105" s="64">
        <f t="shared" ref="M105:M115" si="51">((J105/J93)-1)*100</f>
        <v>7.4133836140471754</v>
      </c>
      <c r="N105" s="61"/>
      <c r="O105" s="41"/>
      <c r="P105" s="62" t="s">
        <v>3</v>
      </c>
      <c r="Q105" s="63">
        <v>520.62</v>
      </c>
      <c r="R105" s="64">
        <f t="shared" ref="R105:R115" si="52">((Q105/Q104)-1)*100</f>
        <v>0.61456400742114781</v>
      </c>
      <c r="S105" s="64">
        <f t="shared" si="47"/>
        <v>1.2918790614420805</v>
      </c>
      <c r="T105" s="64">
        <f t="shared" ref="T105:T115" si="53">((Q105/Q93)-1)*100</f>
        <v>8.8730420962378922</v>
      </c>
    </row>
    <row r="106" spans="1:20" ht="9.75" customHeight="1" x14ac:dyDescent="0.2">
      <c r="A106" s="41"/>
      <c r="B106" s="62" t="s">
        <v>4</v>
      </c>
      <c r="C106" s="63">
        <v>621.71</v>
      </c>
      <c r="D106" s="64">
        <f>((C106/C105)-1)*100</f>
        <v>-2.0905699215234552E-2</v>
      </c>
      <c r="E106" s="64">
        <f t="shared" si="45"/>
        <v>1.0187833095021359</v>
      </c>
      <c r="F106" s="64">
        <f>((C106/C94)-1)*100</f>
        <v>7.6535471247251241</v>
      </c>
      <c r="G106" s="50"/>
      <c r="H106" s="41"/>
      <c r="I106" s="62" t="s">
        <v>4</v>
      </c>
      <c r="J106" s="63">
        <v>592.55999999999995</v>
      </c>
      <c r="K106" s="64">
        <f>((J106/J105)-1)*100</f>
        <v>1.6878776626261249E-2</v>
      </c>
      <c r="L106" s="64">
        <f t="shared" si="46"/>
        <v>4.5585777237500125E-2</v>
      </c>
      <c r="M106" s="64">
        <f>((J106/J94)-1)*100</f>
        <v>7.4120398064060122</v>
      </c>
      <c r="N106" s="61"/>
      <c r="O106" s="41"/>
      <c r="P106" s="62" t="s">
        <v>4</v>
      </c>
      <c r="Q106" s="63">
        <v>519.33000000000004</v>
      </c>
      <c r="R106" s="64">
        <f>((Q106/Q105)-1)*100</f>
        <v>-0.24778149129882632</v>
      </c>
      <c r="S106" s="64">
        <f t="shared" si="47"/>
        <v>1.0408965329390396</v>
      </c>
      <c r="T106" s="64">
        <f>((Q106/Q94)-1)*100</f>
        <v>8.6032748489094359</v>
      </c>
    </row>
    <row r="107" spans="1:20" ht="9.75" customHeight="1" x14ac:dyDescent="0.2">
      <c r="A107" s="41"/>
      <c r="B107" s="62" t="s">
        <v>5</v>
      </c>
      <c r="C107" s="63">
        <v>628.39</v>
      </c>
      <c r="D107" s="64">
        <f>((C107/C106)-1)*100</f>
        <v>1.074455936047336</v>
      </c>
      <c r="E107" s="64">
        <f t="shared" si="45"/>
        <v>2.104185623293886</v>
      </c>
      <c r="F107" s="64">
        <f>((C107/C95)-1)*100</f>
        <v>8.2740320829815417</v>
      </c>
      <c r="G107" s="50"/>
      <c r="H107" s="41"/>
      <c r="I107" s="62" t="s">
        <v>5</v>
      </c>
      <c r="J107" s="63">
        <v>592.66</v>
      </c>
      <c r="K107" s="64">
        <f>((J107/J106)-1)*100</f>
        <v>1.6875928176052213E-2</v>
      </c>
      <c r="L107" s="64">
        <f t="shared" si="46"/>
        <v>6.2469398436570955E-2</v>
      </c>
      <c r="M107" s="64">
        <f>((J107/J95)-1)*100</f>
        <v>7.4106964858546176</v>
      </c>
      <c r="N107" s="61"/>
      <c r="O107" s="41"/>
      <c r="P107" s="62" t="s">
        <v>5</v>
      </c>
      <c r="Q107" s="63">
        <v>537.03</v>
      </c>
      <c r="R107" s="64">
        <f>((Q107/Q106)-1)*100</f>
        <v>3.4082375368262863</v>
      </c>
      <c r="S107" s="64">
        <f t="shared" si="47"/>
        <v>4.4846102961204615</v>
      </c>
      <c r="T107" s="64">
        <f>((Q107/Q95)-1)*100</f>
        <v>9.0637692932575185</v>
      </c>
    </row>
    <row r="108" spans="1:20" ht="9.75" customHeight="1" x14ac:dyDescent="0.2">
      <c r="A108" s="41"/>
      <c r="B108" s="62" t="s">
        <v>6</v>
      </c>
      <c r="C108" s="63">
        <v>638.95000000000005</v>
      </c>
      <c r="D108" s="64">
        <f t="shared" si="48"/>
        <v>1.6804850490937273</v>
      </c>
      <c r="E108" s="64">
        <f t="shared" si="45"/>
        <v>3.8200311971922529</v>
      </c>
      <c r="F108" s="64">
        <f t="shared" si="49"/>
        <v>8.7222855587129278</v>
      </c>
      <c r="G108" s="50"/>
      <c r="H108" s="41"/>
      <c r="I108" s="62" t="s">
        <v>6</v>
      </c>
      <c r="J108" s="63">
        <v>599.92999999999995</v>
      </c>
      <c r="K108" s="64">
        <f t="shared" si="50"/>
        <v>1.2266729659501152</v>
      </c>
      <c r="L108" s="64">
        <f t="shared" si="46"/>
        <v>1.2899086596093179</v>
      </c>
      <c r="M108" s="64">
        <f t="shared" si="51"/>
        <v>7.4200075202778715</v>
      </c>
      <c r="N108" s="61"/>
      <c r="O108" s="41"/>
      <c r="P108" s="62" t="s">
        <v>6</v>
      </c>
      <c r="Q108" s="63">
        <v>537.03</v>
      </c>
      <c r="R108" s="64">
        <f t="shared" si="52"/>
        <v>0</v>
      </c>
      <c r="S108" s="64">
        <f t="shared" si="47"/>
        <v>4.4846102961204615</v>
      </c>
      <c r="T108" s="64">
        <f t="shared" si="53"/>
        <v>7.9435589234387205</v>
      </c>
    </row>
    <row r="109" spans="1:20" ht="9.75" customHeight="1" x14ac:dyDescent="0.2">
      <c r="A109" s="41"/>
      <c r="B109" s="62" t="s">
        <v>7</v>
      </c>
      <c r="C109" s="63">
        <v>644.13</v>
      </c>
      <c r="D109" s="64">
        <f t="shared" si="48"/>
        <v>0.81070506299396605</v>
      </c>
      <c r="E109" s="64">
        <f t="shared" si="45"/>
        <v>4.6617054465098118</v>
      </c>
      <c r="F109" s="64">
        <f t="shared" si="49"/>
        <v>7.4839807769323308</v>
      </c>
      <c r="G109" s="50"/>
      <c r="H109" s="41"/>
      <c r="I109" s="62" t="s">
        <v>7</v>
      </c>
      <c r="J109" s="63">
        <v>600.09</v>
      </c>
      <c r="K109" s="64">
        <f t="shared" si="50"/>
        <v>2.6669778140786526E-2</v>
      </c>
      <c r="L109" s="64">
        <f t="shared" si="46"/>
        <v>1.3169224535278357</v>
      </c>
      <c r="M109" s="64">
        <f t="shared" si="51"/>
        <v>6.6504345353404437</v>
      </c>
      <c r="N109" s="61"/>
      <c r="O109" s="41"/>
      <c r="P109" s="62" t="s">
        <v>7</v>
      </c>
      <c r="Q109" s="63">
        <v>540.58000000000004</v>
      </c>
      <c r="R109" s="64">
        <f t="shared" si="52"/>
        <v>0.66104314470327719</v>
      </c>
      <c r="S109" s="64">
        <f t="shared" si="47"/>
        <v>5.1752986497529019</v>
      </c>
      <c r="T109" s="64">
        <f t="shared" si="53"/>
        <v>8.6134495991641913</v>
      </c>
    </row>
    <row r="110" spans="1:20" ht="9.75" customHeight="1" x14ac:dyDescent="0.2">
      <c r="A110" s="41"/>
      <c r="B110" s="62" t="s">
        <v>8</v>
      </c>
      <c r="C110" s="63">
        <v>661.18</v>
      </c>
      <c r="D110" s="64">
        <f>((C110/C109)-1)*100</f>
        <v>2.6469811994473069</v>
      </c>
      <c r="E110" s="64">
        <f>((C110/C$103)-1)*100</f>
        <v>7.4320811126998398</v>
      </c>
      <c r="F110" s="64">
        <f>((C110/C98)-1)*100</f>
        <v>8.6055947042494196</v>
      </c>
      <c r="G110" s="50"/>
      <c r="H110" s="41"/>
      <c r="I110" s="62" t="s">
        <v>8</v>
      </c>
      <c r="J110" s="63">
        <v>633.16999999999996</v>
      </c>
      <c r="K110" s="64">
        <f>((J110/J109)-1)*100</f>
        <v>5.5125064573647187</v>
      </c>
      <c r="L110" s="64">
        <f>((J110/J$103)-1)*100</f>
        <v>6.9020243461817676</v>
      </c>
      <c r="M110" s="64">
        <f>((J110/J98)-1)*100</f>
        <v>8.706177248223046</v>
      </c>
      <c r="N110" s="61"/>
      <c r="O110" s="41"/>
      <c r="P110" s="62" t="s">
        <v>8</v>
      </c>
      <c r="Q110" s="63">
        <v>548.02</v>
      </c>
      <c r="R110" s="64">
        <f>((Q110/Q109)-1)*100</f>
        <v>1.3762995301342951</v>
      </c>
      <c r="S110" s="64">
        <f>((Q110/Q$103)-1)*100</f>
        <v>6.6228257908867993</v>
      </c>
      <c r="T110" s="64">
        <f>((Q110/Q98)-1)*100</f>
        <v>9.544845783277033</v>
      </c>
    </row>
    <row r="111" spans="1:20" ht="9.75" customHeight="1" x14ac:dyDescent="0.2">
      <c r="A111" s="41"/>
      <c r="B111" s="62" t="s">
        <v>9</v>
      </c>
      <c r="C111" s="63">
        <v>661.72</v>
      </c>
      <c r="D111" s="64">
        <f>((C111/C110)-1)*100</f>
        <v>8.1672161892387685E-2</v>
      </c>
      <c r="E111" s="64">
        <f>((C111/C$103)-1)*100</f>
        <v>7.5198232159105594</v>
      </c>
      <c r="F111" s="64">
        <f>((C111/C99)-1)*100</f>
        <v>8.2816514211843995</v>
      </c>
      <c r="G111" s="50"/>
      <c r="H111" s="41"/>
      <c r="I111" s="62" t="s">
        <v>9</v>
      </c>
      <c r="J111" s="63">
        <v>635.04999999999995</v>
      </c>
      <c r="K111" s="64">
        <f>((J111/J110)-1)*100</f>
        <v>0.29691867902774671</v>
      </c>
      <c r="L111" s="64">
        <f>((J111/J$103)-1)*100</f>
        <v>7.2194364247243792</v>
      </c>
      <c r="M111" s="64">
        <f>((J111/J99)-1)*100</f>
        <v>8.0788998944824275</v>
      </c>
      <c r="N111" s="61"/>
      <c r="O111" s="41"/>
      <c r="P111" s="62" t="s">
        <v>9</v>
      </c>
      <c r="Q111" s="63">
        <v>548.02</v>
      </c>
      <c r="R111" s="64">
        <f>((Q111/Q110)-1)*100</f>
        <v>0</v>
      </c>
      <c r="S111" s="64">
        <f>((Q111/Q$103)-1)*100</f>
        <v>6.6228257908867993</v>
      </c>
      <c r="T111" s="64">
        <f>((Q111/Q99)-1)*100</f>
        <v>9.544845783277033</v>
      </c>
    </row>
    <row r="112" spans="1:20" ht="9.75" customHeight="1" x14ac:dyDescent="0.2">
      <c r="A112" s="41"/>
      <c r="B112" s="62" t="s">
        <v>10</v>
      </c>
      <c r="C112" s="63">
        <v>662.48</v>
      </c>
      <c r="D112" s="64">
        <f t="shared" si="48"/>
        <v>0.11485220334883639</v>
      </c>
      <c r="E112" s="64">
        <f>((C112/C$103)-1)*100</f>
        <v>7.6433121019108263</v>
      </c>
      <c r="F112" s="64">
        <f>((C112/C100)-1)*100</f>
        <v>7.9661016949152508</v>
      </c>
      <c r="G112" s="50"/>
      <c r="H112" s="41"/>
      <c r="I112" s="62" t="s">
        <v>10</v>
      </c>
      <c r="J112" s="63">
        <v>637.70000000000005</v>
      </c>
      <c r="K112" s="64">
        <f t="shared" si="50"/>
        <v>0.41728997716716787</v>
      </c>
      <c r="L112" s="64">
        <f>((J112/J$103)-1)*100</f>
        <v>7.6668523864998672</v>
      </c>
      <c r="M112" s="64">
        <f>((J112/J100)-1)*100</f>
        <v>7.8744819419775069</v>
      </c>
      <c r="N112" s="61"/>
      <c r="O112" s="41"/>
      <c r="P112" s="62" t="s">
        <v>10</v>
      </c>
      <c r="Q112" s="63">
        <v>547.99</v>
      </c>
      <c r="R112" s="64">
        <f>((Q112/Q111)-1)*100</f>
        <v>-5.4742527644924266E-3</v>
      </c>
      <c r="S112" s="64">
        <f>((Q112/Q$103)-1)*100</f>
        <v>6.6169889878983534</v>
      </c>
      <c r="T112" s="64">
        <f>((Q112/Q100)-1)*100</f>
        <v>7.7341983682296389</v>
      </c>
    </row>
    <row r="113" spans="1:20" ht="9.75" customHeight="1" x14ac:dyDescent="0.2">
      <c r="A113" s="41"/>
      <c r="B113" s="62" t="s">
        <v>11</v>
      </c>
      <c r="C113" s="63">
        <v>664.42</v>
      </c>
      <c r="D113" s="64">
        <f>((C113/C112)-1)*100</f>
        <v>0.29283902910275383</v>
      </c>
      <c r="E113" s="64">
        <f>((C113/C$103)-1)*100</f>
        <v>7.9585337319641125</v>
      </c>
      <c r="F113" s="64">
        <f>((C113/C101)-1)*100</f>
        <v>8.0182084213948901</v>
      </c>
      <c r="G113" s="50"/>
      <c r="H113" s="41"/>
      <c r="I113" s="62" t="s">
        <v>11</v>
      </c>
      <c r="J113" s="63">
        <v>639.37</v>
      </c>
      <c r="K113" s="64">
        <f>((J113/J112)-1)*100</f>
        <v>0.2618786263133055</v>
      </c>
      <c r="L113" s="64">
        <f>((J113/J$103)-1)*100</f>
        <v>7.9488088605244034</v>
      </c>
      <c r="M113" s="64">
        <f>((J113/J101)-1)*100</f>
        <v>8.1386892177589765</v>
      </c>
      <c r="N113" s="61"/>
      <c r="O113" s="41"/>
      <c r="P113" s="62" t="s">
        <v>11</v>
      </c>
      <c r="Q113" s="63">
        <v>553.72</v>
      </c>
      <c r="R113" s="64">
        <f>((Q113/Q112)-1)*100</f>
        <v>1.0456395189693213</v>
      </c>
      <c r="S113" s="64">
        <f>((Q113/Q$103)-1)*100</f>
        <v>7.7318183586910116</v>
      </c>
      <c r="T113" s="64">
        <f>((Q113/Q101)-1)*100</f>
        <v>7.7318183586910116</v>
      </c>
    </row>
    <row r="114" spans="1:20" ht="9.75" customHeight="1" x14ac:dyDescent="0.2">
      <c r="A114" s="41"/>
      <c r="B114" s="62" t="s">
        <v>12</v>
      </c>
      <c r="C114" s="63">
        <v>664.91</v>
      </c>
      <c r="D114" s="64">
        <f>((C114/C113)-1)*100</f>
        <v>7.3748532554707147E-2</v>
      </c>
      <c r="E114" s="64">
        <f>((C114/C$103)-1)*100</f>
        <v>8.0381515663590086</v>
      </c>
      <c r="F114" s="64">
        <f>((C114/C102)-1)*100</f>
        <v>8.076785540131981</v>
      </c>
      <c r="G114" s="50"/>
      <c r="H114" s="41"/>
      <c r="I114" s="62" t="s">
        <v>12</v>
      </c>
      <c r="J114" s="63">
        <v>641.33000000000004</v>
      </c>
      <c r="K114" s="64">
        <f>((J114/J113)-1)*100</f>
        <v>0.30655176189062772</v>
      </c>
      <c r="L114" s="64">
        <f>((J114/J$103)-1)*100</f>
        <v>8.2797278360262858</v>
      </c>
      <c r="M114" s="64">
        <f>((J114/J102)-1)*100</f>
        <v>8.4518474676587463</v>
      </c>
      <c r="N114" s="61"/>
      <c r="O114" s="41"/>
      <c r="P114" s="62" t="s">
        <v>12</v>
      </c>
      <c r="Q114" s="63">
        <v>553.75</v>
      </c>
      <c r="R114" s="64">
        <f>((Q114/Q113)-1)*100</f>
        <v>5.4179007440424698E-3</v>
      </c>
      <c r="S114" s="64">
        <f>((Q114/Q$103)-1)*100</f>
        <v>7.7376551616794353</v>
      </c>
      <c r="T114" s="64">
        <f>((Q114/Q102)-1)*100</f>
        <v>7.7376551616794353</v>
      </c>
    </row>
    <row r="115" spans="1:20" ht="9.75" hidden="1" customHeight="1" x14ac:dyDescent="0.2">
      <c r="A115" s="41"/>
      <c r="B115" s="62" t="s">
        <v>13</v>
      </c>
      <c r="C115" s="63"/>
      <c r="D115" s="64">
        <f t="shared" si="48"/>
        <v>-100</v>
      </c>
      <c r="E115" s="64">
        <f t="shared" ref="E115" si="54">((C115/C$91)-1)*100</f>
        <v>-100</v>
      </c>
      <c r="F115" s="64">
        <f t="shared" si="49"/>
        <v>-100</v>
      </c>
      <c r="G115" s="50"/>
      <c r="H115" s="41"/>
      <c r="I115" s="62" t="s">
        <v>13</v>
      </c>
      <c r="J115" s="63"/>
      <c r="K115" s="64">
        <f t="shared" si="50"/>
        <v>-100</v>
      </c>
      <c r="L115" s="64">
        <f t="shared" ref="L115" si="55">((J115/J$91)-1)*100</f>
        <v>-100</v>
      </c>
      <c r="M115" s="64">
        <f t="shared" si="51"/>
        <v>-100</v>
      </c>
      <c r="N115" s="61"/>
      <c r="O115" s="41"/>
      <c r="P115" s="62" t="s">
        <v>13</v>
      </c>
      <c r="Q115" s="63"/>
      <c r="R115" s="64">
        <f t="shared" si="52"/>
        <v>-100</v>
      </c>
      <c r="S115" s="64">
        <f t="shared" ref="S115" si="56">((Q115/Q$91)-1)*100</f>
        <v>-100</v>
      </c>
      <c r="T115" s="64">
        <f t="shared" si="53"/>
        <v>-100</v>
      </c>
    </row>
    <row r="116" spans="1:20" ht="9.75" customHeight="1" x14ac:dyDescent="0.2">
      <c r="A116" s="11"/>
      <c r="B116" s="12"/>
      <c r="C116" s="13"/>
      <c r="D116" s="14"/>
      <c r="E116" s="14"/>
      <c r="F116" s="13"/>
      <c r="G116" s="6"/>
      <c r="H116" s="24"/>
      <c r="I116" s="12"/>
      <c r="J116" s="13"/>
      <c r="K116" s="14"/>
      <c r="L116" s="14"/>
      <c r="M116" s="15"/>
      <c r="N116" s="6"/>
      <c r="O116" s="24"/>
      <c r="P116" s="12"/>
      <c r="Q116" s="13"/>
      <c r="R116" s="14"/>
      <c r="S116" s="14"/>
      <c r="T116" s="15"/>
    </row>
    <row r="117" spans="1:20" ht="9.75" customHeight="1" x14ac:dyDescent="0.2">
      <c r="A117" s="71" t="s">
        <v>19</v>
      </c>
      <c r="B117" s="71"/>
      <c r="C117" s="71"/>
      <c r="D117" s="71"/>
      <c r="E117" s="71"/>
      <c r="F117" s="71"/>
      <c r="G117" s="2"/>
      <c r="H117" s="71" t="s">
        <v>20</v>
      </c>
      <c r="I117" s="71"/>
      <c r="J117" s="71"/>
      <c r="K117" s="71"/>
      <c r="L117" s="71"/>
      <c r="M117" s="71"/>
      <c r="N117" s="2"/>
      <c r="O117" s="71" t="s">
        <v>21</v>
      </c>
      <c r="P117" s="71"/>
      <c r="Q117" s="71"/>
      <c r="R117" s="71"/>
      <c r="S117" s="71"/>
      <c r="T117" s="71"/>
    </row>
    <row r="118" spans="1:20" ht="9.75" customHeight="1" x14ac:dyDescent="0.2">
      <c r="A118" s="29" t="s">
        <v>0</v>
      </c>
      <c r="B118" s="30"/>
      <c r="C118" s="73" t="s">
        <v>27</v>
      </c>
      <c r="D118" s="73" t="s">
        <v>28</v>
      </c>
      <c r="E118" s="73"/>
      <c r="F118" s="74"/>
      <c r="G118" s="9"/>
      <c r="H118" s="29" t="s">
        <v>0</v>
      </c>
      <c r="I118" s="30"/>
      <c r="J118" s="73" t="s">
        <v>27</v>
      </c>
      <c r="K118" s="73" t="s">
        <v>28</v>
      </c>
      <c r="L118" s="73"/>
      <c r="M118" s="74"/>
      <c r="N118" s="1"/>
      <c r="O118" s="29" t="s">
        <v>0</v>
      </c>
      <c r="P118" s="30"/>
      <c r="Q118" s="73" t="s">
        <v>27</v>
      </c>
      <c r="R118" s="73" t="s">
        <v>28</v>
      </c>
      <c r="S118" s="73"/>
      <c r="T118" s="74"/>
    </row>
    <row r="119" spans="1:20" ht="9.75" customHeight="1" x14ac:dyDescent="0.2">
      <c r="A119" s="33" t="s">
        <v>1</v>
      </c>
      <c r="B119" s="34"/>
      <c r="C119" s="73"/>
      <c r="D119" s="73" t="s">
        <v>29</v>
      </c>
      <c r="E119" s="73" t="s">
        <v>30</v>
      </c>
      <c r="F119" s="74"/>
      <c r="G119" s="9"/>
      <c r="H119" s="33" t="s">
        <v>1</v>
      </c>
      <c r="I119" s="34"/>
      <c r="J119" s="73"/>
      <c r="K119" s="73" t="s">
        <v>29</v>
      </c>
      <c r="L119" s="73" t="s">
        <v>30</v>
      </c>
      <c r="M119" s="74"/>
      <c r="N119" s="1"/>
      <c r="O119" s="33" t="s">
        <v>1</v>
      </c>
      <c r="P119" s="34"/>
      <c r="Q119" s="73"/>
      <c r="R119" s="73" t="s">
        <v>29</v>
      </c>
      <c r="S119" s="73" t="s">
        <v>30</v>
      </c>
      <c r="T119" s="74"/>
    </row>
    <row r="120" spans="1:20" s="6" customFormat="1" ht="9.75" customHeight="1" x14ac:dyDescent="0.15">
      <c r="A120" s="35" t="s">
        <v>2</v>
      </c>
      <c r="B120" s="36"/>
      <c r="C120" s="73"/>
      <c r="D120" s="73"/>
      <c r="E120" s="31" t="s">
        <v>31</v>
      </c>
      <c r="F120" s="32" t="s">
        <v>32</v>
      </c>
      <c r="G120" s="9"/>
      <c r="H120" s="35" t="s">
        <v>2</v>
      </c>
      <c r="I120" s="36"/>
      <c r="J120" s="73"/>
      <c r="K120" s="73"/>
      <c r="L120" s="31" t="s">
        <v>31</v>
      </c>
      <c r="M120" s="32" t="s">
        <v>32</v>
      </c>
      <c r="N120" s="1"/>
      <c r="O120" s="35" t="s">
        <v>2</v>
      </c>
      <c r="P120" s="36"/>
      <c r="Q120" s="73"/>
      <c r="R120" s="73"/>
      <c r="S120" s="31" t="s">
        <v>31</v>
      </c>
      <c r="T120" s="32" t="s">
        <v>32</v>
      </c>
    </row>
    <row r="121" spans="1:20" s="6" customFormat="1" ht="9.75" customHeight="1" x14ac:dyDescent="0.2">
      <c r="A121" s="41">
        <v>2007</v>
      </c>
      <c r="B121" s="42" t="s">
        <v>3</v>
      </c>
      <c r="C121" s="43">
        <v>239.52</v>
      </c>
      <c r="D121" s="44" t="s">
        <v>17</v>
      </c>
      <c r="E121" s="44" t="s">
        <v>17</v>
      </c>
      <c r="F121" s="44" t="s">
        <v>17</v>
      </c>
      <c r="G121" s="45"/>
      <c r="H121" s="41">
        <v>2007</v>
      </c>
      <c r="I121" s="42" t="s">
        <v>3</v>
      </c>
      <c r="J121" s="43">
        <v>341.06</v>
      </c>
      <c r="K121" s="46" t="s">
        <v>17</v>
      </c>
      <c r="L121" s="44" t="s">
        <v>17</v>
      </c>
      <c r="M121" s="44" t="s">
        <v>17</v>
      </c>
      <c r="N121" s="45"/>
      <c r="O121" s="41">
        <v>2007</v>
      </c>
      <c r="P121" s="42" t="s">
        <v>3</v>
      </c>
      <c r="Q121" s="43">
        <v>317.3</v>
      </c>
      <c r="R121" s="46" t="s">
        <v>17</v>
      </c>
      <c r="S121" s="44" t="s">
        <v>17</v>
      </c>
      <c r="T121" s="44" t="s">
        <v>17</v>
      </c>
    </row>
    <row r="122" spans="1:20" s="16" customFormat="1" ht="9.75" customHeight="1" x14ac:dyDescent="0.2">
      <c r="A122" s="41"/>
      <c r="B122" s="42" t="s">
        <v>4</v>
      </c>
      <c r="C122" s="43">
        <v>239.52</v>
      </c>
      <c r="D122" s="44">
        <v>0</v>
      </c>
      <c r="E122" s="44" t="s">
        <v>17</v>
      </c>
      <c r="F122" s="44" t="s">
        <v>17</v>
      </c>
      <c r="G122" s="45"/>
      <c r="H122" s="41"/>
      <c r="I122" s="42" t="s">
        <v>4</v>
      </c>
      <c r="J122" s="43">
        <v>344.58</v>
      </c>
      <c r="K122" s="46">
        <v>1.0320764674837113</v>
      </c>
      <c r="L122" s="44" t="s">
        <v>17</v>
      </c>
      <c r="M122" s="44" t="s">
        <v>17</v>
      </c>
      <c r="N122" s="45"/>
      <c r="O122" s="41"/>
      <c r="P122" s="42" t="s">
        <v>4</v>
      </c>
      <c r="Q122" s="43">
        <v>316.7</v>
      </c>
      <c r="R122" s="46">
        <v>-0.18909549322408958</v>
      </c>
      <c r="S122" s="44" t="s">
        <v>17</v>
      </c>
      <c r="T122" s="44" t="s">
        <v>17</v>
      </c>
    </row>
    <row r="123" spans="1:20" s="16" customFormat="1" ht="9.75" customHeight="1" x14ac:dyDescent="0.2">
      <c r="A123" s="41"/>
      <c r="B123" s="42" t="s">
        <v>5</v>
      </c>
      <c r="C123" s="43">
        <v>244.94</v>
      </c>
      <c r="D123" s="44">
        <v>2.2628590514361946</v>
      </c>
      <c r="E123" s="44" t="s">
        <v>17</v>
      </c>
      <c r="F123" s="44" t="s">
        <v>17</v>
      </c>
      <c r="G123" s="45"/>
      <c r="H123" s="41"/>
      <c r="I123" s="42" t="s">
        <v>5</v>
      </c>
      <c r="J123" s="43">
        <v>346.78</v>
      </c>
      <c r="K123" s="46">
        <v>0.63845841314063012</v>
      </c>
      <c r="L123" s="44" t="s">
        <v>17</v>
      </c>
      <c r="M123" s="44" t="s">
        <v>17</v>
      </c>
      <c r="N123" s="45"/>
      <c r="O123" s="41"/>
      <c r="P123" s="42" t="s">
        <v>5</v>
      </c>
      <c r="Q123" s="43">
        <v>317.08999999999997</v>
      </c>
      <c r="R123" s="46">
        <v>0.12314493211240674</v>
      </c>
      <c r="S123" s="44" t="s">
        <v>17</v>
      </c>
      <c r="T123" s="44" t="s">
        <v>17</v>
      </c>
    </row>
    <row r="124" spans="1:20" s="16" customFormat="1" ht="9.75" customHeight="1" x14ac:dyDescent="0.2">
      <c r="A124" s="41"/>
      <c r="B124" s="42" t="s">
        <v>6</v>
      </c>
      <c r="C124" s="43">
        <v>244.94</v>
      </c>
      <c r="D124" s="44">
        <v>0</v>
      </c>
      <c r="E124" s="44" t="s">
        <v>17</v>
      </c>
      <c r="F124" s="44" t="s">
        <v>17</v>
      </c>
      <c r="G124" s="45"/>
      <c r="H124" s="41"/>
      <c r="I124" s="42" t="s">
        <v>6</v>
      </c>
      <c r="J124" s="43">
        <v>352.12</v>
      </c>
      <c r="K124" s="46">
        <v>1.5398811926870204</v>
      </c>
      <c r="L124" s="44" t="s">
        <v>17</v>
      </c>
      <c r="M124" s="44" t="s">
        <v>17</v>
      </c>
      <c r="N124" s="45"/>
      <c r="O124" s="41"/>
      <c r="P124" s="42" t="s">
        <v>6</v>
      </c>
      <c r="Q124" s="43">
        <v>319.81</v>
      </c>
      <c r="R124" s="46">
        <v>0.85780062442839533</v>
      </c>
      <c r="S124" s="44" t="s">
        <v>17</v>
      </c>
      <c r="T124" s="44" t="s">
        <v>17</v>
      </c>
    </row>
    <row r="125" spans="1:20" s="16" customFormat="1" ht="9.75" customHeight="1" x14ac:dyDescent="0.2">
      <c r="A125" s="41"/>
      <c r="B125" s="42" t="s">
        <v>7</v>
      </c>
      <c r="C125" s="43">
        <v>244.94</v>
      </c>
      <c r="D125" s="44">
        <v>0</v>
      </c>
      <c r="E125" s="44" t="s">
        <v>17</v>
      </c>
      <c r="F125" s="44" t="s">
        <v>17</v>
      </c>
      <c r="G125" s="45"/>
      <c r="H125" s="41"/>
      <c r="I125" s="42" t="s">
        <v>7</v>
      </c>
      <c r="J125" s="43">
        <v>356.59</v>
      </c>
      <c r="K125" s="46">
        <v>1.2694535953652109</v>
      </c>
      <c r="L125" s="44" t="s">
        <v>17</v>
      </c>
      <c r="M125" s="44" t="s">
        <v>17</v>
      </c>
      <c r="N125" s="45"/>
      <c r="O125" s="41"/>
      <c r="P125" s="42" t="s">
        <v>7</v>
      </c>
      <c r="Q125" s="43">
        <v>325.27999999999997</v>
      </c>
      <c r="R125" s="46">
        <v>1.7103905443857093</v>
      </c>
      <c r="S125" s="44" t="s">
        <v>17</v>
      </c>
      <c r="T125" s="44" t="s">
        <v>17</v>
      </c>
    </row>
    <row r="126" spans="1:20" s="17" customFormat="1" ht="9.75" customHeight="1" x14ac:dyDescent="0.2">
      <c r="A126" s="41"/>
      <c r="B126" s="42" t="s">
        <v>8</v>
      </c>
      <c r="C126" s="43">
        <v>253.64</v>
      </c>
      <c r="D126" s="44">
        <v>3.5518902588388857</v>
      </c>
      <c r="E126" s="44" t="s">
        <v>17</v>
      </c>
      <c r="F126" s="44" t="s">
        <v>17</v>
      </c>
      <c r="G126" s="45"/>
      <c r="H126" s="41"/>
      <c r="I126" s="42" t="s">
        <v>8</v>
      </c>
      <c r="J126" s="43">
        <v>357.59</v>
      </c>
      <c r="K126" s="46">
        <v>0.28043411200537882</v>
      </c>
      <c r="L126" s="44" t="s">
        <v>17</v>
      </c>
      <c r="M126" s="44" t="s">
        <v>17</v>
      </c>
      <c r="N126" s="45"/>
      <c r="O126" s="41"/>
      <c r="P126" s="42" t="s">
        <v>8</v>
      </c>
      <c r="Q126" s="43">
        <v>335.13</v>
      </c>
      <c r="R126" s="46">
        <v>3.0281603541564284</v>
      </c>
      <c r="S126" s="44" t="s">
        <v>17</v>
      </c>
      <c r="T126" s="44" t="s">
        <v>17</v>
      </c>
    </row>
    <row r="127" spans="1:20" s="17" customFormat="1" ht="9.75" customHeight="1" x14ac:dyDescent="0.2">
      <c r="A127" s="41"/>
      <c r="B127" s="42" t="s">
        <v>9</v>
      </c>
      <c r="C127" s="43">
        <v>256.97000000000003</v>
      </c>
      <c r="D127" s="44">
        <v>1.3128844030910081</v>
      </c>
      <c r="E127" s="44" t="s">
        <v>17</v>
      </c>
      <c r="F127" s="44" t="s">
        <v>17</v>
      </c>
      <c r="G127" s="45"/>
      <c r="H127" s="41"/>
      <c r="I127" s="42" t="s">
        <v>9</v>
      </c>
      <c r="J127" s="43">
        <v>358.22</v>
      </c>
      <c r="K127" s="46">
        <v>0.17617942336196624</v>
      </c>
      <c r="L127" s="44" t="s">
        <v>17</v>
      </c>
      <c r="M127" s="44" t="s">
        <v>17</v>
      </c>
      <c r="N127" s="45"/>
      <c r="O127" s="41"/>
      <c r="P127" s="42" t="s">
        <v>9</v>
      </c>
      <c r="Q127" s="43">
        <v>335.28</v>
      </c>
      <c r="R127" s="46">
        <v>4.4758750335693875E-2</v>
      </c>
      <c r="S127" s="44" t="s">
        <v>17</v>
      </c>
      <c r="T127" s="44" t="s">
        <v>17</v>
      </c>
    </row>
    <row r="128" spans="1:20" s="6" customFormat="1" ht="9.75" customHeight="1" x14ac:dyDescent="0.2">
      <c r="A128" s="41"/>
      <c r="B128" s="42" t="s">
        <v>10</v>
      </c>
      <c r="C128" s="43">
        <v>256.97000000000003</v>
      </c>
      <c r="D128" s="44">
        <v>0</v>
      </c>
      <c r="E128" s="44" t="s">
        <v>17</v>
      </c>
      <c r="F128" s="44" t="s">
        <v>17</v>
      </c>
      <c r="G128" s="45"/>
      <c r="H128" s="41"/>
      <c r="I128" s="42" t="s">
        <v>10</v>
      </c>
      <c r="J128" s="43">
        <v>358.34</v>
      </c>
      <c r="K128" s="46">
        <v>3.3498967115175304E-2</v>
      </c>
      <c r="L128" s="44" t="s">
        <v>17</v>
      </c>
      <c r="M128" s="44" t="s">
        <v>17</v>
      </c>
      <c r="N128" s="45"/>
      <c r="O128" s="41"/>
      <c r="P128" s="42" t="s">
        <v>10</v>
      </c>
      <c r="Q128" s="43">
        <v>335.29</v>
      </c>
      <c r="R128" s="57">
        <v>2.9825817227546736E-3</v>
      </c>
      <c r="S128" s="44" t="s">
        <v>17</v>
      </c>
      <c r="T128" s="44" t="s">
        <v>17</v>
      </c>
    </row>
    <row r="129" spans="1:20" s="17" customFormat="1" ht="9.75" customHeight="1" x14ac:dyDescent="0.2">
      <c r="A129" s="41"/>
      <c r="B129" s="42" t="s">
        <v>11</v>
      </c>
      <c r="C129" s="43">
        <v>256.97000000000003</v>
      </c>
      <c r="D129" s="44">
        <v>0</v>
      </c>
      <c r="E129" s="44" t="s">
        <v>17</v>
      </c>
      <c r="F129" s="44" t="s">
        <v>17</v>
      </c>
      <c r="G129" s="45"/>
      <c r="H129" s="41"/>
      <c r="I129" s="42" t="s">
        <v>11</v>
      </c>
      <c r="J129" s="43">
        <v>359.07</v>
      </c>
      <c r="K129" s="46">
        <v>0.20371714014624231</v>
      </c>
      <c r="L129" s="44" t="s">
        <v>17</v>
      </c>
      <c r="M129" s="44" t="s">
        <v>17</v>
      </c>
      <c r="N129" s="45"/>
      <c r="O129" s="41"/>
      <c r="P129" s="42" t="s">
        <v>11</v>
      </c>
      <c r="Q129" s="43">
        <v>335.61</v>
      </c>
      <c r="R129" s="46">
        <v>9.5439768558569504E-2</v>
      </c>
      <c r="S129" s="44" t="s">
        <v>17</v>
      </c>
      <c r="T129" s="44" t="s">
        <v>17</v>
      </c>
    </row>
    <row r="130" spans="1:20" s="17" customFormat="1" ht="9.75" customHeight="1" x14ac:dyDescent="0.2">
      <c r="A130" s="41"/>
      <c r="B130" s="42" t="s">
        <v>12</v>
      </c>
      <c r="C130" s="43">
        <v>256.97000000000003</v>
      </c>
      <c r="D130" s="44">
        <v>0</v>
      </c>
      <c r="E130" s="44" t="s">
        <v>17</v>
      </c>
      <c r="F130" s="44" t="s">
        <v>17</v>
      </c>
      <c r="G130" s="45"/>
      <c r="H130" s="41"/>
      <c r="I130" s="42" t="s">
        <v>12</v>
      </c>
      <c r="J130" s="43">
        <v>359.76</v>
      </c>
      <c r="K130" s="46">
        <v>0.19216308797727066</v>
      </c>
      <c r="L130" s="44" t="s">
        <v>17</v>
      </c>
      <c r="M130" s="44" t="s">
        <v>17</v>
      </c>
      <c r="N130" s="45"/>
      <c r="O130" s="41"/>
      <c r="P130" s="42" t="s">
        <v>12</v>
      </c>
      <c r="Q130" s="43">
        <v>335.75</v>
      </c>
      <c r="R130" s="46">
        <v>4.1715085962867882E-2</v>
      </c>
      <c r="S130" s="44" t="s">
        <v>17</v>
      </c>
      <c r="T130" s="44" t="s">
        <v>17</v>
      </c>
    </row>
    <row r="131" spans="1:20" s="16" customFormat="1" ht="9.75" customHeight="1" x14ac:dyDescent="0.2">
      <c r="A131" s="41"/>
      <c r="B131" s="47" t="s">
        <v>13</v>
      </c>
      <c r="C131" s="48">
        <v>256.97000000000003</v>
      </c>
      <c r="D131" s="49">
        <v>0</v>
      </c>
      <c r="E131" s="49" t="s">
        <v>17</v>
      </c>
      <c r="F131" s="49" t="s">
        <v>17</v>
      </c>
      <c r="G131" s="50"/>
      <c r="H131" s="41"/>
      <c r="I131" s="47" t="s">
        <v>13</v>
      </c>
      <c r="J131" s="48">
        <v>364.84</v>
      </c>
      <c r="K131" s="51">
        <v>1.4120524794307254</v>
      </c>
      <c r="L131" s="49" t="s">
        <v>17</v>
      </c>
      <c r="M131" s="49" t="s">
        <v>17</v>
      </c>
      <c r="N131" s="45"/>
      <c r="O131" s="41"/>
      <c r="P131" s="47" t="s">
        <v>13</v>
      </c>
      <c r="Q131" s="48">
        <v>335.9</v>
      </c>
      <c r="R131" s="51">
        <v>4.4676098287399491E-2</v>
      </c>
      <c r="S131" s="49" t="s">
        <v>17</v>
      </c>
      <c r="T131" s="49" t="s">
        <v>17</v>
      </c>
    </row>
    <row r="132" spans="1:20" s="61" customFormat="1" ht="9.75" customHeight="1" x14ac:dyDescent="0.2">
      <c r="A132" s="52">
        <v>2008</v>
      </c>
      <c r="B132" s="53" t="s">
        <v>24</v>
      </c>
      <c r="C132" s="54">
        <v>256.97000000000003</v>
      </c>
      <c r="D132" s="55">
        <v>0</v>
      </c>
      <c r="E132" s="55">
        <v>0</v>
      </c>
      <c r="F132" s="55" t="s">
        <v>17</v>
      </c>
      <c r="G132" s="45"/>
      <c r="H132" s="52">
        <v>2008</v>
      </c>
      <c r="I132" s="53" t="s">
        <v>24</v>
      </c>
      <c r="J132" s="54">
        <v>364.75</v>
      </c>
      <c r="K132" s="56">
        <v>-2.4668347768874721E-2</v>
      </c>
      <c r="L132" s="55">
        <v>-2.4668347768874721E-2</v>
      </c>
      <c r="M132" s="55" t="s">
        <v>17</v>
      </c>
      <c r="N132" s="45"/>
      <c r="O132" s="52">
        <v>2008</v>
      </c>
      <c r="P132" s="53" t="s">
        <v>24</v>
      </c>
      <c r="Q132" s="54">
        <v>335.31</v>
      </c>
      <c r="R132" s="56">
        <v>-0.17564751414110846</v>
      </c>
      <c r="S132" s="55">
        <v>-0.17564751414110846</v>
      </c>
      <c r="T132" s="55" t="s">
        <v>17</v>
      </c>
    </row>
    <row r="133" spans="1:20" s="61" customFormat="1" ht="9.75" customHeight="1" x14ac:dyDescent="0.2">
      <c r="A133" s="41"/>
      <c r="B133" s="42" t="s">
        <v>3</v>
      </c>
      <c r="C133" s="43">
        <v>257.05</v>
      </c>
      <c r="D133" s="44">
        <v>3.113203875937387E-2</v>
      </c>
      <c r="E133" s="44">
        <v>3.113203875937387E-2</v>
      </c>
      <c r="F133" s="44">
        <v>7.3188042752170945</v>
      </c>
      <c r="G133" s="45"/>
      <c r="H133" s="41"/>
      <c r="I133" s="42" t="s">
        <v>3</v>
      </c>
      <c r="J133" s="43">
        <v>365.02</v>
      </c>
      <c r="K133" s="46">
        <v>7.4023303632619886E-2</v>
      </c>
      <c r="L133" s="44">
        <v>4.9336695537771647E-2</v>
      </c>
      <c r="M133" s="44">
        <v>7.0251568638949102</v>
      </c>
      <c r="N133" s="45"/>
      <c r="O133" s="41"/>
      <c r="P133" s="42" t="s">
        <v>3</v>
      </c>
      <c r="Q133" s="43">
        <v>335.52</v>
      </c>
      <c r="R133" s="46">
        <v>6.2628612328885502E-2</v>
      </c>
      <c r="S133" s="44">
        <v>-0.11312890741291826</v>
      </c>
      <c r="T133" s="44">
        <v>5.7421998109044914</v>
      </c>
    </row>
    <row r="134" spans="1:20" s="65" customFormat="1" ht="9.75" customHeight="1" x14ac:dyDescent="0.2">
      <c r="A134" s="41"/>
      <c r="B134" s="42" t="s">
        <v>4</v>
      </c>
      <c r="C134" s="43">
        <v>257.36</v>
      </c>
      <c r="D134" s="44">
        <v>0.12059910523245509</v>
      </c>
      <c r="E134" s="44">
        <v>0.15176868895201423</v>
      </c>
      <c r="F134" s="44">
        <v>7.4482297929191699</v>
      </c>
      <c r="G134" s="45"/>
      <c r="H134" s="41"/>
      <c r="I134" s="42" t="s">
        <v>4</v>
      </c>
      <c r="J134" s="43">
        <v>369.61</v>
      </c>
      <c r="K134" s="46">
        <v>1.2574653443647055</v>
      </c>
      <c r="L134" s="44">
        <v>1.3074224317509042</v>
      </c>
      <c r="M134" s="44">
        <v>7.2639154913227699</v>
      </c>
      <c r="N134" s="45"/>
      <c r="O134" s="41"/>
      <c r="P134" s="42" t="s">
        <v>4</v>
      </c>
      <c r="Q134" s="43">
        <v>335.56</v>
      </c>
      <c r="R134" s="46">
        <v>1.1921793037683592E-2</v>
      </c>
      <c r="S134" s="44">
        <v>-0.101220601369445</v>
      </c>
      <c r="T134" s="44">
        <v>5.955162614461651</v>
      </c>
    </row>
    <row r="135" spans="1:20" s="65" customFormat="1" ht="9.75" customHeight="1" x14ac:dyDescent="0.2">
      <c r="A135" s="41"/>
      <c r="B135" s="42" t="s">
        <v>5</v>
      </c>
      <c r="C135" s="43">
        <v>257.43</v>
      </c>
      <c r="D135" s="44">
        <v>2.7199253963328118E-2</v>
      </c>
      <c r="E135" s="44">
        <v>0.17900922286646637</v>
      </c>
      <c r="F135" s="44">
        <v>5.0992079692986136</v>
      </c>
      <c r="G135" s="45"/>
      <c r="H135" s="41"/>
      <c r="I135" s="42" t="s">
        <v>5</v>
      </c>
      <c r="J135" s="43">
        <v>369.77</v>
      </c>
      <c r="K135" s="46">
        <v>4.3288872054314531E-2</v>
      </c>
      <c r="L135" s="44">
        <v>1.3512772722289235</v>
      </c>
      <c r="M135" s="44">
        <v>6.629563411961481</v>
      </c>
      <c r="N135" s="45"/>
      <c r="O135" s="41"/>
      <c r="P135" s="42" t="s">
        <v>5</v>
      </c>
      <c r="Q135" s="43">
        <v>335.46</v>
      </c>
      <c r="R135" s="46">
        <v>-2.9800929789014496E-2</v>
      </c>
      <c r="S135" s="44">
        <v>-0.13099136647811704</v>
      </c>
      <c r="T135" s="44">
        <v>5.7933078936579507</v>
      </c>
    </row>
    <row r="136" spans="1:20" s="65" customFormat="1" ht="9.75" customHeight="1" x14ac:dyDescent="0.2">
      <c r="A136" s="41"/>
      <c r="B136" s="42" t="s">
        <v>6</v>
      </c>
      <c r="C136" s="43">
        <v>257.51</v>
      </c>
      <c r="D136" s="44">
        <v>3.1076409120922577E-2</v>
      </c>
      <c r="E136" s="44">
        <v>0.21014126162586244</v>
      </c>
      <c r="F136" s="44">
        <v>5.1318690291499935</v>
      </c>
      <c r="G136" s="45"/>
      <c r="H136" s="41"/>
      <c r="I136" s="42" t="s">
        <v>6</v>
      </c>
      <c r="J136" s="43">
        <v>381.67</v>
      </c>
      <c r="K136" s="46">
        <v>3.2182167293182351</v>
      </c>
      <c r="L136" s="44">
        <v>4.6129810327815157</v>
      </c>
      <c r="M136" s="44">
        <v>8.392025445870722</v>
      </c>
      <c r="N136" s="45"/>
      <c r="O136" s="41"/>
      <c r="P136" s="42" t="s">
        <v>6</v>
      </c>
      <c r="Q136" s="43">
        <v>340.67</v>
      </c>
      <c r="R136" s="46">
        <v>1.5530912776486216</v>
      </c>
      <c r="S136" s="44">
        <v>1.4200654956832537</v>
      </c>
      <c r="T136" s="44">
        <v>6.5226228072918335</v>
      </c>
    </row>
    <row r="137" spans="1:20" s="65" customFormat="1" ht="9.75" customHeight="1" x14ac:dyDescent="0.2">
      <c r="A137" s="41"/>
      <c r="B137" s="42" t="s">
        <v>7</v>
      </c>
      <c r="C137" s="43">
        <v>257.51</v>
      </c>
      <c r="D137" s="44">
        <v>0</v>
      </c>
      <c r="E137" s="44">
        <v>0.21014126162586244</v>
      </c>
      <c r="F137" s="44">
        <v>5.1318690291499935</v>
      </c>
      <c r="G137" s="45"/>
      <c r="H137" s="41"/>
      <c r="I137" s="42" t="s">
        <v>7</v>
      </c>
      <c r="J137" s="43">
        <v>389.29</v>
      </c>
      <c r="K137" s="46">
        <v>1.9964891136321938</v>
      </c>
      <c r="L137" s="44">
        <v>6.7015678105470933</v>
      </c>
      <c r="M137" s="44">
        <v>9.1701954625760926</v>
      </c>
      <c r="N137" s="45"/>
      <c r="O137" s="41"/>
      <c r="P137" s="42" t="s">
        <v>7</v>
      </c>
      <c r="Q137" s="43">
        <v>364.53</v>
      </c>
      <c r="R137" s="46">
        <v>7.0038453635482778</v>
      </c>
      <c r="S137" s="44">
        <v>8.5233700506103016</v>
      </c>
      <c r="T137" s="44">
        <v>12.066527299557306</v>
      </c>
    </row>
    <row r="138" spans="1:20" s="65" customFormat="1" ht="9.75" customHeight="1" x14ac:dyDescent="0.2">
      <c r="A138" s="41"/>
      <c r="B138" s="42" t="s">
        <v>8</v>
      </c>
      <c r="C138" s="43">
        <v>265.99</v>
      </c>
      <c r="D138" s="44">
        <v>3.2930759970486667</v>
      </c>
      <c r="E138" s="44">
        <v>3.5101373701210248</v>
      </c>
      <c r="F138" s="44">
        <v>4.8691058192714243</v>
      </c>
      <c r="G138" s="45"/>
      <c r="H138" s="41"/>
      <c r="I138" s="42" t="s">
        <v>8</v>
      </c>
      <c r="J138" s="43">
        <v>390.15</v>
      </c>
      <c r="K138" s="46">
        <v>0.22091499910090739</v>
      </c>
      <c r="L138" s="44">
        <v>6.9372875781164467</v>
      </c>
      <c r="M138" s="44">
        <v>9.1054000391509895</v>
      </c>
      <c r="N138" s="45"/>
      <c r="O138" s="41"/>
      <c r="P138" s="42" t="s">
        <v>8</v>
      </c>
      <c r="Q138" s="43">
        <v>365</v>
      </c>
      <c r="R138" s="46">
        <v>0.12893314679176537</v>
      </c>
      <c r="S138" s="44">
        <v>8.6632926466210236</v>
      </c>
      <c r="T138" s="44">
        <v>8.9129591501805336</v>
      </c>
    </row>
    <row r="139" spans="1:20" s="65" customFormat="1" ht="9.75" customHeight="1" x14ac:dyDescent="0.2">
      <c r="A139" s="41"/>
      <c r="B139" s="42" t="s">
        <v>9</v>
      </c>
      <c r="C139" s="43">
        <v>266.07</v>
      </c>
      <c r="D139" s="44">
        <v>3.0076318658589507E-2</v>
      </c>
      <c r="E139" s="44">
        <v>3.5412694088803987</v>
      </c>
      <c r="F139" s="44">
        <v>3.5412694088803987</v>
      </c>
      <c r="G139" s="45"/>
      <c r="H139" s="41"/>
      <c r="I139" s="42" t="s">
        <v>9</v>
      </c>
      <c r="J139" s="43">
        <v>394.75</v>
      </c>
      <c r="K139" s="46">
        <v>1.1790337049852662</v>
      </c>
      <c r="L139" s="44">
        <v>8.1981142418594555</v>
      </c>
      <c r="M139" s="44">
        <v>10.197643905979547</v>
      </c>
      <c r="N139" s="45"/>
      <c r="O139" s="41"/>
      <c r="P139" s="42" t="s">
        <v>9</v>
      </c>
      <c r="Q139" s="43">
        <v>365.49</v>
      </c>
      <c r="R139" s="46">
        <v>0.13424657534246709</v>
      </c>
      <c r="S139" s="44">
        <v>8.8091693956534822</v>
      </c>
      <c r="T139" s="44">
        <v>9.0103793843951507</v>
      </c>
    </row>
    <row r="140" spans="1:20" s="65" customFormat="1" ht="9.75" customHeight="1" x14ac:dyDescent="0.2">
      <c r="A140" s="41"/>
      <c r="B140" s="42" t="s">
        <v>10</v>
      </c>
      <c r="C140" s="43">
        <v>269.94</v>
      </c>
      <c r="D140" s="44">
        <v>1.4545044537151997</v>
      </c>
      <c r="E140" s="44">
        <v>5.047281783865798</v>
      </c>
      <c r="F140" s="44">
        <v>5.047281783865798</v>
      </c>
      <c r="G140" s="45"/>
      <c r="H140" s="41"/>
      <c r="I140" s="42" t="s">
        <v>10</v>
      </c>
      <c r="J140" s="43">
        <v>395.25</v>
      </c>
      <c r="K140" s="46">
        <v>0.12666244458519049</v>
      </c>
      <c r="L140" s="44">
        <v>8.3351606183532656</v>
      </c>
      <c r="M140" s="44">
        <v>10.300273483284039</v>
      </c>
      <c r="N140" s="45"/>
      <c r="O140" s="41"/>
      <c r="P140" s="42" t="s">
        <v>10</v>
      </c>
      <c r="Q140" s="43">
        <v>365.62</v>
      </c>
      <c r="R140" s="46">
        <v>3.556868860981055E-2</v>
      </c>
      <c r="S140" s="44">
        <v>8.847871390294749</v>
      </c>
      <c r="T140" s="44">
        <v>9.0459005636911236</v>
      </c>
    </row>
    <row r="141" spans="1:20" s="65" customFormat="1" ht="9.75" customHeight="1" x14ac:dyDescent="0.2">
      <c r="A141" s="41"/>
      <c r="B141" s="42" t="s">
        <v>11</v>
      </c>
      <c r="C141" s="43">
        <v>269.94</v>
      </c>
      <c r="D141" s="44">
        <v>0</v>
      </c>
      <c r="E141" s="44">
        <v>5.047281783865798</v>
      </c>
      <c r="F141" s="44">
        <v>5.047281783865798</v>
      </c>
      <c r="G141" s="45"/>
      <c r="H141" s="41"/>
      <c r="I141" s="42" t="s">
        <v>11</v>
      </c>
      <c r="J141" s="43">
        <v>397.28</v>
      </c>
      <c r="K141" s="46">
        <v>0.51359898798228887</v>
      </c>
      <c r="L141" s="44">
        <v>8.8915689069180903</v>
      </c>
      <c r="M141" s="44">
        <v>10.641379118277762</v>
      </c>
      <c r="N141" s="45"/>
      <c r="O141" s="41"/>
      <c r="P141" s="42" t="s">
        <v>11</v>
      </c>
      <c r="Q141" s="43">
        <v>365.31</v>
      </c>
      <c r="R141" s="46">
        <v>-8.4787484273285418E-2</v>
      </c>
      <c r="S141" s="44">
        <v>8.7555820184578756</v>
      </c>
      <c r="T141" s="44">
        <v>8.8495575221238845</v>
      </c>
    </row>
    <row r="142" spans="1:20" s="65" customFormat="1" ht="9.75" customHeight="1" x14ac:dyDescent="0.2">
      <c r="A142" s="41"/>
      <c r="B142" s="42" t="s">
        <v>12</v>
      </c>
      <c r="C142" s="43">
        <v>269.94</v>
      </c>
      <c r="D142" s="44">
        <v>0</v>
      </c>
      <c r="E142" s="44">
        <v>5.047281783865798</v>
      </c>
      <c r="F142" s="44">
        <v>5.047281783865798</v>
      </c>
      <c r="G142" s="45"/>
      <c r="H142" s="41"/>
      <c r="I142" s="42" t="s">
        <v>12</v>
      </c>
      <c r="J142" s="43">
        <v>397.1</v>
      </c>
      <c r="K142" s="46">
        <v>-4.530809504630362E-2</v>
      </c>
      <c r="L142" s="44">
        <v>8.8422322113803418</v>
      </c>
      <c r="M142" s="44">
        <v>10.379141649988899</v>
      </c>
      <c r="N142" s="45"/>
      <c r="O142" s="41"/>
      <c r="P142" s="42" t="s">
        <v>12</v>
      </c>
      <c r="Q142" s="43">
        <v>365.6</v>
      </c>
      <c r="R142" s="46">
        <v>7.9384632230161678E-2</v>
      </c>
      <c r="S142" s="44">
        <v>8.8419172372730124</v>
      </c>
      <c r="T142" s="44">
        <v>8.8905435591958302</v>
      </c>
    </row>
    <row r="143" spans="1:20" s="65" customFormat="1" ht="9.75" customHeight="1" x14ac:dyDescent="0.2">
      <c r="A143" s="41"/>
      <c r="B143" s="42" t="s">
        <v>13</v>
      </c>
      <c r="C143" s="43">
        <v>269.94</v>
      </c>
      <c r="D143" s="44">
        <v>0</v>
      </c>
      <c r="E143" s="44">
        <v>5.047281783865798</v>
      </c>
      <c r="F143" s="44">
        <v>5.047281783865798</v>
      </c>
      <c r="G143" s="50"/>
      <c r="H143" s="41"/>
      <c r="I143" s="42" t="s">
        <v>13</v>
      </c>
      <c r="J143" s="43">
        <v>397.16</v>
      </c>
      <c r="K143" s="46">
        <v>1.5109544195412994E-2</v>
      </c>
      <c r="L143" s="44">
        <v>8.858677776559599</v>
      </c>
      <c r="M143" s="44">
        <v>8.858677776559599</v>
      </c>
      <c r="N143" s="45"/>
      <c r="O143" s="41"/>
      <c r="P143" s="42" t="s">
        <v>13</v>
      </c>
      <c r="Q143" s="43">
        <v>365.69</v>
      </c>
      <c r="R143" s="46">
        <v>2.4617067833698769E-2</v>
      </c>
      <c r="S143" s="44">
        <v>8.8687109258708041</v>
      </c>
      <c r="T143" s="44">
        <v>8.8687109258708041</v>
      </c>
    </row>
    <row r="144" spans="1:20" s="61" customFormat="1" ht="9.75" customHeight="1" x14ac:dyDescent="0.2">
      <c r="A144" s="52">
        <v>2009</v>
      </c>
      <c r="B144" s="58" t="s">
        <v>24</v>
      </c>
      <c r="C144" s="59">
        <v>271.89</v>
      </c>
      <c r="D144" s="60">
        <v>0.72238275172260558</v>
      </c>
      <c r="E144" s="60">
        <v>0.72238275172260558</v>
      </c>
      <c r="F144" s="60">
        <v>5.8061252286258913</v>
      </c>
      <c r="H144" s="52">
        <v>2009</v>
      </c>
      <c r="I144" s="58" t="s">
        <v>24</v>
      </c>
      <c r="J144" s="59">
        <v>400.54</v>
      </c>
      <c r="K144" s="60">
        <v>0.85104240104743045</v>
      </c>
      <c r="L144" s="60">
        <v>0.85104240104743045</v>
      </c>
      <c r="M144" s="60">
        <v>9.8122001370801968</v>
      </c>
      <c r="O144" s="52">
        <v>2009</v>
      </c>
      <c r="P144" s="58" t="s">
        <v>24</v>
      </c>
      <c r="Q144" s="59">
        <v>366.02</v>
      </c>
      <c r="R144" s="60">
        <v>9.0240367524407894E-2</v>
      </c>
      <c r="S144" s="60">
        <v>9.0240367524407894E-2</v>
      </c>
      <c r="T144" s="60">
        <v>9.1586889743819011</v>
      </c>
    </row>
    <row r="145" spans="1:20" s="61" customFormat="1" ht="9.75" customHeight="1" x14ac:dyDescent="0.2">
      <c r="A145" s="41"/>
      <c r="B145" s="62" t="s">
        <v>3</v>
      </c>
      <c r="C145" s="63">
        <v>271.89</v>
      </c>
      <c r="D145" s="64">
        <v>0</v>
      </c>
      <c r="E145" s="64">
        <v>0.72238275172260558</v>
      </c>
      <c r="F145" s="64">
        <v>5.7731958762886393</v>
      </c>
      <c r="H145" s="41"/>
      <c r="I145" s="62" t="s">
        <v>3</v>
      </c>
      <c r="J145" s="63">
        <v>404.42</v>
      </c>
      <c r="K145" s="64">
        <v>0.96869226544165077</v>
      </c>
      <c r="L145" s="64">
        <v>1.827978648403672</v>
      </c>
      <c r="M145" s="64">
        <v>10.793929099775369</v>
      </c>
      <c r="O145" s="41"/>
      <c r="P145" s="62" t="s">
        <v>3</v>
      </c>
      <c r="Q145" s="63">
        <v>366.56</v>
      </c>
      <c r="R145" s="64">
        <v>0.14753292169826793</v>
      </c>
      <c r="S145" s="64">
        <v>0.23790642347343294</v>
      </c>
      <c r="T145" s="64">
        <v>9.2513113972341401</v>
      </c>
    </row>
    <row r="146" spans="1:20" s="65" customFormat="1" ht="9.75" customHeight="1" x14ac:dyDescent="0.2">
      <c r="A146" s="41"/>
      <c r="B146" s="62" t="s">
        <v>4</v>
      </c>
      <c r="C146" s="63">
        <v>283.26</v>
      </c>
      <c r="D146" s="64">
        <v>4.1818382434072543</v>
      </c>
      <c r="E146" s="64">
        <v>4.9344298733051684</v>
      </c>
      <c r="F146" s="64">
        <v>10.06372396642834</v>
      </c>
      <c r="G146" s="61"/>
      <c r="H146" s="41"/>
      <c r="I146" s="62" t="s">
        <v>4</v>
      </c>
      <c r="J146" s="63">
        <v>409.07</v>
      </c>
      <c r="K146" s="64">
        <v>1.1497947678156262</v>
      </c>
      <c r="L146" s="64">
        <v>2.9987914190754195</v>
      </c>
      <c r="M146" s="64">
        <v>10.676118070398521</v>
      </c>
      <c r="N146" s="61"/>
      <c r="O146" s="41"/>
      <c r="P146" s="62" t="s">
        <v>4</v>
      </c>
      <c r="Q146" s="63">
        <v>366.94</v>
      </c>
      <c r="R146" s="64">
        <v>0.10366652116979846</v>
      </c>
      <c r="S146" s="64">
        <v>0.34181957395609253</v>
      </c>
      <c r="T146" s="64">
        <v>9.3515317677911547</v>
      </c>
    </row>
    <row r="147" spans="1:20" s="65" customFormat="1" ht="9.75" customHeight="1" x14ac:dyDescent="0.2">
      <c r="A147" s="41"/>
      <c r="B147" s="62" t="s">
        <v>5</v>
      </c>
      <c r="C147" s="63">
        <v>283.26</v>
      </c>
      <c r="D147" s="64">
        <v>0</v>
      </c>
      <c r="E147" s="64">
        <v>4.9344298733051684</v>
      </c>
      <c r="F147" s="64">
        <v>10.033795594918992</v>
      </c>
      <c r="G147" s="61"/>
      <c r="H147" s="41"/>
      <c r="I147" s="62" t="s">
        <v>5</v>
      </c>
      <c r="J147" s="63">
        <v>409.07</v>
      </c>
      <c r="K147" s="64">
        <v>0</v>
      </c>
      <c r="L147" s="64">
        <v>2.9987914190754195</v>
      </c>
      <c r="M147" s="64">
        <v>10.62822835816859</v>
      </c>
      <c r="N147" s="61"/>
      <c r="O147" s="41"/>
      <c r="P147" s="62" t="s">
        <v>5</v>
      </c>
      <c r="Q147" s="63">
        <v>367.06</v>
      </c>
      <c r="R147" s="64">
        <v>3.2702894206138033E-2</v>
      </c>
      <c r="S147" s="64">
        <v>0.37463425305586107</v>
      </c>
      <c r="T147" s="64">
        <v>9.4199010314195419</v>
      </c>
    </row>
    <row r="148" spans="1:20" s="65" customFormat="1" ht="9.75" customHeight="1" x14ac:dyDescent="0.2">
      <c r="A148" s="41"/>
      <c r="B148" s="62" t="s">
        <v>6</v>
      </c>
      <c r="C148" s="63">
        <v>283.26</v>
      </c>
      <c r="D148" s="64">
        <v>0</v>
      </c>
      <c r="E148" s="64">
        <v>4.9344298733051684</v>
      </c>
      <c r="F148" s="64">
        <v>9.9996116655663769</v>
      </c>
      <c r="G148" s="61"/>
      <c r="H148" s="41"/>
      <c r="I148" s="62" t="s">
        <v>6</v>
      </c>
      <c r="J148" s="63">
        <v>417.45</v>
      </c>
      <c r="K148" s="64">
        <v>2.0485491480675577</v>
      </c>
      <c r="L148" s="64">
        <v>5.1087722832107829</v>
      </c>
      <c r="M148" s="64">
        <v>9.3745906149291116</v>
      </c>
      <c r="N148" s="61"/>
      <c r="O148" s="41"/>
      <c r="P148" s="62" t="s">
        <v>6</v>
      </c>
      <c r="Q148" s="63">
        <v>371.14</v>
      </c>
      <c r="R148" s="64">
        <v>1.1115348989265916</v>
      </c>
      <c r="S148" s="64">
        <v>1.4903333424485243</v>
      </c>
      <c r="T148" s="64">
        <v>8.9441394898288618</v>
      </c>
    </row>
    <row r="149" spans="1:20" s="65" customFormat="1" ht="9.75" customHeight="1" x14ac:dyDescent="0.2">
      <c r="A149" s="41"/>
      <c r="B149" s="62" t="s">
        <v>7</v>
      </c>
      <c r="C149" s="63">
        <v>283.08999999999997</v>
      </c>
      <c r="D149" s="64">
        <v>-6.0015533432189461E-2</v>
      </c>
      <c r="E149" s="64">
        <v>4.8714529154626929</v>
      </c>
      <c r="F149" s="64">
        <v>9.9335948118519646</v>
      </c>
      <c r="G149" s="61"/>
      <c r="H149" s="41"/>
      <c r="I149" s="62" t="s">
        <v>7</v>
      </c>
      <c r="J149" s="63">
        <v>422.73</v>
      </c>
      <c r="K149" s="64">
        <v>1.2648221343873667</v>
      </c>
      <c r="L149" s="64">
        <v>6.4382113002316332</v>
      </c>
      <c r="M149" s="64">
        <v>8.5899971743430328</v>
      </c>
      <c r="N149" s="61"/>
      <c r="O149" s="41"/>
      <c r="P149" s="62" t="s">
        <v>7</v>
      </c>
      <c r="Q149" s="63">
        <v>380.86</v>
      </c>
      <c r="R149" s="64">
        <v>2.6189578056798002</v>
      </c>
      <c r="S149" s="64">
        <v>4.1483223495310195</v>
      </c>
      <c r="T149" s="64">
        <v>4.479741036403051</v>
      </c>
    </row>
    <row r="150" spans="1:20" s="65" customFormat="1" ht="9.75" customHeight="1" x14ac:dyDescent="0.2">
      <c r="A150" s="41"/>
      <c r="B150" s="62" t="s">
        <v>8</v>
      </c>
      <c r="C150" s="63">
        <v>282.87</v>
      </c>
      <c r="D150" s="64">
        <v>-7.771380126460059E-2</v>
      </c>
      <c r="E150" s="64">
        <v>4.7899533229606606</v>
      </c>
      <c r="F150" s="64">
        <v>6.3461032369637849</v>
      </c>
      <c r="G150" s="61"/>
      <c r="H150" s="41"/>
      <c r="I150" s="62" t="s">
        <v>8</v>
      </c>
      <c r="J150" s="63">
        <v>424.88</v>
      </c>
      <c r="K150" s="64">
        <v>0.50859886925460618</v>
      </c>
      <c r="L150" s="64">
        <v>6.9795548393594364</v>
      </c>
      <c r="M150" s="64">
        <v>8.9017044726387375</v>
      </c>
      <c r="N150" s="61"/>
      <c r="O150" s="41"/>
      <c r="P150" s="62" t="s">
        <v>8</v>
      </c>
      <c r="Q150" s="63">
        <v>400.92</v>
      </c>
      <c r="R150" s="64">
        <v>5.2670272541091245</v>
      </c>
      <c r="S150" s="64">
        <v>9.633842872378251</v>
      </c>
      <c r="T150" s="64">
        <v>9.8410958904109549</v>
      </c>
    </row>
    <row r="151" spans="1:20" s="65" customFormat="1" ht="9.75" customHeight="1" x14ac:dyDescent="0.2">
      <c r="A151" s="41"/>
      <c r="B151" s="62" t="s">
        <v>9</v>
      </c>
      <c r="C151" s="63">
        <v>283.26</v>
      </c>
      <c r="D151" s="64">
        <v>0.1378725209460141</v>
      </c>
      <c r="E151" s="64">
        <v>4.9344298733051684</v>
      </c>
      <c r="F151" s="64">
        <v>6.4607058292930342</v>
      </c>
      <c r="G151" s="61"/>
      <c r="H151" s="41"/>
      <c r="I151" s="62" t="s">
        <v>9</v>
      </c>
      <c r="J151" s="63">
        <v>424.88</v>
      </c>
      <c r="K151" s="64">
        <v>0</v>
      </c>
      <c r="L151" s="64">
        <v>6.9795548393594364</v>
      </c>
      <c r="M151" s="64">
        <v>7.6326789107029835</v>
      </c>
      <c r="N151" s="61"/>
      <c r="O151" s="41"/>
      <c r="P151" s="62" t="s">
        <v>9</v>
      </c>
      <c r="Q151" s="63">
        <v>399.97</v>
      </c>
      <c r="R151" s="64">
        <v>-0.23695500349196763</v>
      </c>
      <c r="S151" s="64">
        <v>9.3740599961716242</v>
      </c>
      <c r="T151" s="64">
        <v>9.4339106405100015</v>
      </c>
    </row>
    <row r="152" spans="1:20" s="65" customFormat="1" ht="9.75" customHeight="1" x14ac:dyDescent="0.2">
      <c r="A152" s="41"/>
      <c r="B152" s="62" t="s">
        <v>10</v>
      </c>
      <c r="C152" s="63">
        <v>303.61</v>
      </c>
      <c r="D152" s="64">
        <v>7.1842123843818495</v>
      </c>
      <c r="E152" s="64">
        <v>12.473142179743647</v>
      </c>
      <c r="F152" s="64">
        <v>12.473142179743647</v>
      </c>
      <c r="G152" s="61"/>
      <c r="H152" s="41"/>
      <c r="I152" s="62" t="s">
        <v>10</v>
      </c>
      <c r="J152" s="63">
        <v>425.72</v>
      </c>
      <c r="K152" s="64">
        <v>0.1977028808134218</v>
      </c>
      <c r="L152" s="64">
        <v>7.1910565011582328</v>
      </c>
      <c r="M152" s="64">
        <v>7.7090449082859003</v>
      </c>
      <c r="N152" s="61"/>
      <c r="O152" s="41"/>
      <c r="P152" s="62" t="s">
        <v>10</v>
      </c>
      <c r="Q152" s="63">
        <v>400.38</v>
      </c>
      <c r="R152" s="64">
        <v>0.10250768807660293</v>
      </c>
      <c r="S152" s="64">
        <v>9.4861768164292251</v>
      </c>
      <c r="T152" s="64">
        <v>9.5071385591597881</v>
      </c>
    </row>
    <row r="153" spans="1:20" s="65" customFormat="1" ht="9.75" customHeight="1" x14ac:dyDescent="0.2">
      <c r="A153" s="41"/>
      <c r="B153" s="62" t="s">
        <v>11</v>
      </c>
      <c r="C153" s="63">
        <v>307.88</v>
      </c>
      <c r="D153" s="64">
        <f>((C153/C152)-1)*100</f>
        <v>1.4064095385527331</v>
      </c>
      <c r="E153" s="64">
        <f>((C153/C$143)-1)*100</f>
        <v>14.05497517966956</v>
      </c>
      <c r="F153" s="64">
        <f>((C153/C141)-1)*100</f>
        <v>14.05497517966956</v>
      </c>
      <c r="G153" s="61"/>
      <c r="H153" s="41"/>
      <c r="I153" s="62" t="str">
        <f>B153</f>
        <v>OUT</v>
      </c>
      <c r="J153" s="63">
        <v>425.89</v>
      </c>
      <c r="K153" s="64">
        <f>((J153/J152)-1)*100</f>
        <v>3.9932349901339315E-2</v>
      </c>
      <c r="L153" s="64">
        <f>((J153/J$143)-1)*100</f>
        <v>7.2338604089031922</v>
      </c>
      <c r="M153" s="64">
        <f>((J153/J141)-1)*100</f>
        <v>7.2014699959726203</v>
      </c>
      <c r="N153" s="61"/>
      <c r="O153" s="41"/>
      <c r="P153" s="62" t="str">
        <f>B153</f>
        <v>OUT</v>
      </c>
      <c r="Q153" s="63">
        <v>400.52</v>
      </c>
      <c r="R153" s="64">
        <f>((Q153/Q152)-1)*100</f>
        <v>3.4966781557521642E-2</v>
      </c>
      <c r="S153" s="64">
        <f>((Q153/Q$143)-1)*100</f>
        <v>9.5244606087123032</v>
      </c>
      <c r="T153" s="64">
        <f>((Q153/Q141)-1)*100</f>
        <v>9.6383893131860567</v>
      </c>
    </row>
    <row r="154" spans="1:20" s="65" customFormat="1" ht="9.75" customHeight="1" x14ac:dyDescent="0.2">
      <c r="A154" s="41"/>
      <c r="B154" s="62" t="s">
        <v>12</v>
      </c>
      <c r="C154" s="63">
        <v>307.81</v>
      </c>
      <c r="D154" s="64">
        <f>((C154/C153)-1)*100</f>
        <v>-2.2736130960110401E-2</v>
      </c>
      <c r="E154" s="64">
        <f>((C154/C$143)-1)*100</f>
        <v>14.029043491146176</v>
      </c>
      <c r="F154" s="64">
        <f>((C154/C142)-1)*100</f>
        <v>14.029043491146176</v>
      </c>
      <c r="G154" s="61"/>
      <c r="H154" s="41"/>
      <c r="I154" s="62" t="str">
        <f>B154</f>
        <v>NOV</v>
      </c>
      <c r="J154" s="63">
        <v>426.49</v>
      </c>
      <c r="K154" s="64">
        <f>((J154/J153)-1)*100</f>
        <v>0.14088144826129856</v>
      </c>
      <c r="L154" s="64">
        <f>((J154/J$143)-1)*100</f>
        <v>7.384933024473761</v>
      </c>
      <c r="M154" s="64">
        <f>((J154/J142)-1)*100</f>
        <v>7.4011583983883078</v>
      </c>
      <c r="N154" s="61"/>
      <c r="O154" s="41"/>
      <c r="P154" s="62" t="str">
        <f>B154</f>
        <v>NOV</v>
      </c>
      <c r="Q154" s="63">
        <v>401.04</v>
      </c>
      <c r="R154" s="64">
        <f>((Q154/Q153)-1)*100</f>
        <v>0.12983121941476661</v>
      </c>
      <c r="S154" s="64">
        <f>((Q154/Q$143)-1)*100</f>
        <v>9.6666575514780426</v>
      </c>
      <c r="T154" s="64">
        <f>((Q154/Q142)-1)*100</f>
        <v>9.6936542669584291</v>
      </c>
    </row>
    <row r="155" spans="1:20" s="65" customFormat="1" ht="9.75" customHeight="1" x14ac:dyDescent="0.2">
      <c r="A155" s="41"/>
      <c r="B155" s="62" t="s">
        <v>13</v>
      </c>
      <c r="C155" s="63">
        <v>307.81</v>
      </c>
      <c r="D155" s="64">
        <f>((C155/C154)-1)*100</f>
        <v>0</v>
      </c>
      <c r="E155" s="64">
        <f>((C155/C$143)-1)*100</f>
        <v>14.029043491146176</v>
      </c>
      <c r="F155" s="64">
        <f>((C155/C143)-1)*100</f>
        <v>14.029043491146176</v>
      </c>
      <c r="G155" s="50"/>
      <c r="H155" s="41"/>
      <c r="I155" s="62" t="str">
        <f>B155</f>
        <v>DEZ</v>
      </c>
      <c r="J155" s="63">
        <v>431.2</v>
      </c>
      <c r="K155" s="64">
        <f>((J155/J154)-1)*100</f>
        <v>1.1043635255222783</v>
      </c>
      <c r="L155" s="64">
        <f>((J155/J$143)-1)*100</f>
        <v>8.5708530567025765</v>
      </c>
      <c r="M155" s="64">
        <f>((J155/J143)-1)*100</f>
        <v>8.5708530567025765</v>
      </c>
      <c r="N155" s="61"/>
      <c r="O155" s="41"/>
      <c r="P155" s="62" t="str">
        <f>B155</f>
        <v>DEZ</v>
      </c>
      <c r="Q155" s="63">
        <v>400.24</v>
      </c>
      <c r="R155" s="64">
        <f>((Q155/Q154)-1)*100</f>
        <v>-0.19948134849392396</v>
      </c>
      <c r="S155" s="64">
        <f>((Q155/Q$143)-1)*100</f>
        <v>9.447893024146147</v>
      </c>
      <c r="T155" s="64">
        <f>((Q155/Q143)-1)*100</f>
        <v>9.447893024146147</v>
      </c>
    </row>
    <row r="156" spans="1:20" s="61" customFormat="1" ht="9.75" customHeight="1" x14ac:dyDescent="0.2">
      <c r="A156" s="52">
        <v>2010</v>
      </c>
      <c r="B156" s="58" t="s">
        <v>24</v>
      </c>
      <c r="C156" s="59">
        <v>341.25</v>
      </c>
      <c r="D156" s="60">
        <f>((C156/C155)-1)*100</f>
        <v>10.863844579448356</v>
      </c>
      <c r="E156" s="60">
        <f>((C156/C$155)-1)*100</f>
        <v>10.863844579448356</v>
      </c>
      <c r="F156" s="60">
        <f>((C156/C144)-1)*100</f>
        <v>25.51031667218362</v>
      </c>
      <c r="H156" s="52">
        <v>2010</v>
      </c>
      <c r="I156" s="58" t="s">
        <v>24</v>
      </c>
      <c r="J156" s="59">
        <v>432.37</v>
      </c>
      <c r="K156" s="60">
        <f>((J156/J155)-1)*100</f>
        <v>0.2713358070500993</v>
      </c>
      <c r="L156" s="60">
        <f>((J156/J$155)-1)*100</f>
        <v>0.2713358070500993</v>
      </c>
      <c r="M156" s="60">
        <f>((J156/J144)-1)*100</f>
        <v>7.9467718579917079</v>
      </c>
      <c r="O156" s="52">
        <v>2010</v>
      </c>
      <c r="P156" s="58" t="s">
        <v>24</v>
      </c>
      <c r="Q156" s="59">
        <v>400.86</v>
      </c>
      <c r="R156" s="60">
        <f>((Q156/Q155)-1)*100</f>
        <v>0.15490705576655106</v>
      </c>
      <c r="S156" s="60">
        <f>((Q156/Q$155)-1)*100</f>
        <v>0.15490705576655106</v>
      </c>
      <c r="T156" s="60">
        <f>((Q156/Q144)-1)*100</f>
        <v>9.5186055406808467</v>
      </c>
    </row>
    <row r="157" spans="1:20" s="61" customFormat="1" ht="9.75" customHeight="1" x14ac:dyDescent="0.2">
      <c r="A157" s="41"/>
      <c r="B157" s="62" t="s">
        <v>3</v>
      </c>
      <c r="C157" s="63">
        <v>342.8</v>
      </c>
      <c r="D157" s="64">
        <f t="shared" ref="D157:D167" si="57">((C157/C156)-1)*100</f>
        <v>0.45421245421246592</v>
      </c>
      <c r="E157" s="64">
        <f t="shared" ref="E157:E167" si="58">((C157/C$155)-1)*100</f>
        <v>11.367401968746949</v>
      </c>
      <c r="F157" s="64">
        <f t="shared" ref="F157:F167" si="59">((C157/C145)-1)*100</f>
        <v>26.080400161830152</v>
      </c>
      <c r="H157" s="41"/>
      <c r="I157" s="62" t="s">
        <v>3</v>
      </c>
      <c r="J157" s="63">
        <v>432.46</v>
      </c>
      <c r="K157" s="64">
        <f t="shared" ref="K157:K167" si="60">((J157/J156)-1)*100</f>
        <v>2.0815505238558352E-2</v>
      </c>
      <c r="L157" s="64">
        <f t="shared" ref="L157:L167" si="61">((J157/J$155)-1)*100</f>
        <v>0.29220779220779924</v>
      </c>
      <c r="M157" s="64">
        <f t="shared" ref="M157:M167" si="62">((J157/J145)-1)*100</f>
        <v>6.9333860837742955</v>
      </c>
      <c r="O157" s="41"/>
      <c r="P157" s="62" t="s">
        <v>3</v>
      </c>
      <c r="Q157" s="63">
        <v>407.39</v>
      </c>
      <c r="R157" s="64">
        <f t="shared" ref="R157:R167" si="63">((Q157/Q156)-1)*100</f>
        <v>1.6289976550416529</v>
      </c>
      <c r="S157" s="64">
        <f t="shared" ref="S157:S167" si="64">((Q157/Q$155)-1)*100</f>
        <v>1.786428143114116</v>
      </c>
      <c r="T157" s="64">
        <f t="shared" ref="T157:T167" si="65">((Q157/Q145)-1)*100</f>
        <v>11.138694893059785</v>
      </c>
    </row>
    <row r="158" spans="1:20" s="65" customFormat="1" ht="9.75" customHeight="1" x14ac:dyDescent="0.2">
      <c r="A158" s="41"/>
      <c r="B158" s="62" t="s">
        <v>4</v>
      </c>
      <c r="C158" s="63">
        <v>342.8</v>
      </c>
      <c r="D158" s="64">
        <f t="shared" si="57"/>
        <v>0</v>
      </c>
      <c r="E158" s="64">
        <f t="shared" si="58"/>
        <v>11.367401968746949</v>
      </c>
      <c r="F158" s="64">
        <f t="shared" si="59"/>
        <v>21.019558003247909</v>
      </c>
      <c r="G158" s="61"/>
      <c r="H158" s="41"/>
      <c r="I158" s="62" t="s">
        <v>4</v>
      </c>
      <c r="J158" s="63">
        <v>438.23</v>
      </c>
      <c r="K158" s="64">
        <f t="shared" si="60"/>
        <v>1.334227443000513</v>
      </c>
      <c r="L158" s="64">
        <f t="shared" si="61"/>
        <v>1.6303339517625304</v>
      </c>
      <c r="M158" s="64">
        <f t="shared" si="62"/>
        <v>7.1283643386217621</v>
      </c>
      <c r="N158" s="61"/>
      <c r="O158" s="41"/>
      <c r="P158" s="62" t="s">
        <v>4</v>
      </c>
      <c r="Q158" s="63">
        <v>408.38</v>
      </c>
      <c r="R158" s="64">
        <f t="shared" si="63"/>
        <v>0.24301038317091628</v>
      </c>
      <c r="S158" s="64">
        <f t="shared" si="64"/>
        <v>2.033779732160701</v>
      </c>
      <c r="T158" s="64">
        <f t="shared" si="65"/>
        <v>11.293399465852726</v>
      </c>
    </row>
    <row r="159" spans="1:20" s="65" customFormat="1" ht="9.75" customHeight="1" x14ac:dyDescent="0.2">
      <c r="A159" s="41"/>
      <c r="B159" s="62" t="s">
        <v>5</v>
      </c>
      <c r="C159" s="63">
        <v>342.8</v>
      </c>
      <c r="D159" s="64">
        <f t="shared" si="57"/>
        <v>0</v>
      </c>
      <c r="E159" s="64">
        <f t="shared" si="58"/>
        <v>11.367401968746949</v>
      </c>
      <c r="F159" s="64">
        <f t="shared" si="59"/>
        <v>21.019558003247909</v>
      </c>
      <c r="G159" s="61"/>
      <c r="H159" s="41"/>
      <c r="I159" s="62" t="s">
        <v>5</v>
      </c>
      <c r="J159" s="63">
        <v>438.23</v>
      </c>
      <c r="K159" s="64">
        <f t="shared" si="60"/>
        <v>0</v>
      </c>
      <c r="L159" s="64">
        <f t="shared" si="61"/>
        <v>1.6303339517625304</v>
      </c>
      <c r="M159" s="64">
        <f t="shared" si="62"/>
        <v>7.1283643386217621</v>
      </c>
      <c r="N159" s="61"/>
      <c r="O159" s="41"/>
      <c r="P159" s="62" t="s">
        <v>5</v>
      </c>
      <c r="Q159" s="63">
        <v>408.08</v>
      </c>
      <c r="R159" s="64">
        <f t="shared" si="63"/>
        <v>-7.3460992213136844E-2</v>
      </c>
      <c r="S159" s="64">
        <f t="shared" si="64"/>
        <v>1.9588247051768981</v>
      </c>
      <c r="T159" s="64">
        <f t="shared" si="65"/>
        <v>11.175284694600339</v>
      </c>
    </row>
    <row r="160" spans="1:20" s="65" customFormat="1" ht="9.75" customHeight="1" x14ac:dyDescent="0.2">
      <c r="A160" s="41"/>
      <c r="B160" s="62" t="s">
        <v>6</v>
      </c>
      <c r="C160" s="63">
        <v>342.8</v>
      </c>
      <c r="D160" s="64">
        <f t="shared" si="57"/>
        <v>0</v>
      </c>
      <c r="E160" s="64">
        <f t="shared" si="58"/>
        <v>11.367401968746949</v>
      </c>
      <c r="F160" s="64">
        <f t="shared" si="59"/>
        <v>21.019558003247909</v>
      </c>
      <c r="G160" s="61"/>
      <c r="H160" s="41"/>
      <c r="I160" s="62" t="s">
        <v>6</v>
      </c>
      <c r="J160" s="63">
        <v>449.86</v>
      </c>
      <c r="K160" s="64">
        <f t="shared" si="60"/>
        <v>2.6538575633799688</v>
      </c>
      <c r="L160" s="64">
        <f t="shared" si="61"/>
        <v>4.3274582560296926</v>
      </c>
      <c r="M160" s="64">
        <f t="shared" si="62"/>
        <v>7.7638040483890336</v>
      </c>
      <c r="N160" s="61"/>
      <c r="O160" s="41"/>
      <c r="P160" s="62" t="s">
        <v>6</v>
      </c>
      <c r="Q160" s="63">
        <v>411.46</v>
      </c>
      <c r="R160" s="64">
        <f t="shared" si="63"/>
        <v>0.82826896686925</v>
      </c>
      <c r="S160" s="64">
        <f t="shared" si="64"/>
        <v>2.8033180091944665</v>
      </c>
      <c r="T160" s="64">
        <f t="shared" si="65"/>
        <v>10.863824971708791</v>
      </c>
    </row>
    <row r="161" spans="1:20" s="65" customFormat="1" ht="9.75" customHeight="1" x14ac:dyDescent="0.2">
      <c r="A161" s="41"/>
      <c r="B161" s="62" t="s">
        <v>7</v>
      </c>
      <c r="C161" s="63">
        <v>342.8</v>
      </c>
      <c r="D161" s="64">
        <f t="shared" si="57"/>
        <v>0</v>
      </c>
      <c r="E161" s="64">
        <f t="shared" si="58"/>
        <v>11.367401968746949</v>
      </c>
      <c r="F161" s="64">
        <f t="shared" si="59"/>
        <v>21.092232152319056</v>
      </c>
      <c r="G161" s="61"/>
      <c r="H161" s="41"/>
      <c r="I161" s="62" t="s">
        <v>7</v>
      </c>
      <c r="J161" s="63">
        <v>460.48</v>
      </c>
      <c r="K161" s="64">
        <f t="shared" si="60"/>
        <v>2.360734450718005</v>
      </c>
      <c r="L161" s="64">
        <f t="shared" si="61"/>
        <v>6.7903525046382196</v>
      </c>
      <c r="M161" s="64">
        <f t="shared" si="62"/>
        <v>8.9300499136564682</v>
      </c>
      <c r="N161" s="61"/>
      <c r="O161" s="41"/>
      <c r="P161" s="62" t="s">
        <v>7</v>
      </c>
      <c r="Q161" s="63">
        <v>420.29</v>
      </c>
      <c r="R161" s="64">
        <f t="shared" si="63"/>
        <v>2.1460166237301515</v>
      </c>
      <c r="S161" s="64">
        <f t="shared" si="64"/>
        <v>5.0094943034179495</v>
      </c>
      <c r="T161" s="64">
        <f t="shared" si="65"/>
        <v>10.35288557475187</v>
      </c>
    </row>
    <row r="162" spans="1:20" s="65" customFormat="1" ht="9.75" customHeight="1" x14ac:dyDescent="0.2">
      <c r="A162" s="41"/>
      <c r="B162" s="62" t="s">
        <v>8</v>
      </c>
      <c r="C162" s="63">
        <v>352.04</v>
      </c>
      <c r="D162" s="64">
        <f t="shared" si="57"/>
        <v>2.6954492415402598</v>
      </c>
      <c r="E162" s="64">
        <f t="shared" si="58"/>
        <v>14.369253760436628</v>
      </c>
      <c r="F162" s="64">
        <f t="shared" si="59"/>
        <v>24.452928907271886</v>
      </c>
      <c r="G162" s="61"/>
      <c r="H162" s="41"/>
      <c r="I162" s="62" t="s">
        <v>8</v>
      </c>
      <c r="J162" s="63">
        <v>460.53</v>
      </c>
      <c r="K162" s="64">
        <f t="shared" si="60"/>
        <v>1.0858234885335882E-2</v>
      </c>
      <c r="L162" s="64">
        <f t="shared" si="61"/>
        <v>6.801948051948048</v>
      </c>
      <c r="M162" s="64">
        <f t="shared" si="62"/>
        <v>8.3906044059499187</v>
      </c>
      <c r="N162" s="61"/>
      <c r="O162" s="41"/>
      <c r="P162" s="62" t="s">
        <v>8</v>
      </c>
      <c r="Q162" s="63">
        <v>442.31</v>
      </c>
      <c r="R162" s="64">
        <f t="shared" si="63"/>
        <v>5.2392395726760022</v>
      </c>
      <c r="S162" s="64">
        <f t="shared" si="64"/>
        <v>10.511193284029584</v>
      </c>
      <c r="T162" s="64">
        <f t="shared" si="65"/>
        <v>10.323755362665853</v>
      </c>
    </row>
    <row r="163" spans="1:20" s="65" customFormat="1" ht="9.75" customHeight="1" x14ac:dyDescent="0.2">
      <c r="A163" s="41"/>
      <c r="B163" s="62" t="s">
        <v>9</v>
      </c>
      <c r="C163" s="63">
        <v>352.04</v>
      </c>
      <c r="D163" s="67">
        <f t="shared" si="57"/>
        <v>0</v>
      </c>
      <c r="E163" s="64">
        <f t="shared" si="58"/>
        <v>14.369253760436628</v>
      </c>
      <c r="F163" s="64">
        <f t="shared" si="59"/>
        <v>24.281578761561828</v>
      </c>
      <c r="G163" s="61"/>
      <c r="H163" s="41"/>
      <c r="I163" s="62" t="s">
        <v>9</v>
      </c>
      <c r="J163" s="63">
        <v>460.75</v>
      </c>
      <c r="K163" s="67">
        <f t="shared" si="60"/>
        <v>4.7771046403055628E-2</v>
      </c>
      <c r="L163" s="64">
        <f t="shared" si="61"/>
        <v>6.8529684601113194</v>
      </c>
      <c r="M163" s="64">
        <f t="shared" si="62"/>
        <v>8.4423837318772463</v>
      </c>
      <c r="N163" s="61"/>
      <c r="O163" s="41"/>
      <c r="P163" s="62" t="s">
        <v>9</v>
      </c>
      <c r="Q163" s="63">
        <v>442.81</v>
      </c>
      <c r="R163" s="67">
        <f t="shared" si="63"/>
        <v>0.11304288847189259</v>
      </c>
      <c r="S163" s="64">
        <f t="shared" si="64"/>
        <v>10.636118329002597</v>
      </c>
      <c r="T163" s="64">
        <f t="shared" si="65"/>
        <v>10.710803310248252</v>
      </c>
    </row>
    <row r="164" spans="1:20" s="65" customFormat="1" ht="9.75" customHeight="1" x14ac:dyDescent="0.2">
      <c r="A164" s="41"/>
      <c r="B164" s="62" t="s">
        <v>10</v>
      </c>
      <c r="C164" s="63">
        <v>357.37</v>
      </c>
      <c r="D164" s="64">
        <f t="shared" si="57"/>
        <v>1.5140324963072382</v>
      </c>
      <c r="E164" s="64">
        <f t="shared" si="58"/>
        <v>16.100841428153736</v>
      </c>
      <c r="F164" s="64">
        <f t="shared" si="59"/>
        <v>17.706926649319854</v>
      </c>
      <c r="G164" s="61"/>
      <c r="H164" s="41"/>
      <c r="I164" s="62" t="s">
        <v>10</v>
      </c>
      <c r="J164" s="63">
        <v>460.75</v>
      </c>
      <c r="K164" s="64">
        <f t="shared" si="60"/>
        <v>0</v>
      </c>
      <c r="L164" s="64">
        <f t="shared" si="61"/>
        <v>6.8529684601113194</v>
      </c>
      <c r="M164" s="64">
        <f t="shared" si="62"/>
        <v>8.2284130414356902</v>
      </c>
      <c r="N164" s="61"/>
      <c r="O164" s="41"/>
      <c r="P164" s="62" t="s">
        <v>10</v>
      </c>
      <c r="Q164" s="63">
        <v>443.62</v>
      </c>
      <c r="R164" s="64">
        <f t="shared" si="63"/>
        <v>0.18292269822270946</v>
      </c>
      <c r="S164" s="64">
        <f t="shared" si="64"/>
        <v>10.838496901858875</v>
      </c>
      <c r="T164" s="64">
        <f t="shared" si="65"/>
        <v>10.799740246765577</v>
      </c>
    </row>
    <row r="165" spans="1:20" s="65" customFormat="1" ht="9.75" customHeight="1" x14ac:dyDescent="0.2">
      <c r="A165" s="41"/>
      <c r="B165" s="62" t="s">
        <v>11</v>
      </c>
      <c r="C165" s="63">
        <v>357.37</v>
      </c>
      <c r="D165" s="64">
        <f t="shared" si="57"/>
        <v>0</v>
      </c>
      <c r="E165" s="64">
        <f t="shared" si="58"/>
        <v>16.100841428153736</v>
      </c>
      <c r="F165" s="64">
        <f t="shared" si="59"/>
        <v>16.07444458880083</v>
      </c>
      <c r="G165" s="61"/>
      <c r="H165" s="41"/>
      <c r="I165" s="62" t="str">
        <f>B165</f>
        <v>OUT</v>
      </c>
      <c r="J165" s="63">
        <v>460.76</v>
      </c>
      <c r="K165" s="66">
        <f t="shared" si="60"/>
        <v>2.1703743895873373E-3</v>
      </c>
      <c r="L165" s="64">
        <f t="shared" si="61"/>
        <v>6.8552875695732762</v>
      </c>
      <c r="M165" s="64">
        <f t="shared" si="62"/>
        <v>8.1875601681185231</v>
      </c>
      <c r="N165" s="61"/>
      <c r="O165" s="41"/>
      <c r="P165" s="62" t="str">
        <f>B165</f>
        <v>OUT</v>
      </c>
      <c r="Q165" s="63">
        <v>444.04</v>
      </c>
      <c r="R165" s="64">
        <f t="shared" si="63"/>
        <v>9.4675623281181842E-2</v>
      </c>
      <c r="S165" s="64">
        <f t="shared" si="64"/>
        <v>10.943433939636215</v>
      </c>
      <c r="T165" s="64">
        <f t="shared" si="65"/>
        <v>10.865874363327688</v>
      </c>
    </row>
    <row r="166" spans="1:20" s="65" customFormat="1" ht="9.75" customHeight="1" x14ac:dyDescent="0.2">
      <c r="A166" s="41"/>
      <c r="B166" s="62" t="s">
        <v>12</v>
      </c>
      <c r="C166" s="63">
        <v>357.37</v>
      </c>
      <c r="D166" s="64">
        <f t="shared" si="57"/>
        <v>0</v>
      </c>
      <c r="E166" s="64">
        <f t="shared" si="58"/>
        <v>16.100841428153736</v>
      </c>
      <c r="F166" s="64">
        <f t="shared" si="59"/>
        <v>16.100841428153736</v>
      </c>
      <c r="G166" s="61"/>
      <c r="H166" s="41"/>
      <c r="I166" s="62" t="str">
        <f>B166</f>
        <v>NOV</v>
      </c>
      <c r="J166" s="63">
        <v>460.76</v>
      </c>
      <c r="K166" s="64">
        <f t="shared" si="60"/>
        <v>0</v>
      </c>
      <c r="L166" s="64">
        <f t="shared" si="61"/>
        <v>6.8552875695732762</v>
      </c>
      <c r="M166" s="64">
        <f t="shared" si="62"/>
        <v>8.0353583905836032</v>
      </c>
      <c r="N166" s="61"/>
      <c r="O166" s="41"/>
      <c r="P166" s="62" t="str">
        <f>B166</f>
        <v>NOV</v>
      </c>
      <c r="Q166" s="63">
        <v>444.23</v>
      </c>
      <c r="R166" s="64">
        <f t="shared" si="63"/>
        <v>4.2788937933524451E-2</v>
      </c>
      <c r="S166" s="64">
        <f t="shared" si="64"/>
        <v>10.990905456725963</v>
      </c>
      <c r="T166" s="64">
        <f t="shared" si="65"/>
        <v>10.769499301815276</v>
      </c>
    </row>
    <row r="167" spans="1:20" s="65" customFormat="1" ht="9.75" customHeight="1" x14ac:dyDescent="0.2">
      <c r="A167" s="41"/>
      <c r="B167" s="62" t="s">
        <v>13</v>
      </c>
      <c r="C167" s="63">
        <v>357.49</v>
      </c>
      <c r="D167" s="64">
        <f t="shared" si="57"/>
        <v>3.3578643982434819E-2</v>
      </c>
      <c r="E167" s="64">
        <f t="shared" si="58"/>
        <v>16.139826516357502</v>
      </c>
      <c r="F167" s="64">
        <f t="shared" si="59"/>
        <v>16.139826516357502</v>
      </c>
      <c r="G167" s="50"/>
      <c r="H167" s="41"/>
      <c r="I167" s="62" t="str">
        <f>B167</f>
        <v>DEZ</v>
      </c>
      <c r="J167" s="63">
        <v>468.13</v>
      </c>
      <c r="K167" s="64">
        <f t="shared" si="60"/>
        <v>1.5995312093063596</v>
      </c>
      <c r="L167" s="64">
        <f t="shared" si="61"/>
        <v>8.5644712430426715</v>
      </c>
      <c r="M167" s="64">
        <f t="shared" si="62"/>
        <v>8.5644712430426715</v>
      </c>
      <c r="N167" s="61"/>
      <c r="O167" s="41"/>
      <c r="P167" s="62" t="str">
        <f>B167</f>
        <v>DEZ</v>
      </c>
      <c r="Q167" s="63">
        <v>444.13</v>
      </c>
      <c r="R167" s="64">
        <f t="shared" si="63"/>
        <v>-2.2510861490676604E-2</v>
      </c>
      <c r="S167" s="64">
        <f t="shared" si="64"/>
        <v>10.965920447731348</v>
      </c>
      <c r="T167" s="64">
        <f t="shared" si="65"/>
        <v>10.965920447731348</v>
      </c>
    </row>
    <row r="168" spans="1:20" s="61" customFormat="1" ht="9.75" customHeight="1" x14ac:dyDescent="0.2">
      <c r="A168" s="52">
        <f>$A$56</f>
        <v>2011</v>
      </c>
      <c r="B168" s="58" t="s">
        <v>24</v>
      </c>
      <c r="C168" s="59">
        <v>358.75</v>
      </c>
      <c r="D168" s="60">
        <f>((C168/C167)-1)*100</f>
        <v>0.35245741139611209</v>
      </c>
      <c r="E168" s="60">
        <f>((C168/C$167)-1)*100</f>
        <v>0.35245741139611209</v>
      </c>
      <c r="F168" s="60">
        <f>((C168/C156)-1)*100</f>
        <v>5.1282051282051322</v>
      </c>
      <c r="H168" s="52">
        <f>$A$56</f>
        <v>2011</v>
      </c>
      <c r="I168" s="58" t="s">
        <v>24</v>
      </c>
      <c r="J168" s="59">
        <v>469.41</v>
      </c>
      <c r="K168" s="60">
        <f>((J168/J167)-1)*100</f>
        <v>0.27342832119283678</v>
      </c>
      <c r="L168" s="60">
        <f t="shared" ref="L168:L179" si="66">((J168/J$167)-1)*100</f>
        <v>0.27342832119283678</v>
      </c>
      <c r="M168" s="60">
        <f>((J168/J156)-1)*100</f>
        <v>8.5667368226287621</v>
      </c>
      <c r="O168" s="52">
        <f>$A$56</f>
        <v>2011</v>
      </c>
      <c r="P168" s="58" t="s">
        <v>24</v>
      </c>
      <c r="Q168" s="59">
        <v>444.67</v>
      </c>
      <c r="R168" s="60">
        <f>((Q168/Q167)-1)*100</f>
        <v>0.1215860221106535</v>
      </c>
      <c r="S168" s="60">
        <f t="shared" ref="S168:S179" si="67">((Q168/Q$167)-1)*100</f>
        <v>0.1215860221106535</v>
      </c>
      <c r="T168" s="60">
        <f>((Q168/Q156)-1)*100</f>
        <v>10.929002644314734</v>
      </c>
    </row>
    <row r="169" spans="1:20" s="61" customFormat="1" ht="9.75" customHeight="1" x14ac:dyDescent="0.2">
      <c r="A169" s="41"/>
      <c r="B169" s="62" t="s">
        <v>3</v>
      </c>
      <c r="C169" s="63">
        <v>358.81</v>
      </c>
      <c r="D169" s="64">
        <f t="shared" ref="D169:D179" si="68">((C169/C168)-1)*100</f>
        <v>1.6724738675955031E-2</v>
      </c>
      <c r="E169" s="64">
        <f t="shared" ref="E169:E179" si="69">((C169/C$167)-1)*100</f>
        <v>0.36924109765308355</v>
      </c>
      <c r="F169" s="64">
        <f t="shared" ref="F169:F178" si="70">((C169/C157)-1)*100</f>
        <v>4.6703617269544973</v>
      </c>
      <c r="H169" s="41"/>
      <c r="I169" s="62" t="s">
        <v>3</v>
      </c>
      <c r="J169" s="63">
        <v>469.41</v>
      </c>
      <c r="K169" s="64">
        <f t="shared" ref="K169:K179" si="71">((J169/J168)-1)*100</f>
        <v>0</v>
      </c>
      <c r="L169" s="64">
        <f t="shared" si="66"/>
        <v>0.27342832119283678</v>
      </c>
      <c r="M169" s="64">
        <f t="shared" ref="M169:M179" si="72">((J169/J157)-1)*100</f>
        <v>8.5441428108958171</v>
      </c>
      <c r="O169" s="41"/>
      <c r="P169" s="62" t="s">
        <v>3</v>
      </c>
      <c r="Q169" s="63">
        <v>451</v>
      </c>
      <c r="R169" s="64">
        <f t="shared" ref="R169:R179" si="73">((Q169/Q168)-1)*100</f>
        <v>1.4235275597634267</v>
      </c>
      <c r="S169" s="64">
        <f t="shared" si="67"/>
        <v>1.5468443924076203</v>
      </c>
      <c r="T169" s="64">
        <f t="shared" ref="T169:T178" si="74">((Q169/Q157)-1)*100</f>
        <v>10.704730111195659</v>
      </c>
    </row>
    <row r="170" spans="1:20" s="65" customFormat="1" ht="9.75" customHeight="1" x14ac:dyDescent="0.2">
      <c r="A170" s="41"/>
      <c r="B170" s="62" t="s">
        <v>4</v>
      </c>
      <c r="C170" s="63">
        <v>368.65</v>
      </c>
      <c r="D170" s="64">
        <f t="shared" si="68"/>
        <v>2.7423984838772508</v>
      </c>
      <c r="E170" s="64">
        <f t="shared" si="69"/>
        <v>3.1217656437942276</v>
      </c>
      <c r="F170" s="64">
        <f t="shared" si="70"/>
        <v>7.5408401400233194</v>
      </c>
      <c r="G170" s="61"/>
      <c r="H170" s="41"/>
      <c r="I170" s="62" t="s">
        <v>4</v>
      </c>
      <c r="J170" s="63">
        <v>475.37</v>
      </c>
      <c r="K170" s="64">
        <f t="shared" si="71"/>
        <v>1.2696789586928325</v>
      </c>
      <c r="L170" s="64">
        <f t="shared" si="66"/>
        <v>1.5465789417469455</v>
      </c>
      <c r="M170" s="64">
        <f t="shared" si="72"/>
        <v>8.4750017114300746</v>
      </c>
      <c r="N170" s="61"/>
      <c r="O170" s="41"/>
      <c r="P170" s="62" t="s">
        <v>4</v>
      </c>
      <c r="Q170" s="63">
        <v>451.97</v>
      </c>
      <c r="R170" s="64">
        <f t="shared" si="73"/>
        <v>0.21507760532151199</v>
      </c>
      <c r="S170" s="64">
        <f t="shared" si="67"/>
        <v>1.7652489136063876</v>
      </c>
      <c r="T170" s="64">
        <f t="shared" si="74"/>
        <v>10.673882168568504</v>
      </c>
    </row>
    <row r="171" spans="1:20" s="65" customFormat="1" ht="9.75" customHeight="1" x14ac:dyDescent="0.2">
      <c r="A171" s="41"/>
      <c r="B171" s="62" t="s">
        <v>5</v>
      </c>
      <c r="C171" s="63">
        <v>370.65</v>
      </c>
      <c r="D171" s="64">
        <f t="shared" si="68"/>
        <v>0.54252000542520662</v>
      </c>
      <c r="E171" s="64">
        <f t="shared" si="69"/>
        <v>3.6812218523595064</v>
      </c>
      <c r="F171" s="64">
        <f t="shared" si="70"/>
        <v>8.1242707117852966</v>
      </c>
      <c r="G171" s="61"/>
      <c r="H171" s="41"/>
      <c r="I171" s="62" t="s">
        <v>5</v>
      </c>
      <c r="J171" s="63">
        <v>475.48</v>
      </c>
      <c r="K171" s="64">
        <f t="shared" si="71"/>
        <v>2.3139869996002815E-2</v>
      </c>
      <c r="L171" s="64">
        <f t="shared" si="66"/>
        <v>1.5700766880994754</v>
      </c>
      <c r="M171" s="64">
        <f t="shared" si="72"/>
        <v>8.5001026858042561</v>
      </c>
      <c r="N171" s="61"/>
      <c r="O171" s="41"/>
      <c r="P171" s="62" t="s">
        <v>5</v>
      </c>
      <c r="Q171" s="63">
        <v>452.56</v>
      </c>
      <c r="R171" s="64">
        <f t="shared" si="73"/>
        <v>0.13053963758655751</v>
      </c>
      <c r="S171" s="64">
        <f t="shared" si="67"/>
        <v>1.8980929007272662</v>
      </c>
      <c r="T171" s="64">
        <f t="shared" si="74"/>
        <v>10.899823564007072</v>
      </c>
    </row>
    <row r="172" spans="1:20" s="65" customFormat="1" ht="9.75" customHeight="1" x14ac:dyDescent="0.2">
      <c r="A172" s="41"/>
      <c r="B172" s="62" t="s">
        <v>6</v>
      </c>
      <c r="C172" s="63">
        <v>370.65</v>
      </c>
      <c r="D172" s="64">
        <f t="shared" si="68"/>
        <v>0</v>
      </c>
      <c r="E172" s="64">
        <f t="shared" si="69"/>
        <v>3.6812218523595064</v>
      </c>
      <c r="F172" s="64">
        <f t="shared" si="70"/>
        <v>8.1242707117852966</v>
      </c>
      <c r="G172" s="61"/>
      <c r="H172" s="41"/>
      <c r="I172" s="62" t="s">
        <v>6</v>
      </c>
      <c r="J172" s="63">
        <v>494.83</v>
      </c>
      <c r="K172" s="64">
        <f t="shared" si="71"/>
        <v>4.0695718011272808</v>
      </c>
      <c r="L172" s="64">
        <f t="shared" si="66"/>
        <v>5.7035438873817013</v>
      </c>
      <c r="M172" s="64">
        <f t="shared" si="72"/>
        <v>9.996443337927353</v>
      </c>
      <c r="N172" s="61"/>
      <c r="O172" s="41"/>
      <c r="P172" s="62" t="s">
        <v>6</v>
      </c>
      <c r="Q172" s="63">
        <v>468.06</v>
      </c>
      <c r="R172" s="64">
        <f t="shared" si="73"/>
        <v>3.4249602262683476</v>
      </c>
      <c r="S172" s="64">
        <f t="shared" si="67"/>
        <v>5.3880620539031421</v>
      </c>
      <c r="T172" s="64">
        <f t="shared" si="74"/>
        <v>13.755893647013085</v>
      </c>
    </row>
    <row r="173" spans="1:20" s="65" customFormat="1" ht="9.75" customHeight="1" x14ac:dyDescent="0.2">
      <c r="A173" s="41"/>
      <c r="B173" s="62" t="s">
        <v>7</v>
      </c>
      <c r="C173" s="63">
        <v>370.65</v>
      </c>
      <c r="D173" s="64">
        <f t="shared" si="68"/>
        <v>0</v>
      </c>
      <c r="E173" s="64">
        <f t="shared" si="69"/>
        <v>3.6812218523595064</v>
      </c>
      <c r="F173" s="64">
        <f t="shared" si="70"/>
        <v>8.1242707117852966</v>
      </c>
      <c r="G173" s="61"/>
      <c r="H173" s="41"/>
      <c r="I173" s="62" t="s">
        <v>7</v>
      </c>
      <c r="J173" s="63">
        <v>501.13</v>
      </c>
      <c r="K173" s="64">
        <f t="shared" si="71"/>
        <v>1.2731645211486731</v>
      </c>
      <c r="L173" s="64">
        <f t="shared" si="66"/>
        <v>7.0493239057526802</v>
      </c>
      <c r="M173" s="64">
        <f t="shared" si="72"/>
        <v>8.827744961779004</v>
      </c>
      <c r="N173" s="61"/>
      <c r="O173" s="41"/>
      <c r="P173" s="62" t="s">
        <v>7</v>
      </c>
      <c r="Q173" s="63">
        <v>477.75</v>
      </c>
      <c r="R173" s="64">
        <f t="shared" si="73"/>
        <v>2.0702474041789598</v>
      </c>
      <c r="S173" s="64">
        <f t="shared" si="67"/>
        <v>7.5698556728885702</v>
      </c>
      <c r="T173" s="64">
        <f t="shared" si="74"/>
        <v>13.671512527064644</v>
      </c>
    </row>
    <row r="174" spans="1:20" s="65" customFormat="1" ht="9.75" customHeight="1" x14ac:dyDescent="0.2">
      <c r="A174" s="41"/>
      <c r="B174" s="62" t="s">
        <v>8</v>
      </c>
      <c r="C174" s="63">
        <v>384.95</v>
      </c>
      <c r="D174" s="64">
        <f t="shared" si="68"/>
        <v>3.8580871442061238</v>
      </c>
      <c r="E174" s="64">
        <f t="shared" si="69"/>
        <v>7.6813337436012041</v>
      </c>
      <c r="F174" s="64">
        <f t="shared" si="70"/>
        <v>9.3483695034655145</v>
      </c>
      <c r="G174" s="61"/>
      <c r="H174" s="41"/>
      <c r="I174" s="62" t="s">
        <v>8</v>
      </c>
      <c r="J174" s="63">
        <v>501.35</v>
      </c>
      <c r="K174" s="64">
        <f t="shared" si="71"/>
        <v>4.3900784227646206E-2</v>
      </c>
      <c r="L174" s="64">
        <f t="shared" si="66"/>
        <v>7.0963193984576955</v>
      </c>
      <c r="M174" s="64">
        <f t="shared" si="72"/>
        <v>8.863700518967299</v>
      </c>
      <c r="N174" s="61"/>
      <c r="O174" s="41"/>
      <c r="P174" s="62" t="s">
        <v>8</v>
      </c>
      <c r="Q174" s="63">
        <v>511.5</v>
      </c>
      <c r="R174" s="64">
        <f t="shared" si="73"/>
        <v>7.0643642072213408</v>
      </c>
      <c r="S174" s="64">
        <f t="shared" si="67"/>
        <v>15.16898205480377</v>
      </c>
      <c r="T174" s="64">
        <f t="shared" si="74"/>
        <v>15.642874906739612</v>
      </c>
    </row>
    <row r="175" spans="1:20" s="65" customFormat="1" ht="9.75" customHeight="1" x14ac:dyDescent="0.2">
      <c r="A175" s="41"/>
      <c r="B175" s="62" t="s">
        <v>9</v>
      </c>
      <c r="C175" s="63">
        <v>384.95</v>
      </c>
      <c r="D175" s="64">
        <f t="shared" si="68"/>
        <v>0</v>
      </c>
      <c r="E175" s="64">
        <f t="shared" si="69"/>
        <v>7.6813337436012041</v>
      </c>
      <c r="F175" s="64">
        <f t="shared" si="70"/>
        <v>9.3483695034655145</v>
      </c>
      <c r="G175" s="61"/>
      <c r="H175" s="41"/>
      <c r="I175" s="62" t="s">
        <v>9</v>
      </c>
      <c r="J175" s="63">
        <v>501.35</v>
      </c>
      <c r="K175" s="64">
        <f t="shared" si="71"/>
        <v>0</v>
      </c>
      <c r="L175" s="64">
        <f t="shared" si="66"/>
        <v>7.0963193984576955</v>
      </c>
      <c r="M175" s="64">
        <f t="shared" si="72"/>
        <v>8.8117200217037386</v>
      </c>
      <c r="N175" s="61"/>
      <c r="O175" s="41"/>
      <c r="P175" s="62" t="s">
        <v>9</v>
      </c>
      <c r="Q175" s="63">
        <v>514.14</v>
      </c>
      <c r="R175" s="64">
        <f t="shared" si="73"/>
        <v>0.51612903225806139</v>
      </c>
      <c r="S175" s="64">
        <f t="shared" si="67"/>
        <v>15.763402607344702</v>
      </c>
      <c r="T175" s="64">
        <f t="shared" si="74"/>
        <v>16.108488968180488</v>
      </c>
    </row>
    <row r="176" spans="1:20" s="65" customFormat="1" ht="9.75" customHeight="1" x14ac:dyDescent="0.2">
      <c r="A176" s="41"/>
      <c r="B176" s="62" t="s">
        <v>10</v>
      </c>
      <c r="C176" s="63">
        <v>392.12</v>
      </c>
      <c r="D176" s="64">
        <f t="shared" si="68"/>
        <v>1.862579555786481</v>
      </c>
      <c r="E176" s="64">
        <f t="shared" si="69"/>
        <v>9.6869842513077167</v>
      </c>
      <c r="F176" s="64">
        <f t="shared" si="70"/>
        <v>9.7238156532445394</v>
      </c>
      <c r="G176" s="61"/>
      <c r="H176" s="41"/>
      <c r="I176" s="62" t="s">
        <v>10</v>
      </c>
      <c r="J176" s="63">
        <v>501.79</v>
      </c>
      <c r="K176" s="64">
        <f t="shared" si="71"/>
        <v>8.77630397925655E-2</v>
      </c>
      <c r="L176" s="64">
        <f t="shared" si="66"/>
        <v>7.1903103838677263</v>
      </c>
      <c r="M176" s="64">
        <f t="shared" si="72"/>
        <v>8.9072164948453612</v>
      </c>
      <c r="N176" s="61"/>
      <c r="O176" s="41"/>
      <c r="P176" s="62" t="s">
        <v>10</v>
      </c>
      <c r="Q176" s="63">
        <v>517</v>
      </c>
      <c r="R176" s="64">
        <f t="shared" si="73"/>
        <v>0.55626872058194277</v>
      </c>
      <c r="S176" s="64">
        <f t="shared" si="67"/>
        <v>16.407358205930688</v>
      </c>
      <c r="T176" s="64">
        <f t="shared" si="74"/>
        <v>16.541183896127308</v>
      </c>
    </row>
    <row r="177" spans="1:20" s="65" customFormat="1" ht="9.75" customHeight="1" x14ac:dyDescent="0.2">
      <c r="A177" s="41"/>
      <c r="B177" s="62" t="s">
        <v>11</v>
      </c>
      <c r="C177" s="63">
        <v>392.12</v>
      </c>
      <c r="D177" s="64">
        <f t="shared" si="68"/>
        <v>0</v>
      </c>
      <c r="E177" s="64">
        <f t="shared" si="69"/>
        <v>9.6869842513077167</v>
      </c>
      <c r="F177" s="64">
        <f t="shared" si="70"/>
        <v>9.7238156532445394</v>
      </c>
      <c r="G177" s="61"/>
      <c r="H177" s="41"/>
      <c r="I177" s="62" t="str">
        <f>B177</f>
        <v>OUT</v>
      </c>
      <c r="J177" s="63">
        <v>501.79</v>
      </c>
      <c r="K177" s="64">
        <f t="shared" si="71"/>
        <v>0</v>
      </c>
      <c r="L177" s="64">
        <f t="shared" si="66"/>
        <v>7.1903103838677263</v>
      </c>
      <c r="M177" s="64">
        <f t="shared" si="72"/>
        <v>8.9048528518100625</v>
      </c>
      <c r="N177" s="61"/>
      <c r="O177" s="41"/>
      <c r="P177" s="62" t="str">
        <f>B177</f>
        <v>OUT</v>
      </c>
      <c r="Q177" s="63">
        <v>516.5</v>
      </c>
      <c r="R177" s="64">
        <f t="shared" si="73"/>
        <v>-9.6711798839455021E-2</v>
      </c>
      <c r="S177" s="64">
        <f t="shared" si="67"/>
        <v>16.294778555828259</v>
      </c>
      <c r="T177" s="64">
        <f t="shared" si="74"/>
        <v>16.318349698225386</v>
      </c>
    </row>
    <row r="178" spans="1:20" s="65" customFormat="1" ht="9.75" customHeight="1" x14ac:dyDescent="0.2">
      <c r="A178" s="41"/>
      <c r="B178" s="62" t="s">
        <v>12</v>
      </c>
      <c r="C178" s="63">
        <v>392.12</v>
      </c>
      <c r="D178" s="64">
        <f t="shared" si="68"/>
        <v>0</v>
      </c>
      <c r="E178" s="64">
        <f t="shared" si="69"/>
        <v>9.6869842513077167</v>
      </c>
      <c r="F178" s="64">
        <f t="shared" si="70"/>
        <v>9.7238156532445394</v>
      </c>
      <c r="G178" s="61"/>
      <c r="H178" s="41"/>
      <c r="I178" s="62" t="str">
        <f>B178</f>
        <v>NOV</v>
      </c>
      <c r="J178" s="63">
        <v>502.23</v>
      </c>
      <c r="K178" s="64">
        <f t="shared" si="71"/>
        <v>8.7686083819926708E-2</v>
      </c>
      <c r="L178" s="64">
        <f t="shared" si="66"/>
        <v>7.2843013692777792</v>
      </c>
      <c r="M178" s="64">
        <f t="shared" si="72"/>
        <v>9.0003472523656711</v>
      </c>
      <c r="N178" s="61"/>
      <c r="O178" s="41"/>
      <c r="P178" s="62" t="str">
        <f>B178</f>
        <v>NOV</v>
      </c>
      <c r="Q178" s="63">
        <v>516.96</v>
      </c>
      <c r="R178" s="64">
        <f t="shared" si="73"/>
        <v>8.906098741530144E-2</v>
      </c>
      <c r="S178" s="64">
        <f t="shared" si="67"/>
        <v>16.398351833922508</v>
      </c>
      <c r="T178" s="64">
        <f t="shared" si="74"/>
        <v>16.372149562163752</v>
      </c>
    </row>
    <row r="179" spans="1:20" s="65" customFormat="1" ht="9.75" customHeight="1" x14ac:dyDescent="0.2">
      <c r="A179" s="41"/>
      <c r="B179" s="62" t="s">
        <v>13</v>
      </c>
      <c r="C179" s="63">
        <v>392.12</v>
      </c>
      <c r="D179" s="64">
        <f t="shared" si="68"/>
        <v>0</v>
      </c>
      <c r="E179" s="64">
        <f t="shared" si="69"/>
        <v>9.6869842513077167</v>
      </c>
      <c r="F179" s="64">
        <f>((C179/C167)-1)*100</f>
        <v>9.6869842513077167</v>
      </c>
      <c r="G179" s="50"/>
      <c r="H179" s="41"/>
      <c r="I179" s="62" t="str">
        <f>B179</f>
        <v>DEZ</v>
      </c>
      <c r="J179" s="63">
        <v>505.21</v>
      </c>
      <c r="K179" s="64">
        <f t="shared" si="71"/>
        <v>0.5933536427533026</v>
      </c>
      <c r="L179" s="64">
        <f t="shared" si="66"/>
        <v>7.9208766795548113</v>
      </c>
      <c r="M179" s="64">
        <f t="shared" si="72"/>
        <v>7.9208766795548113</v>
      </c>
      <c r="N179" s="61"/>
      <c r="O179" s="41"/>
      <c r="P179" s="62" t="str">
        <f>B179</f>
        <v>DEZ</v>
      </c>
      <c r="Q179" s="63">
        <v>516.13</v>
      </c>
      <c r="R179" s="64">
        <f t="shared" si="73"/>
        <v>-0.16055400804705355</v>
      </c>
      <c r="S179" s="64">
        <f t="shared" si="67"/>
        <v>16.211469614752438</v>
      </c>
      <c r="T179" s="64">
        <f>((Q179/Q167)-1)*100</f>
        <v>16.211469614752438</v>
      </c>
    </row>
    <row r="180" spans="1:20" s="61" customFormat="1" ht="9.75" customHeight="1" x14ac:dyDescent="0.2">
      <c r="A180" s="52">
        <v>2012</v>
      </c>
      <c r="B180" s="58" t="s">
        <v>24</v>
      </c>
      <c r="C180" s="59">
        <v>409.28</v>
      </c>
      <c r="D180" s="60">
        <f>((C180/C179)-1)*100</f>
        <v>4.3762113638681877</v>
      </c>
      <c r="E180" s="60">
        <f>((C180/C$179)-1)*100</f>
        <v>4.3762113638681877</v>
      </c>
      <c r="F180" s="60">
        <f>((C180/C168)-1)*100</f>
        <v>14.085017421602775</v>
      </c>
      <c r="H180" s="52">
        <v>2012</v>
      </c>
      <c r="I180" s="58" t="s">
        <v>24</v>
      </c>
      <c r="J180" s="59">
        <v>511.15</v>
      </c>
      <c r="K180" s="60">
        <f>((J180/J179)-1)*100</f>
        <v>1.1757486985609855</v>
      </c>
      <c r="L180" s="60">
        <f>((J180/J$179)-1)*100</f>
        <v>1.1757486985609855</v>
      </c>
      <c r="M180" s="60">
        <f>((J180/J168)-1)*100</f>
        <v>8.8920133784964115</v>
      </c>
      <c r="O180" s="52">
        <v>2012</v>
      </c>
      <c r="P180" s="58" t="s">
        <v>24</v>
      </c>
      <c r="Q180" s="59">
        <v>516.28</v>
      </c>
      <c r="R180" s="60">
        <f>((Q180/Q179)-1)*100</f>
        <v>2.9062445507910262E-2</v>
      </c>
      <c r="S180" s="60">
        <f>((Q180/Q$179)-1)*100</f>
        <v>2.9062445507910262E-2</v>
      </c>
      <c r="T180" s="60">
        <f>((Q180/Q168)-1)*100</f>
        <v>16.104077180830711</v>
      </c>
    </row>
    <row r="181" spans="1:20" s="61" customFormat="1" ht="9.75" customHeight="1" x14ac:dyDescent="0.2">
      <c r="A181" s="41"/>
      <c r="B181" s="62" t="s">
        <v>3</v>
      </c>
      <c r="C181" s="63">
        <v>409.28</v>
      </c>
      <c r="D181" s="64">
        <f t="shared" ref="D181:D191" si="75">((C181/C180)-1)*100</f>
        <v>0</v>
      </c>
      <c r="E181" s="64">
        <f t="shared" ref="E181:E191" si="76">((C181/C$179)-1)*100</f>
        <v>4.3762113638681877</v>
      </c>
      <c r="F181" s="64">
        <f t="shared" ref="F181:F191" si="77">((C181/C169)-1)*100</f>
        <v>14.06594019118752</v>
      </c>
      <c r="H181" s="41"/>
      <c r="I181" s="62" t="s">
        <v>3</v>
      </c>
      <c r="J181" s="63">
        <v>512.54</v>
      </c>
      <c r="K181" s="64">
        <f t="shared" ref="K181:K191" si="78">((J181/J180)-1)*100</f>
        <v>0.27193583096938312</v>
      </c>
      <c r="L181" s="64">
        <f t="shared" ref="L181:L191" si="79">((J181/J$179)-1)*100</f>
        <v>1.4508818115239075</v>
      </c>
      <c r="M181" s="64">
        <f t="shared" ref="M181:M191" si="80">((J181/J169)-1)*100</f>
        <v>9.1881297799365047</v>
      </c>
      <c r="O181" s="41"/>
      <c r="P181" s="62" t="s">
        <v>3</v>
      </c>
      <c r="Q181" s="63">
        <v>521.62</v>
      </c>
      <c r="R181" s="64">
        <f t="shared" ref="R181:R191" si="81">((Q181/Q180)-1)*100</f>
        <v>1.0343224606802481</v>
      </c>
      <c r="S181" s="64">
        <f t="shared" ref="S181:S191" si="82">((Q181/Q$179)-1)*100</f>
        <v>1.0636855055896843</v>
      </c>
      <c r="T181" s="64">
        <f t="shared" ref="T181:T191" si="83">((Q181/Q169)-1)*100</f>
        <v>15.658536585365844</v>
      </c>
    </row>
    <row r="182" spans="1:20" s="65" customFormat="1" ht="9.75" customHeight="1" x14ac:dyDescent="0.2">
      <c r="A182" s="41"/>
      <c r="B182" s="62" t="s">
        <v>4</v>
      </c>
      <c r="C182" s="63">
        <v>409.28</v>
      </c>
      <c r="D182" s="64">
        <f t="shared" si="75"/>
        <v>0</v>
      </c>
      <c r="E182" s="64">
        <f t="shared" si="76"/>
        <v>4.3762113638681877</v>
      </c>
      <c r="F182" s="64">
        <f t="shared" si="77"/>
        <v>11.021293910212936</v>
      </c>
      <c r="G182" s="61"/>
      <c r="H182" s="41"/>
      <c r="I182" s="62" t="s">
        <v>4</v>
      </c>
      <c r="J182" s="63">
        <v>521.11</v>
      </c>
      <c r="K182" s="64">
        <f t="shared" si="78"/>
        <v>1.6720646193467914</v>
      </c>
      <c r="L182" s="64">
        <f t="shared" si="79"/>
        <v>3.1472061123097417</v>
      </c>
      <c r="M182" s="64">
        <f t="shared" si="80"/>
        <v>9.6219786692471221</v>
      </c>
      <c r="N182" s="61"/>
      <c r="O182" s="41"/>
      <c r="P182" s="62" t="s">
        <v>4</v>
      </c>
      <c r="Q182" s="63">
        <v>518.79999999999995</v>
      </c>
      <c r="R182" s="64">
        <f t="shared" si="81"/>
        <v>-0.54062344235268345</v>
      </c>
      <c r="S182" s="64">
        <f t="shared" si="82"/>
        <v>0.51731153004086483</v>
      </c>
      <c r="T182" s="64">
        <f t="shared" si="83"/>
        <v>14.786379626966383</v>
      </c>
    </row>
    <row r="183" spans="1:20" s="65" customFormat="1" ht="9.75" customHeight="1" x14ac:dyDescent="0.2">
      <c r="A183" s="41"/>
      <c r="B183" s="62" t="s">
        <v>5</v>
      </c>
      <c r="C183" s="63">
        <v>409.28</v>
      </c>
      <c r="D183" s="64">
        <f t="shared" si="75"/>
        <v>0</v>
      </c>
      <c r="E183" s="64">
        <f t="shared" si="76"/>
        <v>4.3762113638681877</v>
      </c>
      <c r="F183" s="64">
        <f t="shared" si="77"/>
        <v>10.422231215432355</v>
      </c>
      <c r="G183" s="61"/>
      <c r="H183" s="41"/>
      <c r="I183" s="62" t="s">
        <v>5</v>
      </c>
      <c r="J183" s="63">
        <v>521.6</v>
      </c>
      <c r="K183" s="64">
        <f t="shared" si="78"/>
        <v>9.4030051236781986E-2</v>
      </c>
      <c r="L183" s="64">
        <f t="shared" si="79"/>
        <v>3.2441954830664477</v>
      </c>
      <c r="M183" s="64">
        <f t="shared" si="80"/>
        <v>9.6996719104904585</v>
      </c>
      <c r="N183" s="61"/>
      <c r="O183" s="41"/>
      <c r="P183" s="62" t="s">
        <v>5</v>
      </c>
      <c r="Q183" s="63">
        <v>518.75</v>
      </c>
      <c r="R183" s="64">
        <f t="shared" si="81"/>
        <v>-9.6376252891161585E-3</v>
      </c>
      <c r="S183" s="64">
        <f t="shared" si="82"/>
        <v>0.50762404820490215</v>
      </c>
      <c r="T183" s="64">
        <f t="shared" si="83"/>
        <v>14.625684992045262</v>
      </c>
    </row>
    <row r="184" spans="1:20" s="65" customFormat="1" ht="9.75" customHeight="1" x14ac:dyDescent="0.2">
      <c r="A184" s="41"/>
      <c r="B184" s="62" t="s">
        <v>6</v>
      </c>
      <c r="C184" s="63">
        <v>409.28</v>
      </c>
      <c r="D184" s="64">
        <f t="shared" si="75"/>
        <v>0</v>
      </c>
      <c r="E184" s="64">
        <f t="shared" si="76"/>
        <v>4.3762113638681877</v>
      </c>
      <c r="F184" s="64">
        <f t="shared" si="77"/>
        <v>10.422231215432355</v>
      </c>
      <c r="G184" s="61"/>
      <c r="H184" s="41"/>
      <c r="I184" s="62" t="s">
        <v>6</v>
      </c>
      <c r="J184" s="63">
        <v>540.54</v>
      </c>
      <c r="K184" s="64">
        <f t="shared" si="78"/>
        <v>3.6311349693251449</v>
      </c>
      <c r="L184" s="64">
        <f t="shared" si="79"/>
        <v>6.9931315690504814</v>
      </c>
      <c r="M184" s="64">
        <f t="shared" si="80"/>
        <v>9.2375159145565036</v>
      </c>
      <c r="N184" s="61"/>
      <c r="O184" s="41"/>
      <c r="P184" s="62" t="s">
        <v>6</v>
      </c>
      <c r="Q184" s="63">
        <v>526.23</v>
      </c>
      <c r="R184" s="64">
        <f t="shared" si="81"/>
        <v>1.4419277108433715</v>
      </c>
      <c r="S184" s="64">
        <f t="shared" si="82"/>
        <v>1.9568713308662611</v>
      </c>
      <c r="T184" s="64">
        <f t="shared" si="83"/>
        <v>12.427893859761575</v>
      </c>
    </row>
    <row r="185" spans="1:20" s="65" customFormat="1" ht="9.75" customHeight="1" x14ac:dyDescent="0.2">
      <c r="A185" s="41"/>
      <c r="B185" s="62" t="s">
        <v>7</v>
      </c>
      <c r="C185" s="63">
        <v>409.28</v>
      </c>
      <c r="D185" s="64">
        <f t="shared" si="75"/>
        <v>0</v>
      </c>
      <c r="E185" s="64">
        <f t="shared" si="76"/>
        <v>4.3762113638681877</v>
      </c>
      <c r="F185" s="64">
        <f t="shared" si="77"/>
        <v>10.422231215432355</v>
      </c>
      <c r="G185" s="61"/>
      <c r="H185" s="41"/>
      <c r="I185" s="62" t="s">
        <v>7</v>
      </c>
      <c r="J185" s="63">
        <v>550.80999999999995</v>
      </c>
      <c r="K185" s="64">
        <f t="shared" si="78"/>
        <v>1.8999518999518905</v>
      </c>
      <c r="L185" s="64">
        <f t="shared" si="79"/>
        <v>9.0259496051146915</v>
      </c>
      <c r="M185" s="64">
        <f t="shared" si="80"/>
        <v>9.91359527467921</v>
      </c>
      <c r="N185" s="61"/>
      <c r="O185" s="41"/>
      <c r="P185" s="62" t="s">
        <v>7</v>
      </c>
      <c r="Q185" s="63">
        <v>527.15</v>
      </c>
      <c r="R185" s="64">
        <f t="shared" si="81"/>
        <v>0.1748284970450209</v>
      </c>
      <c r="S185" s="64">
        <f t="shared" si="82"/>
        <v>2.1351209966481211</v>
      </c>
      <c r="T185" s="64">
        <f t="shared" si="83"/>
        <v>10.340136054421766</v>
      </c>
    </row>
    <row r="186" spans="1:20" s="65" customFormat="1" ht="9.75" customHeight="1" x14ac:dyDescent="0.2">
      <c r="A186" s="41"/>
      <c r="B186" s="62" t="s">
        <v>8</v>
      </c>
      <c r="C186" s="63">
        <v>422.02</v>
      </c>
      <c r="D186" s="64">
        <f t="shared" si="75"/>
        <v>3.112783424550436</v>
      </c>
      <c r="E186" s="64">
        <f t="shared" si="76"/>
        <v>7.6252167703764195</v>
      </c>
      <c r="F186" s="64">
        <f t="shared" si="77"/>
        <v>9.6298220548123084</v>
      </c>
      <c r="G186" s="61"/>
      <c r="H186" s="41"/>
      <c r="I186" s="62" t="s">
        <v>8</v>
      </c>
      <c r="J186" s="63">
        <v>553.27</v>
      </c>
      <c r="K186" s="64">
        <f t="shared" si="78"/>
        <v>0.44661498520361942</v>
      </c>
      <c r="L186" s="64">
        <f t="shared" si="79"/>
        <v>9.5128758338116839</v>
      </c>
      <c r="M186" s="64">
        <f t="shared" si="80"/>
        <v>10.356038695522084</v>
      </c>
      <c r="N186" s="61"/>
      <c r="O186" s="41"/>
      <c r="P186" s="62" t="s">
        <v>8</v>
      </c>
      <c r="Q186" s="63">
        <v>560.46</v>
      </c>
      <c r="R186" s="64">
        <f t="shared" si="81"/>
        <v>6.3188845679597927</v>
      </c>
      <c r="S186" s="64">
        <f t="shared" si="82"/>
        <v>8.5889213957723864</v>
      </c>
      <c r="T186" s="64">
        <f t="shared" si="83"/>
        <v>9.5718475073313769</v>
      </c>
    </row>
    <row r="187" spans="1:20" s="65" customFormat="1" ht="9.75" customHeight="1" x14ac:dyDescent="0.2">
      <c r="A187" s="41"/>
      <c r="B187" s="62" t="s">
        <v>9</v>
      </c>
      <c r="C187" s="63">
        <v>422.58</v>
      </c>
      <c r="D187" s="64">
        <f t="shared" si="75"/>
        <v>0.13269513293208135</v>
      </c>
      <c r="E187" s="64">
        <f t="shared" si="76"/>
        <v>7.7680301948383157</v>
      </c>
      <c r="F187" s="64">
        <f t="shared" si="77"/>
        <v>9.7752954929211544</v>
      </c>
      <c r="G187" s="61"/>
      <c r="H187" s="41"/>
      <c r="I187" s="62" t="s">
        <v>9</v>
      </c>
      <c r="J187" s="63">
        <v>553.91999999999996</v>
      </c>
      <c r="K187" s="64">
        <f t="shared" si="78"/>
        <v>0.1174833264048214</v>
      </c>
      <c r="L187" s="64">
        <f t="shared" si="79"/>
        <v>9.6415352031828263</v>
      </c>
      <c r="M187" s="64">
        <f t="shared" si="80"/>
        <v>10.485688640670187</v>
      </c>
      <c r="N187" s="61"/>
      <c r="O187" s="41"/>
      <c r="P187" s="62" t="s">
        <v>9</v>
      </c>
      <c r="Q187" s="63">
        <v>559.87</v>
      </c>
      <c r="R187" s="64">
        <f t="shared" si="81"/>
        <v>-0.10527067052065187</v>
      </c>
      <c r="S187" s="64">
        <f t="shared" si="82"/>
        <v>8.4746091101079113</v>
      </c>
      <c r="T187" s="64">
        <f t="shared" si="83"/>
        <v>8.8944645427315514</v>
      </c>
    </row>
    <row r="188" spans="1:20" s="65" customFormat="1" ht="9.75" customHeight="1" x14ac:dyDescent="0.2">
      <c r="A188" s="41"/>
      <c r="B188" s="62" t="s">
        <v>10</v>
      </c>
      <c r="C188" s="63">
        <v>422.79</v>
      </c>
      <c r="D188" s="64">
        <f t="shared" si="75"/>
        <v>4.9694732358385174E-2</v>
      </c>
      <c r="E188" s="64">
        <f t="shared" si="76"/>
        <v>7.8215852290115295</v>
      </c>
      <c r="F188" s="64">
        <f t="shared" si="77"/>
        <v>7.8215852290115295</v>
      </c>
      <c r="G188" s="61"/>
      <c r="H188" s="41"/>
      <c r="I188" s="62" t="s">
        <v>10</v>
      </c>
      <c r="J188" s="63">
        <v>553.83000000000004</v>
      </c>
      <c r="K188" s="64">
        <f t="shared" si="78"/>
        <v>-1.6247833622173857E-2</v>
      </c>
      <c r="L188" s="64">
        <f t="shared" si="79"/>
        <v>9.6237208289622345</v>
      </c>
      <c r="M188" s="64">
        <f t="shared" si="80"/>
        <v>10.370872277247468</v>
      </c>
      <c r="N188" s="61"/>
      <c r="O188" s="41"/>
      <c r="P188" s="62" t="s">
        <v>10</v>
      </c>
      <c r="Q188" s="63">
        <v>559.79</v>
      </c>
      <c r="R188" s="64">
        <f t="shared" si="81"/>
        <v>-1.4289031382297424E-2</v>
      </c>
      <c r="S188" s="64">
        <f t="shared" si="82"/>
        <v>8.4591091391703621</v>
      </c>
      <c r="T188" s="64">
        <f t="shared" si="83"/>
        <v>8.2765957446808471</v>
      </c>
    </row>
    <row r="189" spans="1:20" s="65" customFormat="1" ht="9.75" customHeight="1" x14ac:dyDescent="0.2">
      <c r="A189" s="41"/>
      <c r="B189" s="62" t="s">
        <v>11</v>
      </c>
      <c r="C189" s="63">
        <v>429.12</v>
      </c>
      <c r="D189" s="64">
        <f t="shared" si="75"/>
        <v>1.4971971900943792</v>
      </c>
      <c r="E189" s="64">
        <f t="shared" si="76"/>
        <v>9.4358869733754958</v>
      </c>
      <c r="F189" s="64">
        <f t="shared" si="77"/>
        <v>9.4358869733754958</v>
      </c>
      <c r="G189" s="61"/>
      <c r="H189" s="41"/>
      <c r="I189" s="62" t="str">
        <f>B189</f>
        <v>OUT</v>
      </c>
      <c r="J189" s="63">
        <v>554.87</v>
      </c>
      <c r="K189" s="64">
        <f t="shared" si="78"/>
        <v>0.18778325478936431</v>
      </c>
      <c r="L189" s="64">
        <f t="shared" si="79"/>
        <v>9.8295758199560712</v>
      </c>
      <c r="M189" s="64">
        <f t="shared" si="80"/>
        <v>10.578130293549082</v>
      </c>
      <c r="N189" s="61"/>
      <c r="O189" s="41"/>
      <c r="P189" s="62" t="str">
        <f>B189</f>
        <v>OUT</v>
      </c>
      <c r="Q189" s="63">
        <v>557.72</v>
      </c>
      <c r="R189" s="64">
        <f t="shared" si="81"/>
        <v>-0.36978152521479624</v>
      </c>
      <c r="S189" s="64">
        <f t="shared" si="82"/>
        <v>8.0580473911611392</v>
      </c>
      <c r="T189" s="64">
        <f t="shared" si="83"/>
        <v>7.9806389157792923</v>
      </c>
    </row>
    <row r="190" spans="1:20" s="65" customFormat="1" ht="9.75" customHeight="1" x14ac:dyDescent="0.2">
      <c r="A190" s="41"/>
      <c r="B190" s="62" t="s">
        <v>12</v>
      </c>
      <c r="C190" s="63">
        <v>429.31</v>
      </c>
      <c r="D190" s="64">
        <f t="shared" si="75"/>
        <v>4.4276659209541158E-2</v>
      </c>
      <c r="E190" s="64">
        <f t="shared" si="76"/>
        <v>9.4843415281036449</v>
      </c>
      <c r="F190" s="64">
        <f t="shared" si="77"/>
        <v>9.4843415281036449</v>
      </c>
      <c r="G190" s="61"/>
      <c r="H190" s="41"/>
      <c r="I190" s="62" t="str">
        <f>B190</f>
        <v>NOV</v>
      </c>
      <c r="J190" s="63">
        <v>560</v>
      </c>
      <c r="K190" s="64">
        <f t="shared" si="78"/>
        <v>0.9245408834501756</v>
      </c>
      <c r="L190" s="64">
        <f t="shared" si="79"/>
        <v>10.844995150531457</v>
      </c>
      <c r="M190" s="64">
        <f t="shared" si="80"/>
        <v>11.502697967066888</v>
      </c>
      <c r="N190" s="61"/>
      <c r="O190" s="41"/>
      <c r="P190" s="62" t="str">
        <f>B190</f>
        <v>NOV</v>
      </c>
      <c r="Q190" s="63">
        <v>558.01</v>
      </c>
      <c r="R190" s="64">
        <f t="shared" si="81"/>
        <v>5.1997418059235301E-2</v>
      </c>
      <c r="S190" s="64">
        <f t="shared" si="82"/>
        <v>8.1142347858097708</v>
      </c>
      <c r="T190" s="64">
        <f t="shared" si="83"/>
        <v>7.9406530485917504</v>
      </c>
    </row>
    <row r="191" spans="1:20" s="65" customFormat="1" ht="9.75" customHeight="1" x14ac:dyDescent="0.2">
      <c r="A191" s="41"/>
      <c r="B191" s="62" t="s">
        <v>13</v>
      </c>
      <c r="C191" s="63">
        <v>429.31</v>
      </c>
      <c r="D191" s="64">
        <f t="shared" si="75"/>
        <v>0</v>
      </c>
      <c r="E191" s="64">
        <f t="shared" si="76"/>
        <v>9.4843415281036449</v>
      </c>
      <c r="F191" s="64">
        <f t="shared" si="77"/>
        <v>9.4843415281036449</v>
      </c>
      <c r="G191" s="50"/>
      <c r="H191" s="41"/>
      <c r="I191" s="62" t="str">
        <f>B191</f>
        <v>DEZ</v>
      </c>
      <c r="J191" s="63">
        <v>560.04</v>
      </c>
      <c r="K191" s="64">
        <f t="shared" si="78"/>
        <v>7.1428571428500121E-3</v>
      </c>
      <c r="L191" s="64">
        <f t="shared" si="79"/>
        <v>10.852912650185065</v>
      </c>
      <c r="M191" s="64">
        <f t="shared" si="80"/>
        <v>10.852912650185065</v>
      </c>
      <c r="N191" s="61"/>
      <c r="O191" s="41"/>
      <c r="P191" s="62" t="str">
        <f>B191</f>
        <v>DEZ</v>
      </c>
      <c r="Q191" s="63">
        <v>558.42999999999995</v>
      </c>
      <c r="R191" s="64">
        <f t="shared" si="81"/>
        <v>7.5267468324935471E-2</v>
      </c>
      <c r="S191" s="64">
        <f t="shared" si="82"/>
        <v>8.1956096332319373</v>
      </c>
      <c r="T191" s="64">
        <f t="shared" si="83"/>
        <v>8.1956096332319373</v>
      </c>
    </row>
    <row r="192" spans="1:20" s="16" customFormat="1" ht="9.75" customHeight="1" x14ac:dyDescent="0.2">
      <c r="A192" s="52">
        <v>2013</v>
      </c>
      <c r="B192" s="58" t="s">
        <v>24</v>
      </c>
      <c r="C192" s="59">
        <v>445.42</v>
      </c>
      <c r="D192" s="60">
        <f>((C192/C191)-1)*100</f>
        <v>3.7525331345647617</v>
      </c>
      <c r="E192" s="60">
        <f>((C192/C$191)-1)*100</f>
        <v>3.7525331345647617</v>
      </c>
      <c r="F192" s="60">
        <f>((C192/C180)-1)*100</f>
        <v>8.8301407349491878</v>
      </c>
      <c r="G192" s="61"/>
      <c r="H192" s="52">
        <v>2013</v>
      </c>
      <c r="I192" s="58" t="s">
        <v>24</v>
      </c>
      <c r="J192" s="59">
        <v>562.41999999999996</v>
      </c>
      <c r="K192" s="60">
        <f>((J192/J191)-1)*100</f>
        <v>0.42496964502536372</v>
      </c>
      <c r="L192" s="60">
        <f t="shared" ref="L192:L203" si="84">((J192/J$191)-1)*100</f>
        <v>0.42496964502536372</v>
      </c>
      <c r="M192" s="60">
        <f>((J192/J180)-1)*100</f>
        <v>10.030323779712402</v>
      </c>
      <c r="N192" s="61"/>
      <c r="O192" s="52">
        <v>2013</v>
      </c>
      <c r="P192" s="58" t="s">
        <v>24</v>
      </c>
      <c r="Q192" s="59">
        <v>565.04</v>
      </c>
      <c r="R192" s="60">
        <f>((Q192/Q191)-1)*100</f>
        <v>1.1836756621241618</v>
      </c>
      <c r="S192" s="60">
        <f t="shared" ref="S192:S203" si="85">((Q192/Q$191)-1)*100</f>
        <v>1.1836756621241618</v>
      </c>
      <c r="T192" s="60">
        <f>((Q192/Q180)-1)*100</f>
        <v>9.4444874874099369</v>
      </c>
    </row>
    <row r="193" spans="1:20" s="16" customFormat="1" ht="9.75" customHeight="1" x14ac:dyDescent="0.2">
      <c r="A193" s="41"/>
      <c r="B193" s="62" t="s">
        <v>3</v>
      </c>
      <c r="C193" s="63">
        <v>445.42</v>
      </c>
      <c r="D193" s="64">
        <f t="shared" ref="D193:D203" si="86">((C193/C192)-1)*100</f>
        <v>0</v>
      </c>
      <c r="E193" s="64">
        <f t="shared" ref="E193:E203" si="87">((C193/C$191)-1)*100</f>
        <v>3.7525331345647617</v>
      </c>
      <c r="F193" s="64">
        <f t="shared" ref="F193:F203" si="88">((C193/C181)-1)*100</f>
        <v>8.8301407349491878</v>
      </c>
      <c r="G193" s="61"/>
      <c r="H193" s="41"/>
      <c r="I193" s="62" t="s">
        <v>3</v>
      </c>
      <c r="J193" s="63">
        <v>562.41999999999996</v>
      </c>
      <c r="K193" s="64">
        <f t="shared" ref="K193:K203" si="89">((J193/J192)-1)*100</f>
        <v>0</v>
      </c>
      <c r="L193" s="64">
        <f t="shared" si="84"/>
        <v>0.42496964502536372</v>
      </c>
      <c r="M193" s="64">
        <f t="shared" ref="M193:M203" si="90">((J193/J181)-1)*100</f>
        <v>9.7319233620790655</v>
      </c>
      <c r="N193" s="61"/>
      <c r="O193" s="41"/>
      <c r="P193" s="62" t="s">
        <v>3</v>
      </c>
      <c r="Q193" s="63">
        <v>564</v>
      </c>
      <c r="R193" s="64">
        <f t="shared" ref="R193:R203" si="91">((Q193/Q192)-1)*100</f>
        <v>-0.18405776582188782</v>
      </c>
      <c r="S193" s="64">
        <f t="shared" si="85"/>
        <v>0.99743924932400585</v>
      </c>
      <c r="T193" s="64">
        <f t="shared" ref="T193:T203" si="92">((Q193/Q181)-1)*100</f>
        <v>8.1246884705341138</v>
      </c>
    </row>
    <row r="194" spans="1:20" s="16" customFormat="1" ht="9.75" customHeight="1" x14ac:dyDescent="0.2">
      <c r="A194" s="41"/>
      <c r="B194" s="62" t="s">
        <v>4</v>
      </c>
      <c r="C194" s="63">
        <v>445.42</v>
      </c>
      <c r="D194" s="64">
        <f t="shared" si="86"/>
        <v>0</v>
      </c>
      <c r="E194" s="64">
        <f t="shared" si="87"/>
        <v>3.7525331345647617</v>
      </c>
      <c r="F194" s="64">
        <f t="shared" si="88"/>
        <v>8.8301407349491878</v>
      </c>
      <c r="G194" s="61"/>
      <c r="H194" s="41"/>
      <c r="I194" s="62" t="s">
        <v>4</v>
      </c>
      <c r="J194" s="63">
        <v>571.03</v>
      </c>
      <c r="K194" s="64">
        <f t="shared" si="89"/>
        <v>1.5308843924469295</v>
      </c>
      <c r="L194" s="64">
        <f t="shared" si="84"/>
        <v>1.9623598314406188</v>
      </c>
      <c r="M194" s="64">
        <f t="shared" si="90"/>
        <v>9.5795513423269529</v>
      </c>
      <c r="N194" s="61"/>
      <c r="O194" s="41"/>
      <c r="P194" s="62" t="s">
        <v>4</v>
      </c>
      <c r="Q194" s="63">
        <v>565.45000000000005</v>
      </c>
      <c r="R194" s="64">
        <f t="shared" si="91"/>
        <v>0.25709219858156551</v>
      </c>
      <c r="S194" s="64">
        <f t="shared" si="85"/>
        <v>1.2570957864011856</v>
      </c>
      <c r="T194" s="64">
        <f t="shared" si="92"/>
        <v>8.9919043947571442</v>
      </c>
    </row>
    <row r="195" spans="1:20" s="16" customFormat="1" ht="9.75" customHeight="1" x14ac:dyDescent="0.2">
      <c r="A195" s="41"/>
      <c r="B195" s="62" t="s">
        <v>5</v>
      </c>
      <c r="C195" s="63">
        <v>445.42</v>
      </c>
      <c r="D195" s="64">
        <f t="shared" si="86"/>
        <v>0</v>
      </c>
      <c r="E195" s="64">
        <f t="shared" si="87"/>
        <v>3.7525331345647617</v>
      </c>
      <c r="F195" s="64">
        <f t="shared" si="88"/>
        <v>8.8301407349491878</v>
      </c>
      <c r="G195" s="61"/>
      <c r="H195" s="41"/>
      <c r="I195" s="62" t="s">
        <v>5</v>
      </c>
      <c r="J195" s="63">
        <v>571.39</v>
      </c>
      <c r="K195" s="64">
        <f t="shared" si="89"/>
        <v>6.3043973171295065E-2</v>
      </c>
      <c r="L195" s="64">
        <f t="shared" si="84"/>
        <v>2.0266409542175623</v>
      </c>
      <c r="M195" s="64">
        <f t="shared" si="90"/>
        <v>9.5456288343558136</v>
      </c>
      <c r="N195" s="61"/>
      <c r="O195" s="41"/>
      <c r="P195" s="62" t="s">
        <v>5</v>
      </c>
      <c r="Q195" s="63">
        <v>565.29</v>
      </c>
      <c r="R195" s="64">
        <f t="shared" si="91"/>
        <v>-2.8296047395892643E-2</v>
      </c>
      <c r="S195" s="64">
        <f t="shared" si="85"/>
        <v>1.2284440305857514</v>
      </c>
      <c r="T195" s="64">
        <f t="shared" si="92"/>
        <v>8.9715662650602379</v>
      </c>
    </row>
    <row r="196" spans="1:20" s="6" customFormat="1" ht="9.9499999999999993" customHeight="1" x14ac:dyDescent="0.2">
      <c r="A196" s="41"/>
      <c r="B196" s="62" t="s">
        <v>6</v>
      </c>
      <c r="C196" s="63">
        <v>445.42</v>
      </c>
      <c r="D196" s="64">
        <f t="shared" si="86"/>
        <v>0</v>
      </c>
      <c r="E196" s="64">
        <f t="shared" si="87"/>
        <v>3.7525331345647617</v>
      </c>
      <c r="F196" s="64">
        <f t="shared" si="88"/>
        <v>8.8301407349491878</v>
      </c>
      <c r="G196" s="61"/>
      <c r="H196" s="41"/>
      <c r="I196" s="62" t="s">
        <v>6</v>
      </c>
      <c r="J196" s="63">
        <v>600.86</v>
      </c>
      <c r="K196" s="64">
        <f t="shared" si="89"/>
        <v>5.1575981378743085</v>
      </c>
      <c r="L196" s="64">
        <f t="shared" si="84"/>
        <v>7.2887650882079935</v>
      </c>
      <c r="M196" s="64">
        <f t="shared" si="90"/>
        <v>11.159211159211168</v>
      </c>
      <c r="N196" s="61"/>
      <c r="O196" s="41"/>
      <c r="P196" s="62" t="s">
        <v>6</v>
      </c>
      <c r="Q196" s="63">
        <v>573.02</v>
      </c>
      <c r="R196" s="64">
        <f t="shared" si="91"/>
        <v>1.3674397212050549</v>
      </c>
      <c r="S196" s="64">
        <f t="shared" si="85"/>
        <v>2.6126819834177972</v>
      </c>
      <c r="T196" s="64">
        <f t="shared" si="92"/>
        <v>8.8915493225395714</v>
      </c>
    </row>
    <row r="197" spans="1:20" s="21" customFormat="1" ht="9.75" customHeight="1" x14ac:dyDescent="0.2">
      <c r="A197" s="41"/>
      <c r="B197" s="62" t="s">
        <v>7</v>
      </c>
      <c r="C197" s="63">
        <v>445.42</v>
      </c>
      <c r="D197" s="64">
        <f t="shared" si="86"/>
        <v>0</v>
      </c>
      <c r="E197" s="64">
        <f t="shared" si="87"/>
        <v>3.7525331345647617</v>
      </c>
      <c r="F197" s="64">
        <f t="shared" si="88"/>
        <v>8.8301407349491878</v>
      </c>
      <c r="G197" s="61"/>
      <c r="H197" s="41"/>
      <c r="I197" s="62" t="s">
        <v>7</v>
      </c>
      <c r="J197" s="63">
        <v>609.67999999999995</v>
      </c>
      <c r="K197" s="64">
        <f t="shared" si="89"/>
        <v>1.4678960157108012</v>
      </c>
      <c r="L197" s="64">
        <f t="shared" si="84"/>
        <v>8.8636525962431314</v>
      </c>
      <c r="M197" s="64">
        <f t="shared" si="90"/>
        <v>10.68789600769775</v>
      </c>
      <c r="N197" s="61"/>
      <c r="O197" s="41"/>
      <c r="P197" s="62" t="s">
        <v>7</v>
      </c>
      <c r="Q197" s="63">
        <v>586.98</v>
      </c>
      <c r="R197" s="64">
        <f t="shared" si="91"/>
        <v>2.436215140832787</v>
      </c>
      <c r="S197" s="64">
        <f t="shared" si="85"/>
        <v>5.112547678312418</v>
      </c>
      <c r="T197" s="64">
        <f t="shared" si="92"/>
        <v>11.349710708526995</v>
      </c>
    </row>
    <row r="198" spans="1:20" s="21" customFormat="1" ht="9.75" customHeight="1" x14ac:dyDescent="0.2">
      <c r="A198" s="41"/>
      <c r="B198" s="62" t="s">
        <v>8</v>
      </c>
      <c r="C198" s="63">
        <v>462.43</v>
      </c>
      <c r="D198" s="64">
        <f t="shared" si="86"/>
        <v>3.818867585649488</v>
      </c>
      <c r="E198" s="64">
        <f t="shared" si="87"/>
        <v>7.7147049917309252</v>
      </c>
      <c r="F198" s="64">
        <f t="shared" si="88"/>
        <v>9.5753755746173184</v>
      </c>
      <c r="G198" s="61"/>
      <c r="H198" s="41"/>
      <c r="I198" s="62" t="s">
        <v>8</v>
      </c>
      <c r="J198" s="63">
        <v>611.48</v>
      </c>
      <c r="K198" s="64">
        <f t="shared" si="89"/>
        <v>0.29523684555834429</v>
      </c>
      <c r="L198" s="64">
        <f t="shared" si="84"/>
        <v>9.1850582101278491</v>
      </c>
      <c r="M198" s="64">
        <f t="shared" si="90"/>
        <v>10.521083738500202</v>
      </c>
      <c r="N198" s="61"/>
      <c r="O198" s="41"/>
      <c r="P198" s="62" t="s">
        <v>8</v>
      </c>
      <c r="Q198" s="63">
        <v>609.27</v>
      </c>
      <c r="R198" s="64">
        <f t="shared" si="91"/>
        <v>3.7974036594091709</v>
      </c>
      <c r="S198" s="64">
        <f t="shared" si="85"/>
        <v>9.1040954103468685</v>
      </c>
      <c r="T198" s="64">
        <f t="shared" si="92"/>
        <v>8.708917674767136</v>
      </c>
    </row>
    <row r="199" spans="1:20" s="21" customFormat="1" ht="9.75" customHeight="1" x14ac:dyDescent="0.2">
      <c r="A199" s="41"/>
      <c r="B199" s="62" t="s">
        <v>9</v>
      </c>
      <c r="C199" s="63">
        <v>462.43</v>
      </c>
      <c r="D199" s="64">
        <f t="shared" si="86"/>
        <v>0</v>
      </c>
      <c r="E199" s="64">
        <f t="shared" si="87"/>
        <v>7.7147049917309252</v>
      </c>
      <c r="F199" s="64">
        <f t="shared" si="88"/>
        <v>9.4301670689573633</v>
      </c>
      <c r="G199" s="61"/>
      <c r="H199" s="41"/>
      <c r="I199" s="62" t="s">
        <v>9</v>
      </c>
      <c r="J199" s="63">
        <v>611.91</v>
      </c>
      <c r="K199" s="64">
        <f t="shared" si="89"/>
        <v>7.0321187937461005E-2</v>
      </c>
      <c r="L199" s="64">
        <f t="shared" si="84"/>
        <v>9.2618384401114149</v>
      </c>
      <c r="M199" s="64">
        <f t="shared" si="90"/>
        <v>10.469020797227046</v>
      </c>
      <c r="N199" s="61"/>
      <c r="O199" s="41"/>
      <c r="P199" s="62" t="s">
        <v>9</v>
      </c>
      <c r="Q199" s="63">
        <v>608.53</v>
      </c>
      <c r="R199" s="64">
        <f t="shared" si="91"/>
        <v>-0.12145682538119429</v>
      </c>
      <c r="S199" s="64">
        <f t="shared" si="85"/>
        <v>8.9715810397005935</v>
      </c>
      <c r="T199" s="64">
        <f t="shared" si="92"/>
        <v>8.6913033382749472</v>
      </c>
    </row>
    <row r="200" spans="1:20" ht="9.75" customHeight="1" x14ac:dyDescent="0.2">
      <c r="A200" s="41"/>
      <c r="B200" s="62" t="s">
        <v>10</v>
      </c>
      <c r="C200" s="63">
        <v>469.26</v>
      </c>
      <c r="D200" s="64">
        <f t="shared" si="86"/>
        <v>1.4769802997210313</v>
      </c>
      <c r="E200" s="64">
        <f t="shared" si="87"/>
        <v>9.3056299643614171</v>
      </c>
      <c r="F200" s="64">
        <f t="shared" si="88"/>
        <v>10.991272262825502</v>
      </c>
      <c r="G200" s="61"/>
      <c r="H200" s="41"/>
      <c r="I200" s="62" t="s">
        <v>10</v>
      </c>
      <c r="J200" s="63">
        <v>612.35</v>
      </c>
      <c r="K200" s="64">
        <f t="shared" si="89"/>
        <v>7.1905999248267349E-2</v>
      </c>
      <c r="L200" s="64">
        <f t="shared" si="84"/>
        <v>9.3404042568388199</v>
      </c>
      <c r="M200" s="64">
        <f t="shared" si="90"/>
        <v>10.566419298340634</v>
      </c>
      <c r="N200" s="61"/>
      <c r="O200" s="41"/>
      <c r="P200" s="62" t="s">
        <v>10</v>
      </c>
      <c r="Q200" s="63">
        <v>608.64</v>
      </c>
      <c r="R200" s="64">
        <f t="shared" si="91"/>
        <v>1.8076347920392699E-2</v>
      </c>
      <c r="S200" s="64">
        <f t="shared" si="85"/>
        <v>8.9912791218236912</v>
      </c>
      <c r="T200" s="64">
        <f t="shared" si="92"/>
        <v>8.7264867182336161</v>
      </c>
    </row>
    <row r="201" spans="1:20" ht="9.75" customHeight="1" x14ac:dyDescent="0.2">
      <c r="A201" s="41"/>
      <c r="B201" s="62" t="s">
        <v>11</v>
      </c>
      <c r="C201" s="63">
        <v>469.26</v>
      </c>
      <c r="D201" s="64">
        <f t="shared" si="86"/>
        <v>0</v>
      </c>
      <c r="E201" s="64">
        <f t="shared" si="87"/>
        <v>9.3056299643614171</v>
      </c>
      <c r="F201" s="64">
        <f t="shared" si="88"/>
        <v>9.3540268456375752</v>
      </c>
      <c r="G201" s="61"/>
      <c r="H201" s="41"/>
      <c r="I201" s="62" t="str">
        <f>B201</f>
        <v>OUT</v>
      </c>
      <c r="J201" s="63">
        <v>612.71</v>
      </c>
      <c r="K201" s="64">
        <f t="shared" si="89"/>
        <v>5.8789907732514912E-2</v>
      </c>
      <c r="L201" s="64">
        <f t="shared" si="84"/>
        <v>9.4046853796157635</v>
      </c>
      <c r="M201" s="64">
        <f t="shared" si="90"/>
        <v>10.424063294104924</v>
      </c>
      <c r="N201" s="61"/>
      <c r="O201" s="41"/>
      <c r="P201" s="62" t="str">
        <f>B201</f>
        <v>OUT</v>
      </c>
      <c r="Q201" s="63">
        <v>609.46</v>
      </c>
      <c r="R201" s="64">
        <f t="shared" si="91"/>
        <v>0.13472660357518595</v>
      </c>
      <c r="S201" s="64">
        <f t="shared" si="85"/>
        <v>9.1381193703776731</v>
      </c>
      <c r="T201" s="64">
        <f t="shared" si="92"/>
        <v>9.2770565875349718</v>
      </c>
    </row>
    <row r="202" spans="1:20" ht="9.75" customHeight="1" x14ac:dyDescent="0.2">
      <c r="A202" s="41"/>
      <c r="B202" s="62" t="s">
        <v>12</v>
      </c>
      <c r="C202" s="63">
        <v>469.26</v>
      </c>
      <c r="D202" s="64">
        <f t="shared" si="86"/>
        <v>0</v>
      </c>
      <c r="E202" s="64">
        <f t="shared" si="87"/>
        <v>9.3056299643614171</v>
      </c>
      <c r="F202" s="64">
        <f t="shared" si="88"/>
        <v>9.3056299643614171</v>
      </c>
      <c r="G202" s="61"/>
      <c r="H202" s="41"/>
      <c r="I202" s="62" t="str">
        <f>B202</f>
        <v>NOV</v>
      </c>
      <c r="J202" s="63">
        <v>612.84</v>
      </c>
      <c r="K202" s="64">
        <f t="shared" si="89"/>
        <v>2.1217215322089089E-2</v>
      </c>
      <c r="L202" s="64">
        <f t="shared" si="84"/>
        <v>9.4278980072852079</v>
      </c>
      <c r="M202" s="64">
        <f t="shared" si="90"/>
        <v>9.4357142857142797</v>
      </c>
      <c r="N202" s="61"/>
      <c r="O202" s="41"/>
      <c r="P202" s="62" t="str">
        <f>B202</f>
        <v>NOV</v>
      </c>
      <c r="Q202" s="63">
        <v>610.11</v>
      </c>
      <c r="R202" s="64">
        <f t="shared" si="91"/>
        <v>0.10665179010926895</v>
      </c>
      <c r="S202" s="64">
        <f t="shared" si="85"/>
        <v>9.2545171283777918</v>
      </c>
      <c r="T202" s="64">
        <f t="shared" si="92"/>
        <v>9.3367502374509534</v>
      </c>
    </row>
    <row r="203" spans="1:20" ht="9.75" customHeight="1" x14ac:dyDescent="0.2">
      <c r="A203" s="41"/>
      <c r="B203" s="62" t="s">
        <v>13</v>
      </c>
      <c r="C203" s="63">
        <v>475.18</v>
      </c>
      <c r="D203" s="64">
        <f t="shared" si="86"/>
        <v>1.2615607552316499</v>
      </c>
      <c r="E203" s="64">
        <f t="shared" si="87"/>
        <v>10.684586895250515</v>
      </c>
      <c r="F203" s="64">
        <f t="shared" si="88"/>
        <v>10.684586895250515</v>
      </c>
      <c r="G203" s="50"/>
      <c r="H203" s="41"/>
      <c r="I203" s="62" t="str">
        <f>B203</f>
        <v>DEZ</v>
      </c>
      <c r="J203" s="63">
        <v>614.01</v>
      </c>
      <c r="K203" s="64">
        <f t="shared" si="89"/>
        <v>0.19091443117289497</v>
      </c>
      <c r="L203" s="64">
        <f t="shared" si="84"/>
        <v>9.6368116563102735</v>
      </c>
      <c r="M203" s="64">
        <f t="shared" si="90"/>
        <v>9.6368116563102735</v>
      </c>
      <c r="N203" s="61"/>
      <c r="O203" s="41"/>
      <c r="P203" s="62" t="str">
        <f>B203</f>
        <v>DEZ</v>
      </c>
      <c r="Q203" s="63">
        <v>610.26</v>
      </c>
      <c r="R203" s="64">
        <f t="shared" si="91"/>
        <v>2.4585730442039377E-2</v>
      </c>
      <c r="S203" s="64">
        <f t="shared" si="85"/>
        <v>9.2813781494547332</v>
      </c>
      <c r="T203" s="64">
        <f t="shared" si="92"/>
        <v>9.2813781494547332</v>
      </c>
    </row>
    <row r="204" spans="1:20" ht="9.75" customHeight="1" x14ac:dyDescent="0.2">
      <c r="A204" s="52">
        <v>2014</v>
      </c>
      <c r="B204" s="58" t="s">
        <v>24</v>
      </c>
      <c r="C204" s="59">
        <v>486.69</v>
      </c>
      <c r="D204" s="60">
        <f>((C204/C203)-1)*100</f>
        <v>2.4222399932657179</v>
      </c>
      <c r="E204" s="60">
        <f t="shared" ref="E204:E210" si="93">((C204/C$203)-1)*100</f>
        <v>2.4222399932657179</v>
      </c>
      <c r="F204" s="60">
        <f>((C204/C192)-1)*100</f>
        <v>9.2654124197386611</v>
      </c>
      <c r="G204" s="61"/>
      <c r="H204" s="52">
        <f>A204</f>
        <v>2014</v>
      </c>
      <c r="I204" s="58" t="s">
        <v>24</v>
      </c>
      <c r="J204" s="59">
        <v>618.94000000000005</v>
      </c>
      <c r="K204" s="60">
        <f>((J204/J203)-1)*100</f>
        <v>0.80291851924236823</v>
      </c>
      <c r="L204" s="60">
        <f t="shared" ref="L204:L210" si="94">((J204/J$203)-1)*100</f>
        <v>0.80291851924236823</v>
      </c>
      <c r="M204" s="60">
        <f>((J204/J192)-1)*100</f>
        <v>10.049429252160325</v>
      </c>
      <c r="N204" s="61"/>
      <c r="O204" s="52">
        <f>A204</f>
        <v>2014</v>
      </c>
      <c r="P204" s="58" t="s">
        <v>24</v>
      </c>
      <c r="Q204" s="59">
        <v>616.01</v>
      </c>
      <c r="R204" s="60">
        <f>((Q204/Q203)-1)*100</f>
        <v>0.94222134827779414</v>
      </c>
      <c r="S204" s="60">
        <f t="shared" ref="S204:S210" si="95">((Q204/Q$203)-1)*100</f>
        <v>0.94222134827779414</v>
      </c>
      <c r="T204" s="60">
        <f>((Q204/Q192)-1)*100</f>
        <v>9.0206003114823741</v>
      </c>
    </row>
    <row r="205" spans="1:20" ht="9.75" customHeight="1" x14ac:dyDescent="0.2">
      <c r="A205" s="41"/>
      <c r="B205" s="62" t="s">
        <v>3</v>
      </c>
      <c r="C205" s="63">
        <v>486.69</v>
      </c>
      <c r="D205" s="64">
        <f t="shared" ref="D205:D215" si="96">((C205/C204)-1)*100</f>
        <v>0</v>
      </c>
      <c r="E205" s="64">
        <f t="shared" si="93"/>
        <v>2.4222399932657179</v>
      </c>
      <c r="F205" s="64">
        <f t="shared" ref="F205:F215" si="97">((C205/C193)-1)*100</f>
        <v>9.2654124197386611</v>
      </c>
      <c r="G205" s="61"/>
      <c r="H205" s="41"/>
      <c r="I205" s="62" t="s">
        <v>3</v>
      </c>
      <c r="J205" s="63">
        <v>620.08000000000004</v>
      </c>
      <c r="K205" s="64">
        <f t="shared" ref="K205:K215" si="98">((J205/J204)-1)*100</f>
        <v>0.18418586615827071</v>
      </c>
      <c r="L205" s="64">
        <f t="shared" si="94"/>
        <v>0.98858324782984397</v>
      </c>
      <c r="M205" s="64">
        <f t="shared" ref="M205:M215" si="99">((J205/J193)-1)*100</f>
        <v>10.252124746630642</v>
      </c>
      <c r="N205" s="61"/>
      <c r="O205" s="41"/>
      <c r="P205" s="62" t="s">
        <v>3</v>
      </c>
      <c r="Q205" s="63">
        <v>616.86</v>
      </c>
      <c r="R205" s="64">
        <f t="shared" ref="R205:R215" si="100">((Q205/Q204)-1)*100</f>
        <v>0.13798477297446432</v>
      </c>
      <c r="S205" s="64">
        <f t="shared" si="95"/>
        <v>1.0815062432405931</v>
      </c>
      <c r="T205" s="64">
        <f t="shared" ref="T205:T215" si="101">((Q205/Q193)-1)*100</f>
        <v>9.372340425531922</v>
      </c>
    </row>
    <row r="206" spans="1:20" ht="9.75" customHeight="1" x14ac:dyDescent="0.2">
      <c r="A206" s="41"/>
      <c r="B206" s="62" t="s">
        <v>4</v>
      </c>
      <c r="C206" s="63">
        <v>486.69</v>
      </c>
      <c r="D206" s="64">
        <f t="shared" si="96"/>
        <v>0</v>
      </c>
      <c r="E206" s="64">
        <f t="shared" si="93"/>
        <v>2.4222399932657179</v>
      </c>
      <c r="F206" s="64">
        <f t="shared" si="97"/>
        <v>9.2654124197386611</v>
      </c>
      <c r="G206" s="61"/>
      <c r="H206" s="41"/>
      <c r="I206" s="62" t="s">
        <v>4</v>
      </c>
      <c r="J206" s="63">
        <v>628.89</v>
      </c>
      <c r="K206" s="64">
        <f t="shared" si="98"/>
        <v>1.4207844149142002</v>
      </c>
      <c r="L206" s="64">
        <f t="shared" si="94"/>
        <v>2.4234132994576552</v>
      </c>
      <c r="M206" s="64">
        <f t="shared" si="99"/>
        <v>10.132567465807396</v>
      </c>
      <c r="N206" s="61"/>
      <c r="O206" s="41"/>
      <c r="P206" s="62" t="s">
        <v>4</v>
      </c>
      <c r="Q206" s="63">
        <v>616.91</v>
      </c>
      <c r="R206" s="64">
        <f t="shared" si="100"/>
        <v>8.1055669033380795E-3</v>
      </c>
      <c r="S206" s="64">
        <f t="shared" si="95"/>
        <v>1.0896994723560427</v>
      </c>
      <c r="T206" s="64">
        <f t="shared" si="101"/>
        <v>9.1007162436997024</v>
      </c>
    </row>
    <row r="207" spans="1:20" ht="9.75" customHeight="1" x14ac:dyDescent="0.2">
      <c r="A207" s="41"/>
      <c r="B207" s="62" t="s">
        <v>5</v>
      </c>
      <c r="C207" s="63">
        <v>486.69</v>
      </c>
      <c r="D207" s="64">
        <f t="shared" si="96"/>
        <v>0</v>
      </c>
      <c r="E207" s="64">
        <f t="shared" si="93"/>
        <v>2.4222399932657179</v>
      </c>
      <c r="F207" s="64">
        <f t="shared" si="97"/>
        <v>9.2654124197386611</v>
      </c>
      <c r="G207" s="61"/>
      <c r="H207" s="41"/>
      <c r="I207" s="62" t="s">
        <v>5</v>
      </c>
      <c r="J207" s="63">
        <v>629.15</v>
      </c>
      <c r="K207" s="64">
        <f t="shared" si="98"/>
        <v>4.1342683140133119E-2</v>
      </c>
      <c r="L207" s="64">
        <f t="shared" si="94"/>
        <v>2.4657578866793761</v>
      </c>
      <c r="M207" s="64">
        <f t="shared" si="99"/>
        <v>10.108682336057683</v>
      </c>
      <c r="N207" s="61"/>
      <c r="O207" s="41"/>
      <c r="P207" s="62" t="s">
        <v>5</v>
      </c>
      <c r="Q207" s="63">
        <v>616.72</v>
      </c>
      <c r="R207" s="64">
        <f t="shared" si="100"/>
        <v>-3.0798657826902609E-2</v>
      </c>
      <c r="S207" s="64">
        <f t="shared" si="95"/>
        <v>1.0585652017172986</v>
      </c>
      <c r="T207" s="64">
        <f t="shared" si="101"/>
        <v>9.0979851049903804</v>
      </c>
    </row>
    <row r="208" spans="1:20" ht="9.75" customHeight="1" x14ac:dyDescent="0.2">
      <c r="A208" s="41"/>
      <c r="B208" s="62" t="s">
        <v>6</v>
      </c>
      <c r="C208" s="63">
        <v>486.69</v>
      </c>
      <c r="D208" s="64">
        <f t="shared" si="96"/>
        <v>0</v>
      </c>
      <c r="E208" s="64">
        <f t="shared" si="93"/>
        <v>2.4222399932657179</v>
      </c>
      <c r="F208" s="64">
        <f t="shared" si="97"/>
        <v>9.2654124197386611</v>
      </c>
      <c r="G208" s="61"/>
      <c r="H208" s="41"/>
      <c r="I208" s="62" t="s">
        <v>6</v>
      </c>
      <c r="J208" s="63">
        <v>639.80999999999995</v>
      </c>
      <c r="K208" s="64">
        <f t="shared" si="98"/>
        <v>1.6943495191925617</v>
      </c>
      <c r="L208" s="64">
        <f t="shared" si="94"/>
        <v>4.2018859627693361</v>
      </c>
      <c r="M208" s="64">
        <f t="shared" si="99"/>
        <v>6.4823752621242736</v>
      </c>
      <c r="N208" s="61"/>
      <c r="O208" s="41"/>
      <c r="P208" s="62" t="s">
        <v>6</v>
      </c>
      <c r="Q208" s="63">
        <v>621.21</v>
      </c>
      <c r="R208" s="64">
        <f t="shared" si="100"/>
        <v>0.72804514204176662</v>
      </c>
      <c r="S208" s="64">
        <f t="shared" si="95"/>
        <v>1.7943171762855314</v>
      </c>
      <c r="T208" s="64">
        <f t="shared" si="101"/>
        <v>8.4098286272730647</v>
      </c>
    </row>
    <row r="209" spans="1:20" ht="9.75" customHeight="1" x14ac:dyDescent="0.2">
      <c r="A209" s="41"/>
      <c r="B209" s="62" t="s">
        <v>7</v>
      </c>
      <c r="C209" s="63">
        <v>486.69</v>
      </c>
      <c r="D209" s="64">
        <f t="shared" si="96"/>
        <v>0</v>
      </c>
      <c r="E209" s="64">
        <f t="shared" si="93"/>
        <v>2.4222399932657179</v>
      </c>
      <c r="F209" s="64">
        <f t="shared" si="97"/>
        <v>9.2654124197386611</v>
      </c>
      <c r="G209" s="61"/>
      <c r="H209" s="41"/>
      <c r="I209" s="62" t="s">
        <v>7</v>
      </c>
      <c r="J209" s="63">
        <v>657.62</v>
      </c>
      <c r="K209" s="64">
        <f t="shared" si="98"/>
        <v>2.783638892796314</v>
      </c>
      <c r="L209" s="64">
        <f t="shared" si="94"/>
        <v>7.1024901874562341</v>
      </c>
      <c r="M209" s="64">
        <f t="shared" si="99"/>
        <v>7.8631413200367595</v>
      </c>
      <c r="N209" s="61"/>
      <c r="O209" s="41"/>
      <c r="P209" s="62" t="s">
        <v>7</v>
      </c>
      <c r="Q209" s="63">
        <v>641.02</v>
      </c>
      <c r="R209" s="64">
        <f t="shared" si="100"/>
        <v>3.1889377183239143</v>
      </c>
      <c r="S209" s="64">
        <f t="shared" si="95"/>
        <v>5.0404745518303651</v>
      </c>
      <c r="T209" s="64">
        <f t="shared" si="101"/>
        <v>9.20644655695253</v>
      </c>
    </row>
    <row r="210" spans="1:20" ht="9.75" customHeight="1" x14ac:dyDescent="0.2">
      <c r="A210" s="41"/>
      <c r="B210" s="62" t="s">
        <v>8</v>
      </c>
      <c r="C210" s="63">
        <v>501.89</v>
      </c>
      <c r="D210" s="64">
        <f t="shared" si="96"/>
        <v>3.1231379317429919</v>
      </c>
      <c r="E210" s="64">
        <f t="shared" si="93"/>
        <v>5.6210278210362397</v>
      </c>
      <c r="F210" s="64">
        <f t="shared" si="97"/>
        <v>8.5331834007309268</v>
      </c>
      <c r="G210" s="61"/>
      <c r="H210" s="41"/>
      <c r="I210" s="62" t="s">
        <v>8</v>
      </c>
      <c r="J210" s="63">
        <v>660.4</v>
      </c>
      <c r="K210" s="64">
        <f t="shared" si="98"/>
        <v>0.42273653477691298</v>
      </c>
      <c r="L210" s="64">
        <f t="shared" si="94"/>
        <v>7.555251543134478</v>
      </c>
      <c r="M210" s="64">
        <f t="shared" si="99"/>
        <v>8.0002616602341767</v>
      </c>
      <c r="N210" s="61"/>
      <c r="O210" s="41"/>
      <c r="P210" s="62" t="s">
        <v>8</v>
      </c>
      <c r="Q210" s="63">
        <v>663.8</v>
      </c>
      <c r="R210" s="64">
        <f t="shared" si="100"/>
        <v>3.5537112726591991</v>
      </c>
      <c r="S210" s="64">
        <f t="shared" si="95"/>
        <v>8.7733097368334789</v>
      </c>
      <c r="T210" s="64">
        <f t="shared" si="101"/>
        <v>8.9500549838331001</v>
      </c>
    </row>
    <row r="211" spans="1:20" ht="9.75" customHeight="1" x14ac:dyDescent="0.2">
      <c r="A211" s="41"/>
      <c r="B211" s="62" t="s">
        <v>9</v>
      </c>
      <c r="C211" s="63">
        <v>501.89</v>
      </c>
      <c r="D211" s="64">
        <f t="shared" si="96"/>
        <v>0</v>
      </c>
      <c r="E211" s="64">
        <f t="shared" ref="E211:E215" si="102">((C211/C$203)-1)*100</f>
        <v>5.6210278210362397</v>
      </c>
      <c r="F211" s="64">
        <f t="shared" si="97"/>
        <v>8.5331834007309268</v>
      </c>
      <c r="G211" s="61"/>
      <c r="H211" s="41"/>
      <c r="I211" s="62" t="s">
        <v>9</v>
      </c>
      <c r="J211" s="63">
        <v>663.25</v>
      </c>
      <c r="K211" s="64">
        <f t="shared" si="98"/>
        <v>0.4315566323440434</v>
      </c>
      <c r="L211" s="64">
        <f t="shared" ref="L211:L215" si="103">((J211/J$203)-1)*100</f>
        <v>8.0194133646031887</v>
      </c>
      <c r="M211" s="64">
        <f t="shared" si="99"/>
        <v>8.3901227304669099</v>
      </c>
      <c r="N211" s="61"/>
      <c r="O211" s="41"/>
      <c r="P211" s="62" t="s">
        <v>9</v>
      </c>
      <c r="Q211" s="63">
        <v>665.65</v>
      </c>
      <c r="R211" s="64">
        <f t="shared" si="100"/>
        <v>0.2786984031334816</v>
      </c>
      <c r="S211" s="64">
        <f t="shared" ref="S211:S215" si="104">((Q211/Q$203)-1)*100</f>
        <v>9.0764592141054692</v>
      </c>
      <c r="T211" s="64">
        <f t="shared" si="101"/>
        <v>9.3865544837559369</v>
      </c>
    </row>
    <row r="212" spans="1:20" ht="9.75" customHeight="1" x14ac:dyDescent="0.2">
      <c r="A212" s="41"/>
      <c r="B212" s="62" t="s">
        <v>10</v>
      </c>
      <c r="C212" s="63">
        <v>507.64</v>
      </c>
      <c r="D212" s="64">
        <f t="shared" si="96"/>
        <v>1.1456693697822207</v>
      </c>
      <c r="E212" s="64">
        <f t="shared" si="102"/>
        <v>6.8310955848310151</v>
      </c>
      <c r="F212" s="64">
        <f t="shared" si="97"/>
        <v>8.1788347611132508</v>
      </c>
      <c r="G212" s="61"/>
      <c r="H212" s="41"/>
      <c r="I212" s="62" t="s">
        <v>10</v>
      </c>
      <c r="J212" s="63">
        <v>663.25</v>
      </c>
      <c r="K212" s="64">
        <f t="shared" si="98"/>
        <v>0</v>
      </c>
      <c r="L212" s="64">
        <f t="shared" si="103"/>
        <v>8.0194133646031887</v>
      </c>
      <c r="M212" s="64">
        <f t="shared" si="99"/>
        <v>8.3122397321793162</v>
      </c>
      <c r="N212" s="61"/>
      <c r="O212" s="41"/>
      <c r="P212" s="62" t="s">
        <v>10</v>
      </c>
      <c r="Q212" s="63">
        <v>665.51</v>
      </c>
      <c r="R212" s="64">
        <f t="shared" si="100"/>
        <v>-2.1032073912718996E-2</v>
      </c>
      <c r="S212" s="64">
        <f t="shared" si="104"/>
        <v>9.0535181725821765</v>
      </c>
      <c r="T212" s="64">
        <f t="shared" si="101"/>
        <v>9.3437828601472095</v>
      </c>
    </row>
    <row r="213" spans="1:20" ht="9.75" customHeight="1" x14ac:dyDescent="0.2">
      <c r="A213" s="41"/>
      <c r="B213" s="62" t="s">
        <v>11</v>
      </c>
      <c r="C213" s="63">
        <v>507.64</v>
      </c>
      <c r="D213" s="64">
        <f t="shared" si="96"/>
        <v>0</v>
      </c>
      <c r="E213" s="64">
        <f t="shared" si="102"/>
        <v>6.8310955848310151</v>
      </c>
      <c r="F213" s="64">
        <f t="shared" si="97"/>
        <v>8.1788347611132508</v>
      </c>
      <c r="G213" s="61"/>
      <c r="H213" s="41"/>
      <c r="I213" s="62" t="str">
        <f>B213</f>
        <v>OUT</v>
      </c>
      <c r="J213" s="63">
        <v>664.32</v>
      </c>
      <c r="K213" s="64">
        <f t="shared" si="98"/>
        <v>0.16132679984923737</v>
      </c>
      <c r="L213" s="64">
        <f t="shared" si="103"/>
        <v>8.1936776274002199</v>
      </c>
      <c r="M213" s="64">
        <f t="shared" si="99"/>
        <v>8.4232344828711891</v>
      </c>
      <c r="N213" s="61"/>
      <c r="O213" s="41"/>
      <c r="P213" s="62" t="str">
        <f>B213</f>
        <v>OUT</v>
      </c>
      <c r="Q213" s="63">
        <v>665.47</v>
      </c>
      <c r="R213" s="64">
        <f t="shared" si="100"/>
        <v>-6.0104280927397724E-3</v>
      </c>
      <c r="S213" s="64">
        <f t="shared" si="104"/>
        <v>9.0469635892898239</v>
      </c>
      <c r="T213" s="64">
        <f t="shared" si="101"/>
        <v>9.1901027138778559</v>
      </c>
    </row>
    <row r="214" spans="1:20" ht="9.75" customHeight="1" x14ac:dyDescent="0.2">
      <c r="A214" s="41"/>
      <c r="B214" s="62" t="s">
        <v>12</v>
      </c>
      <c r="C214" s="63">
        <v>507.64</v>
      </c>
      <c r="D214" s="64">
        <f t="shared" si="96"/>
        <v>0</v>
      </c>
      <c r="E214" s="64">
        <f t="shared" si="102"/>
        <v>6.8310955848310151</v>
      </c>
      <c r="F214" s="64">
        <f t="shared" si="97"/>
        <v>8.1788347611132508</v>
      </c>
      <c r="G214" s="61"/>
      <c r="H214" s="41"/>
      <c r="I214" s="62" t="str">
        <f>B214</f>
        <v>NOV</v>
      </c>
      <c r="J214" s="63">
        <v>664.32</v>
      </c>
      <c r="K214" s="64">
        <f t="shared" si="98"/>
        <v>0</v>
      </c>
      <c r="L214" s="64">
        <f t="shared" si="103"/>
        <v>8.1936776274002199</v>
      </c>
      <c r="M214" s="64">
        <f t="shared" si="99"/>
        <v>8.4002349716076008</v>
      </c>
      <c r="N214" s="61"/>
      <c r="O214" s="41"/>
      <c r="P214" s="62" t="str">
        <f>B214</f>
        <v>NOV</v>
      </c>
      <c r="Q214" s="63">
        <v>666.09</v>
      </c>
      <c r="R214" s="64">
        <f t="shared" si="100"/>
        <v>9.3167235187152642E-2</v>
      </c>
      <c r="S214" s="64">
        <f t="shared" si="104"/>
        <v>9.1485596303215075</v>
      </c>
      <c r="T214" s="64">
        <f t="shared" si="101"/>
        <v>9.1753946009736076</v>
      </c>
    </row>
    <row r="215" spans="1:20" ht="9.75" customHeight="1" x14ac:dyDescent="0.2">
      <c r="A215" s="41"/>
      <c r="B215" s="62" t="s">
        <v>13</v>
      </c>
      <c r="C215" s="63">
        <v>507.64</v>
      </c>
      <c r="D215" s="64">
        <f t="shared" si="96"/>
        <v>0</v>
      </c>
      <c r="E215" s="64">
        <f t="shared" si="102"/>
        <v>6.8310955848310151</v>
      </c>
      <c r="F215" s="64">
        <f t="shared" si="97"/>
        <v>6.8310955848310151</v>
      </c>
      <c r="G215" s="50"/>
      <c r="H215" s="41"/>
      <c r="I215" s="62" t="str">
        <f>B215</f>
        <v>DEZ</v>
      </c>
      <c r="J215" s="63">
        <v>664.32</v>
      </c>
      <c r="K215" s="64">
        <f t="shared" si="98"/>
        <v>0</v>
      </c>
      <c r="L215" s="64">
        <f t="shared" si="103"/>
        <v>8.1936776274002199</v>
      </c>
      <c r="M215" s="64">
        <f t="shared" si="99"/>
        <v>8.1936776274002199</v>
      </c>
      <c r="N215" s="61"/>
      <c r="O215" s="41"/>
      <c r="P215" s="62" t="str">
        <f>B215</f>
        <v>DEZ</v>
      </c>
      <c r="Q215" s="63">
        <v>666.53</v>
      </c>
      <c r="R215" s="64">
        <f t="shared" si="100"/>
        <v>6.6057139425601541E-2</v>
      </c>
      <c r="S215" s="64">
        <f t="shared" si="104"/>
        <v>9.2206600465375423</v>
      </c>
      <c r="T215" s="64">
        <f t="shared" si="101"/>
        <v>9.2206600465375423</v>
      </c>
    </row>
    <row r="216" spans="1:20" ht="9.75" customHeight="1" x14ac:dyDescent="0.2">
      <c r="A216" s="52">
        <v>2015</v>
      </c>
      <c r="B216" s="58" t="s">
        <v>24</v>
      </c>
      <c r="C216" s="59">
        <v>507.64</v>
      </c>
      <c r="D216" s="60">
        <f>((C216/C215)-1)*100</f>
        <v>0</v>
      </c>
      <c r="E216" s="60">
        <f t="shared" ref="E216:E221" si="105">((C216/C$215)-1)*100</f>
        <v>0</v>
      </c>
      <c r="F216" s="60">
        <f>((C216/C204)-1)*100</f>
        <v>4.3045881361852389</v>
      </c>
      <c r="G216" s="50"/>
      <c r="H216" s="52">
        <v>2015</v>
      </c>
      <c r="I216" s="58" t="s">
        <v>24</v>
      </c>
      <c r="J216" s="59">
        <v>672.96</v>
      </c>
      <c r="K216" s="60">
        <f>((J216/J215)-1)*100</f>
        <v>1.3005780346820872</v>
      </c>
      <c r="L216" s="60">
        <f t="shared" ref="L216:L221" si="106">((J216/J$215)-1)*100</f>
        <v>1.3005780346820872</v>
      </c>
      <c r="M216" s="60">
        <f>((J216/J204)-1)*100</f>
        <v>8.7278249911138417</v>
      </c>
      <c r="N216" s="61"/>
      <c r="O216" s="52">
        <v>2015</v>
      </c>
      <c r="P216" s="58" t="s">
        <v>24</v>
      </c>
      <c r="Q216" s="59">
        <v>671.7</v>
      </c>
      <c r="R216" s="60">
        <f>((Q216/Q215)-1)*100</f>
        <v>0.77565901009708504</v>
      </c>
      <c r="S216" s="60">
        <f t="shared" ref="S216:S221" si="107">((Q216/Q$215)-1)*100</f>
        <v>0.77565901009708504</v>
      </c>
      <c r="T216" s="60">
        <f>((Q216/Q204)-1)*100</f>
        <v>9.0404376552328802</v>
      </c>
    </row>
    <row r="217" spans="1:20" ht="9.75" customHeight="1" x14ac:dyDescent="0.2">
      <c r="A217" s="41"/>
      <c r="B217" s="62" t="s">
        <v>3</v>
      </c>
      <c r="C217" s="63">
        <v>507.64</v>
      </c>
      <c r="D217" s="64">
        <f t="shared" ref="D217:D227" si="108">((C217/C216)-1)*100</f>
        <v>0</v>
      </c>
      <c r="E217" s="64">
        <f t="shared" si="105"/>
        <v>0</v>
      </c>
      <c r="F217" s="64">
        <f t="shared" ref="F217:F227" si="109">((C217/C205)-1)*100</f>
        <v>4.3045881361852389</v>
      </c>
      <c r="G217" s="50"/>
      <c r="H217" s="41"/>
      <c r="I217" s="62" t="s">
        <v>3</v>
      </c>
      <c r="J217" s="63">
        <v>672.96</v>
      </c>
      <c r="K217" s="64">
        <f t="shared" ref="K217:K227" si="110">((J217/J216)-1)*100</f>
        <v>0</v>
      </c>
      <c r="L217" s="64">
        <f t="shared" si="106"/>
        <v>1.3005780346820872</v>
      </c>
      <c r="M217" s="64">
        <f t="shared" ref="M217:M227" si="111">((J217/J205)-1)*100</f>
        <v>8.5279318797574444</v>
      </c>
      <c r="N217" s="61"/>
      <c r="O217" s="41"/>
      <c r="P217" s="62" t="s">
        <v>3</v>
      </c>
      <c r="Q217" s="63">
        <v>674.91</v>
      </c>
      <c r="R217" s="64">
        <f t="shared" ref="R217:R227" si="112">((Q217/Q216)-1)*100</f>
        <v>0.47789191603393455</v>
      </c>
      <c r="S217" s="64">
        <f t="shared" si="107"/>
        <v>1.2572577378362482</v>
      </c>
      <c r="T217" s="64">
        <f>((Q217/Q205)-1)*100</f>
        <v>9.4105631747884324</v>
      </c>
    </row>
    <row r="218" spans="1:20" ht="9.75" customHeight="1" x14ac:dyDescent="0.2">
      <c r="A218" s="41"/>
      <c r="B218" s="62" t="s">
        <v>4</v>
      </c>
      <c r="C218" s="63">
        <v>507.64</v>
      </c>
      <c r="D218" s="64">
        <f>((C218/C217)-1)*100</f>
        <v>0</v>
      </c>
      <c r="E218" s="64">
        <f t="shared" si="105"/>
        <v>0</v>
      </c>
      <c r="F218" s="64">
        <f>((C218/C206)-1)*100</f>
        <v>4.3045881361852389</v>
      </c>
      <c r="G218" s="50"/>
      <c r="H218" s="41"/>
      <c r="I218" s="62" t="s">
        <v>4</v>
      </c>
      <c r="J218" s="63">
        <v>672.96</v>
      </c>
      <c r="K218" s="64">
        <f>((J218/J217)-1)*100</f>
        <v>0</v>
      </c>
      <c r="L218" s="64">
        <f t="shared" si="106"/>
        <v>1.3005780346820872</v>
      </c>
      <c r="M218" s="64">
        <f>((J218/J206)-1)*100</f>
        <v>7.0075847922530299</v>
      </c>
      <c r="N218" s="61"/>
      <c r="O218" s="41"/>
      <c r="P218" s="62" t="s">
        <v>4</v>
      </c>
      <c r="Q218" s="63">
        <v>675.51</v>
      </c>
      <c r="R218" s="64">
        <f>((Q218/Q217)-1)*100</f>
        <v>8.8900742321196269E-2</v>
      </c>
      <c r="S218" s="64">
        <f t="shared" si="107"/>
        <v>1.3472761916192955</v>
      </c>
      <c r="T218" s="64">
        <f>((Q218/Q206)-1)*100</f>
        <v>9.4989544666158832</v>
      </c>
    </row>
    <row r="219" spans="1:20" ht="9.75" customHeight="1" x14ac:dyDescent="0.2">
      <c r="A219" s="41"/>
      <c r="B219" s="62" t="s">
        <v>5</v>
      </c>
      <c r="C219" s="63">
        <v>507.64</v>
      </c>
      <c r="D219" s="64">
        <f>((C219/C218)-1)*100</f>
        <v>0</v>
      </c>
      <c r="E219" s="64">
        <f t="shared" si="105"/>
        <v>0</v>
      </c>
      <c r="F219" s="64">
        <f>((C219/C207)-1)*100</f>
        <v>4.3045881361852389</v>
      </c>
      <c r="G219" s="50"/>
      <c r="H219" s="41"/>
      <c r="I219" s="62" t="s">
        <v>5</v>
      </c>
      <c r="J219" s="63">
        <v>681.04</v>
      </c>
      <c r="K219" s="64">
        <f>((J219/J218)-1)*100</f>
        <v>1.2006657156443001</v>
      </c>
      <c r="L219" s="64">
        <f t="shared" si="106"/>
        <v>2.5168593448940069</v>
      </c>
      <c r="M219" s="64">
        <f>((J219/J207)-1)*100</f>
        <v>8.2476356989589217</v>
      </c>
      <c r="N219" s="61"/>
      <c r="O219" s="41"/>
      <c r="P219" s="62" t="s">
        <v>5</v>
      </c>
      <c r="Q219" s="63">
        <v>674.38</v>
      </c>
      <c r="R219" s="64">
        <f>((Q219/Q218)-1)*100</f>
        <v>-0.16728101730544287</v>
      </c>
      <c r="S219" s="64">
        <f t="shared" si="107"/>
        <v>1.1777414369945838</v>
      </c>
      <c r="T219" s="64">
        <f>((Q219/Q207)-1)*100</f>
        <v>9.349461668180048</v>
      </c>
    </row>
    <row r="220" spans="1:20" ht="9.75" customHeight="1" x14ac:dyDescent="0.2">
      <c r="A220" s="41"/>
      <c r="B220" s="62" t="s">
        <v>6</v>
      </c>
      <c r="C220" s="63">
        <v>523.69000000000005</v>
      </c>
      <c r="D220" s="64">
        <f t="shared" si="108"/>
        <v>3.1616893861792006</v>
      </c>
      <c r="E220" s="64">
        <f t="shared" si="105"/>
        <v>3.1616893861792006</v>
      </c>
      <c r="F220" s="64">
        <f>((C220/C208)-1)*100</f>
        <v>7.6023752285849344</v>
      </c>
      <c r="G220" s="50"/>
      <c r="H220" s="41"/>
      <c r="I220" s="62" t="s">
        <v>6</v>
      </c>
      <c r="J220" s="63">
        <v>698.31</v>
      </c>
      <c r="K220" s="64">
        <f t="shared" si="110"/>
        <v>2.5358275578526879</v>
      </c>
      <c r="L220" s="64">
        <f t="shared" si="106"/>
        <v>5.1165101156069204</v>
      </c>
      <c r="M220" s="64">
        <f t="shared" si="111"/>
        <v>9.1433394288929613</v>
      </c>
      <c r="N220" s="61"/>
      <c r="O220" s="41"/>
      <c r="P220" s="62" t="s">
        <v>6</v>
      </c>
      <c r="Q220" s="63">
        <v>681.67</v>
      </c>
      <c r="R220" s="64">
        <f t="shared" si="112"/>
        <v>1.0809929120080719</v>
      </c>
      <c r="S220" s="64">
        <f t="shared" si="107"/>
        <v>2.2714656504583486</v>
      </c>
      <c r="T220" s="64">
        <f t="shared" ref="T220:T227" si="113">((Q220/Q208)-1)*100</f>
        <v>9.7326185991854395</v>
      </c>
    </row>
    <row r="221" spans="1:20" ht="9.75" customHeight="1" x14ac:dyDescent="0.2">
      <c r="A221" s="41"/>
      <c r="B221" s="62" t="s">
        <v>7</v>
      </c>
      <c r="C221" s="63">
        <v>523.69000000000005</v>
      </c>
      <c r="D221" s="64">
        <f t="shared" si="108"/>
        <v>0</v>
      </c>
      <c r="E221" s="64">
        <f t="shared" si="105"/>
        <v>3.1616893861792006</v>
      </c>
      <c r="F221" s="64">
        <f t="shared" si="109"/>
        <v>7.6023752285849344</v>
      </c>
      <c r="G221" s="50"/>
      <c r="H221" s="41"/>
      <c r="I221" s="62" t="s">
        <v>7</v>
      </c>
      <c r="J221" s="63">
        <v>707.77</v>
      </c>
      <c r="K221" s="64">
        <f t="shared" si="110"/>
        <v>1.3546992023599991</v>
      </c>
      <c r="L221" s="64">
        <f t="shared" si="106"/>
        <v>6.5405226396917149</v>
      </c>
      <c r="M221" s="64">
        <f t="shared" si="111"/>
        <v>7.6259846111736307</v>
      </c>
      <c r="N221" s="61"/>
      <c r="O221" s="41"/>
      <c r="P221" s="62" t="s">
        <v>7</v>
      </c>
      <c r="Q221" s="63">
        <v>684.41</v>
      </c>
      <c r="R221" s="64">
        <f t="shared" si="112"/>
        <v>0.40195402467468888</v>
      </c>
      <c r="S221" s="64">
        <f t="shared" si="107"/>
        <v>2.6825499227341565</v>
      </c>
      <c r="T221" s="64">
        <f t="shared" si="113"/>
        <v>6.7688995663161888</v>
      </c>
    </row>
    <row r="222" spans="1:20" ht="9.75" customHeight="1" x14ac:dyDescent="0.2">
      <c r="A222" s="41"/>
      <c r="B222" s="62" t="s">
        <v>8</v>
      </c>
      <c r="C222" s="63">
        <v>544.28</v>
      </c>
      <c r="D222" s="64">
        <f>((C222/C221)-1)*100</f>
        <v>3.9317153277702355</v>
      </c>
      <c r="E222" s="64">
        <f>((C222/C$215)-1)*100</f>
        <v>7.2177133401623239</v>
      </c>
      <c r="F222" s="64">
        <f>((C222/C210)-1)*100</f>
        <v>8.4460738408814748</v>
      </c>
      <c r="G222" s="50"/>
      <c r="H222" s="41"/>
      <c r="I222" s="62" t="s">
        <v>8</v>
      </c>
      <c r="J222" s="63">
        <v>709.86</v>
      </c>
      <c r="K222" s="64">
        <f>((J222/J221)-1)*100</f>
        <v>0.29529366884721853</v>
      </c>
      <c r="L222" s="64">
        <f>((J222/J$215)-1)*100</f>
        <v>6.8551300578034713</v>
      </c>
      <c r="M222" s="64">
        <f>((J222/J210)-1)*100</f>
        <v>7.489400363416121</v>
      </c>
      <c r="N222" s="61"/>
      <c r="O222" s="41"/>
      <c r="P222" s="62" t="s">
        <v>8</v>
      </c>
      <c r="Q222" s="63">
        <v>733.6</v>
      </c>
      <c r="R222" s="64">
        <f>((Q222/Q221)-1)*100</f>
        <v>7.1872123434783219</v>
      </c>
      <c r="S222" s="64">
        <f>((Q222/Q$215)-1)*100</f>
        <v>10.062562825379207</v>
      </c>
      <c r="T222" s="64">
        <f>((Q222/Q210)-1)*100</f>
        <v>10.515215426333246</v>
      </c>
    </row>
    <row r="223" spans="1:20" ht="9.75" customHeight="1" x14ac:dyDescent="0.2">
      <c r="A223" s="41"/>
      <c r="B223" s="62" t="s">
        <v>9</v>
      </c>
      <c r="C223" s="63">
        <v>544.28</v>
      </c>
      <c r="D223" s="64">
        <f>((C223/C222)-1)*100</f>
        <v>0</v>
      </c>
      <c r="E223" s="64">
        <f>((C223/C$215)-1)*100</f>
        <v>7.2177133401623239</v>
      </c>
      <c r="F223" s="64">
        <f>((C223/C211)-1)*100</f>
        <v>8.4460738408814748</v>
      </c>
      <c r="G223" s="50"/>
      <c r="H223" s="41"/>
      <c r="I223" s="62" t="s">
        <v>9</v>
      </c>
      <c r="J223" s="63">
        <v>709.86</v>
      </c>
      <c r="K223" s="64">
        <f>((J223/J222)-1)*100</f>
        <v>0</v>
      </c>
      <c r="L223" s="64">
        <f>((J223/J$215)-1)*100</f>
        <v>6.8551300578034713</v>
      </c>
      <c r="M223" s="64">
        <f>((J223/J211)-1)*100</f>
        <v>7.0275160196004549</v>
      </c>
      <c r="N223" s="61"/>
      <c r="O223" s="41"/>
      <c r="P223" s="62" t="s">
        <v>9</v>
      </c>
      <c r="Q223" s="63">
        <v>735.06</v>
      </c>
      <c r="R223" s="64">
        <f>((Q223/Q222)-1)*100</f>
        <v>0.19901853871318043</v>
      </c>
      <c r="S223" s="64">
        <f>((Q223/Q$215)-1)*100</f>
        <v>10.281607729584552</v>
      </c>
      <c r="T223" s="64">
        <f>((Q223/Q211)-1)*100</f>
        <v>10.427401787726275</v>
      </c>
    </row>
    <row r="224" spans="1:20" ht="9.75" customHeight="1" x14ac:dyDescent="0.2">
      <c r="A224" s="41"/>
      <c r="B224" s="62" t="s">
        <v>10</v>
      </c>
      <c r="C224" s="63">
        <v>544.28</v>
      </c>
      <c r="D224" s="64">
        <f t="shared" si="108"/>
        <v>0</v>
      </c>
      <c r="E224" s="64">
        <f>((C224/C$215)-1)*100</f>
        <v>7.2177133401623239</v>
      </c>
      <c r="F224" s="64">
        <f>((C224/C212)-1)*100</f>
        <v>7.2177133401623239</v>
      </c>
      <c r="G224" s="50"/>
      <c r="H224" s="41"/>
      <c r="I224" s="62" t="s">
        <v>10</v>
      </c>
      <c r="J224" s="63">
        <v>710.21</v>
      </c>
      <c r="K224" s="64">
        <f t="shared" si="110"/>
        <v>4.9305496858531583E-2</v>
      </c>
      <c r="L224" s="64">
        <f>((J224/J$215)-1)*100</f>
        <v>6.9078155105972927</v>
      </c>
      <c r="M224" s="64">
        <f>((J224/J212)-1)*100</f>
        <v>7.0802864681492661</v>
      </c>
      <c r="N224" s="61"/>
      <c r="O224" s="41"/>
      <c r="P224" s="62" t="s">
        <v>10</v>
      </c>
      <c r="Q224" s="63">
        <v>736.19</v>
      </c>
      <c r="R224" s="64">
        <f t="shared" si="112"/>
        <v>0.15372894729683839</v>
      </c>
      <c r="S224" s="64">
        <f>((Q224/Q$215)-1)*100</f>
        <v>10.451142484209285</v>
      </c>
      <c r="T224" s="64">
        <f>((Q224/Q212)-1)*100</f>
        <v>10.620426439873199</v>
      </c>
    </row>
    <row r="225" spans="1:20" ht="9.75" customHeight="1" x14ac:dyDescent="0.2">
      <c r="A225" s="41"/>
      <c r="B225" s="62" t="s">
        <v>11</v>
      </c>
      <c r="C225" s="63">
        <v>553.17999999999995</v>
      </c>
      <c r="D225" s="64">
        <f>((C225/C224)-1)*100</f>
        <v>1.6351877710002238</v>
      </c>
      <c r="E225" s="64">
        <f>((C225/C$215)-1)*100</f>
        <v>8.9709242770467092</v>
      </c>
      <c r="F225" s="64">
        <f>((C225/C213)-1)*100</f>
        <v>8.9709242770467092</v>
      </c>
      <c r="G225" s="50"/>
      <c r="H225" s="41"/>
      <c r="I225" s="62" t="s">
        <v>11</v>
      </c>
      <c r="J225" s="63">
        <v>710.21</v>
      </c>
      <c r="K225" s="64">
        <f>((J225/J224)-1)*100</f>
        <v>0</v>
      </c>
      <c r="L225" s="64">
        <f>((J225/J$215)-1)*100</f>
        <v>6.9078155105972927</v>
      </c>
      <c r="M225" s="64">
        <f>((J225/J213)-1)*100</f>
        <v>6.9078155105972927</v>
      </c>
      <c r="N225" s="61"/>
      <c r="O225" s="41"/>
      <c r="P225" s="62" t="s">
        <v>11</v>
      </c>
      <c r="Q225" s="63">
        <v>736.63</v>
      </c>
      <c r="R225" s="64">
        <f>((Q225/Q224)-1)*100</f>
        <v>5.9767179668290815E-2</v>
      </c>
      <c r="S225" s="64">
        <f>((Q225/Q$215)-1)*100</f>
        <v>10.517156016983487</v>
      </c>
      <c r="T225" s="64">
        <f>((Q225/Q213)-1)*100</f>
        <v>10.693194283739317</v>
      </c>
    </row>
    <row r="226" spans="1:20" ht="9.75" customHeight="1" x14ac:dyDescent="0.2">
      <c r="A226" s="41"/>
      <c r="B226" s="62" t="s">
        <v>12</v>
      </c>
      <c r="C226" s="63">
        <v>553.17999999999995</v>
      </c>
      <c r="D226" s="64">
        <f>((C226/C225)-1)*100</f>
        <v>0</v>
      </c>
      <c r="E226" s="64">
        <f>((C226/C$215)-1)*100</f>
        <v>8.9709242770467092</v>
      </c>
      <c r="F226" s="64">
        <f>((C226/C214)-1)*100</f>
        <v>8.9709242770467092</v>
      </c>
      <c r="G226" s="50"/>
      <c r="H226" s="41"/>
      <c r="I226" s="62" t="s">
        <v>12</v>
      </c>
      <c r="J226" s="63">
        <v>710.3</v>
      </c>
      <c r="K226" s="64">
        <f>((J226/J225)-1)*100</f>
        <v>1.2672308190531112E-2</v>
      </c>
      <c r="L226" s="64">
        <f>((J226/J$215)-1)*100</f>
        <v>6.9213631984585522</v>
      </c>
      <c r="M226" s="64">
        <f>((J226/J214)-1)*100</f>
        <v>6.9213631984585522</v>
      </c>
      <c r="N226" s="61"/>
      <c r="O226" s="41"/>
      <c r="P226" s="62" t="s">
        <v>12</v>
      </c>
      <c r="Q226" s="63">
        <v>737.42</v>
      </c>
      <c r="R226" s="64">
        <f>((Q226/Q225)-1)*100</f>
        <v>0.1072451569987587</v>
      </c>
      <c r="S226" s="64">
        <f>((Q226/Q$215)-1)*100</f>
        <v>10.635680314464469</v>
      </c>
      <c r="T226" s="64">
        <f>((Q226/Q214)-1)*100</f>
        <v>10.708763080064255</v>
      </c>
    </row>
    <row r="227" spans="1:20" ht="9.75" hidden="1" customHeight="1" x14ac:dyDescent="0.2">
      <c r="A227" s="41"/>
      <c r="B227" s="62" t="s">
        <v>13</v>
      </c>
      <c r="C227" s="63"/>
      <c r="D227" s="64">
        <f t="shared" si="108"/>
        <v>-100</v>
      </c>
      <c r="E227" s="64">
        <f t="shared" ref="E227" si="114">((C227/C$203)-1)*100</f>
        <v>-100</v>
      </c>
      <c r="F227" s="64">
        <f t="shared" si="109"/>
        <v>-100</v>
      </c>
      <c r="G227" s="50"/>
      <c r="H227" s="41"/>
      <c r="I227" s="62" t="s">
        <v>13</v>
      </c>
      <c r="J227" s="63"/>
      <c r="K227" s="64">
        <f t="shared" si="110"/>
        <v>-100</v>
      </c>
      <c r="L227" s="64">
        <f t="shared" ref="L227" si="115">((J227/J$203)-1)*100</f>
        <v>-100</v>
      </c>
      <c r="M227" s="64">
        <f t="shared" si="111"/>
        <v>-100</v>
      </c>
      <c r="N227" s="61"/>
      <c r="O227" s="41"/>
      <c r="P227" s="62" t="s">
        <v>13</v>
      </c>
      <c r="Q227" s="63"/>
      <c r="R227" s="64">
        <f t="shared" si="112"/>
        <v>-100</v>
      </c>
      <c r="S227" s="64">
        <f t="shared" ref="S227" si="116">((Q227/Q$203)-1)*100</f>
        <v>-100</v>
      </c>
      <c r="T227" s="64">
        <f t="shared" si="113"/>
        <v>-100</v>
      </c>
    </row>
    <row r="228" spans="1:20" ht="9.75" customHeight="1" x14ac:dyDescent="0.2">
      <c r="A228" s="37" t="s">
        <v>25</v>
      </c>
      <c r="B228" s="12"/>
      <c r="C228" s="13"/>
      <c r="D228" s="14"/>
      <c r="E228" s="14"/>
      <c r="F228" s="13"/>
      <c r="G228" s="6"/>
      <c r="H228" s="24"/>
      <c r="I228" s="12"/>
      <c r="J228" s="13"/>
      <c r="K228" s="14"/>
      <c r="L228" s="14"/>
      <c r="M228" s="15"/>
      <c r="N228" s="6"/>
      <c r="O228" s="24"/>
      <c r="P228" s="12"/>
      <c r="Q228" s="13"/>
      <c r="R228" s="14"/>
      <c r="S228" s="14"/>
      <c r="T228" s="15"/>
    </row>
    <row r="229" spans="1:20" ht="9.75" customHeight="1" x14ac:dyDescent="0.2">
      <c r="A229" s="38" t="s">
        <v>26</v>
      </c>
      <c r="B229" s="16"/>
      <c r="C229" s="16"/>
      <c r="D229" s="16"/>
      <c r="E229" s="16"/>
      <c r="F229" s="16"/>
      <c r="G229" s="16"/>
      <c r="H229" s="27"/>
      <c r="I229" s="16"/>
      <c r="J229" s="16"/>
      <c r="K229" s="16"/>
      <c r="L229" s="16"/>
      <c r="M229" s="16"/>
      <c r="N229" s="16"/>
      <c r="O229" s="27"/>
      <c r="P229" s="16"/>
      <c r="Q229" s="16"/>
      <c r="R229" s="16"/>
      <c r="S229" s="16"/>
      <c r="T229" s="16"/>
    </row>
    <row r="230" spans="1:20" ht="9.75" customHeight="1" x14ac:dyDescent="0.2">
      <c r="A230" s="39" t="s">
        <v>23</v>
      </c>
      <c r="B230" s="16"/>
      <c r="C230" s="16"/>
      <c r="D230" s="16"/>
      <c r="E230" s="16"/>
      <c r="F230" s="16"/>
      <c r="G230" s="16"/>
      <c r="H230" s="27"/>
      <c r="I230" s="16"/>
      <c r="J230" s="16"/>
      <c r="K230" s="16"/>
      <c r="L230" s="16"/>
      <c r="M230" s="16"/>
      <c r="N230" s="16"/>
      <c r="O230" s="27"/>
      <c r="P230" s="16"/>
      <c r="Q230" s="16"/>
      <c r="R230" s="16"/>
      <c r="S230" s="16"/>
      <c r="T230" s="16"/>
    </row>
    <row r="231" spans="1:20" ht="9.75" customHeight="1" x14ac:dyDescent="0.2">
      <c r="A231" s="40" t="s">
        <v>22</v>
      </c>
      <c r="B231" s="16"/>
      <c r="C231" s="16"/>
      <c r="D231" s="16"/>
      <c r="E231" s="16"/>
      <c r="F231" s="16"/>
      <c r="G231" s="16"/>
      <c r="H231" s="27"/>
      <c r="I231" s="16"/>
      <c r="J231" s="16"/>
      <c r="K231" s="16"/>
      <c r="L231" s="16"/>
      <c r="M231" s="16"/>
      <c r="N231" s="16"/>
      <c r="O231" s="27"/>
      <c r="P231" s="16"/>
      <c r="Q231" s="16"/>
      <c r="R231" s="16"/>
      <c r="S231" s="16"/>
      <c r="T231" s="16"/>
    </row>
    <row r="232" spans="1:20" ht="9.75" customHeight="1" x14ac:dyDescent="0.2">
      <c r="A232" s="18"/>
      <c r="B232" s="5"/>
      <c r="C232" s="7"/>
      <c r="D232" s="8"/>
      <c r="E232" s="8"/>
      <c r="F232" s="7"/>
      <c r="G232" s="6"/>
      <c r="H232" s="23"/>
      <c r="I232" s="5"/>
      <c r="J232" s="7"/>
      <c r="K232" s="8"/>
      <c r="L232" s="8"/>
      <c r="M232" s="19"/>
      <c r="N232" s="6"/>
      <c r="O232" s="23"/>
      <c r="P232" s="5"/>
      <c r="Q232" s="7"/>
      <c r="R232" s="8"/>
      <c r="S232" s="8"/>
      <c r="T232" s="19"/>
    </row>
    <row r="233" spans="1:20" ht="9.75" customHeight="1" x14ac:dyDescent="0.2">
      <c r="A233" s="10"/>
      <c r="B233" s="20"/>
      <c r="C233" s="20"/>
      <c r="D233" s="20"/>
      <c r="E233" s="20"/>
      <c r="F233" s="20"/>
      <c r="G233" s="20"/>
      <c r="H233" s="28"/>
      <c r="I233" s="20"/>
      <c r="J233" s="20"/>
      <c r="K233" s="20"/>
      <c r="L233" s="20"/>
      <c r="M233" s="20"/>
      <c r="N233" s="20"/>
      <c r="O233" s="28"/>
      <c r="P233" s="20"/>
      <c r="Q233" s="20"/>
      <c r="R233" s="20"/>
      <c r="S233" s="20"/>
      <c r="T233" s="20"/>
    </row>
    <row r="234" spans="1:20" ht="9.75" customHeight="1" x14ac:dyDescent="0.2">
      <c r="A234" s="25"/>
      <c r="B234" s="20"/>
      <c r="C234" s="20"/>
      <c r="D234" s="20"/>
      <c r="E234" s="20"/>
      <c r="F234" s="20"/>
      <c r="G234" s="20"/>
      <c r="H234" s="28"/>
      <c r="I234" s="20"/>
      <c r="J234" s="20"/>
      <c r="K234" s="20"/>
      <c r="L234" s="20"/>
      <c r="M234" s="20"/>
      <c r="N234" s="20"/>
      <c r="O234" s="28"/>
      <c r="P234" s="20"/>
      <c r="Q234" s="20"/>
      <c r="R234" s="20"/>
      <c r="S234" s="20"/>
      <c r="T234" s="20"/>
    </row>
    <row r="235" spans="1:20" ht="9.75" customHeight="1" x14ac:dyDescent="0.2">
      <c r="A235" s="26"/>
      <c r="B235" s="20"/>
      <c r="C235" s="20"/>
      <c r="D235" s="20"/>
      <c r="E235" s="20"/>
      <c r="F235" s="20"/>
      <c r="G235" s="20"/>
      <c r="H235" s="28"/>
      <c r="I235" s="20"/>
      <c r="J235" s="20"/>
      <c r="K235" s="20"/>
      <c r="L235" s="20"/>
      <c r="M235" s="20"/>
      <c r="N235" s="20"/>
      <c r="O235" s="28"/>
      <c r="P235" s="20"/>
      <c r="Q235" s="20"/>
      <c r="R235" s="20"/>
      <c r="S235" s="20"/>
      <c r="T235" s="20"/>
    </row>
    <row r="236" spans="1:20" ht="9.75" customHeight="1" x14ac:dyDescent="0.2"/>
    <row r="237" spans="1:20" ht="9.75" customHeight="1" x14ac:dyDescent="0.2"/>
    <row r="238" spans="1:20" ht="9.75" customHeight="1" x14ac:dyDescent="0.2"/>
    <row r="239" spans="1:20" ht="9.75" customHeight="1" x14ac:dyDescent="0.2"/>
    <row r="240" spans="1:20" ht="9.75" customHeight="1" x14ac:dyDescent="0.2"/>
    <row r="241" ht="9.75" customHeight="1" x14ac:dyDescent="0.2"/>
    <row r="242" ht="9.75" customHeight="1" x14ac:dyDescent="0.2"/>
    <row r="243" ht="9.75" customHeight="1" x14ac:dyDescent="0.2"/>
    <row r="244" ht="9.75" customHeight="1" x14ac:dyDescent="0.2"/>
    <row r="245" ht="9.75" customHeight="1" x14ac:dyDescent="0.2"/>
    <row r="246" ht="9.75" customHeight="1" x14ac:dyDescent="0.2"/>
    <row r="247" ht="9.75" customHeight="1" x14ac:dyDescent="0.2"/>
    <row r="248" ht="9.75" customHeight="1" x14ac:dyDescent="0.2"/>
    <row r="249" ht="9.75" customHeight="1" x14ac:dyDescent="0.2"/>
    <row r="250" ht="9.75" customHeight="1" x14ac:dyDescent="0.2"/>
    <row r="251" ht="9.75" customHeight="1" x14ac:dyDescent="0.2"/>
    <row r="252" ht="9.75" customHeight="1" x14ac:dyDescent="0.2"/>
    <row r="253" ht="9.75" customHeight="1" x14ac:dyDescent="0.2"/>
    <row r="254" ht="9.75" customHeight="1" x14ac:dyDescent="0.2"/>
    <row r="255" ht="9.75" customHeight="1" x14ac:dyDescent="0.2"/>
    <row r="256" ht="9.75" customHeight="1" x14ac:dyDescent="0.2"/>
    <row r="257" ht="9.75" customHeight="1" x14ac:dyDescent="0.2"/>
    <row r="258" ht="9.75" customHeight="1" x14ac:dyDescent="0.2"/>
    <row r="259" ht="9.75" customHeight="1" x14ac:dyDescent="0.2"/>
    <row r="260" ht="9.75" customHeight="1" x14ac:dyDescent="0.2"/>
    <row r="261" ht="9.75" customHeight="1" x14ac:dyDescent="0.2"/>
    <row r="262" ht="9.75" customHeight="1" x14ac:dyDescent="0.2"/>
    <row r="263" ht="9.75" customHeight="1" x14ac:dyDescent="0.2"/>
    <row r="264" ht="9.75" customHeight="1" x14ac:dyDescent="0.2"/>
    <row r="265" ht="9.75" customHeight="1" x14ac:dyDescent="0.2"/>
    <row r="266" ht="9.75" customHeight="1" x14ac:dyDescent="0.2"/>
    <row r="267" ht="9.75" customHeight="1" x14ac:dyDescent="0.2"/>
    <row r="268" ht="9.75" customHeight="1" x14ac:dyDescent="0.2"/>
    <row r="269" ht="9.75" customHeight="1" x14ac:dyDescent="0.2"/>
    <row r="270" ht="9.75" customHeight="1" x14ac:dyDescent="0.2"/>
    <row r="271" ht="9.75" customHeight="1" x14ac:dyDescent="0.2"/>
    <row r="272" ht="9.75" customHeight="1" x14ac:dyDescent="0.2"/>
    <row r="273" ht="9.75" customHeight="1" x14ac:dyDescent="0.2"/>
    <row r="274" ht="9.75" customHeight="1" x14ac:dyDescent="0.2"/>
    <row r="275" ht="9.75" customHeight="1" x14ac:dyDescent="0.2"/>
    <row r="276" ht="9.75" customHeight="1" x14ac:dyDescent="0.2"/>
    <row r="277" ht="9.75" customHeight="1" x14ac:dyDescent="0.2"/>
    <row r="278" ht="9.75" customHeight="1" x14ac:dyDescent="0.2"/>
    <row r="279" ht="9.75" customHeight="1" x14ac:dyDescent="0.2"/>
    <row r="280" ht="9.75" customHeight="1" x14ac:dyDescent="0.2"/>
    <row r="281" ht="9.75" customHeight="1" x14ac:dyDescent="0.2"/>
    <row r="282" ht="9.75" customHeight="1" x14ac:dyDescent="0.2"/>
    <row r="283" ht="9.75" customHeight="1" x14ac:dyDescent="0.2"/>
    <row r="284" ht="9.75" customHeight="1" x14ac:dyDescent="0.2"/>
    <row r="285" ht="9.75" customHeight="1" x14ac:dyDescent="0.2"/>
    <row r="286" ht="9.75" customHeight="1" x14ac:dyDescent="0.2"/>
    <row r="287" ht="9.75" customHeight="1" x14ac:dyDescent="0.2"/>
    <row r="288" ht="9.75" customHeight="1" x14ac:dyDescent="0.2"/>
    <row r="289" ht="9.75" customHeight="1" x14ac:dyDescent="0.2"/>
    <row r="290" ht="9.75" customHeight="1" x14ac:dyDescent="0.2"/>
    <row r="291" ht="9.75" customHeight="1" x14ac:dyDescent="0.2"/>
    <row r="292" ht="9.75" customHeight="1" x14ac:dyDescent="0.2"/>
    <row r="293" ht="9.75" customHeight="1" x14ac:dyDescent="0.2"/>
    <row r="294" ht="9.75" customHeight="1" x14ac:dyDescent="0.2"/>
    <row r="295" ht="9.75" customHeight="1" x14ac:dyDescent="0.2"/>
    <row r="296" ht="9.75" customHeight="1" x14ac:dyDescent="0.2"/>
    <row r="297" ht="9.75" customHeight="1" x14ac:dyDescent="0.2"/>
    <row r="298" ht="9.75" customHeight="1" x14ac:dyDescent="0.2"/>
    <row r="299" ht="9.75" customHeight="1" x14ac:dyDescent="0.2"/>
    <row r="300" ht="9.75" customHeight="1" x14ac:dyDescent="0.2"/>
    <row r="301" ht="9.75" customHeight="1" x14ac:dyDescent="0.2"/>
    <row r="302" ht="9.75" customHeight="1" x14ac:dyDescent="0.2"/>
    <row r="303" ht="9.75" customHeight="1" x14ac:dyDescent="0.2"/>
    <row r="304" ht="9.75" customHeight="1" x14ac:dyDescent="0.2"/>
    <row r="305" ht="9.75" customHeight="1" x14ac:dyDescent="0.2"/>
    <row r="306" ht="9.75" customHeight="1" x14ac:dyDescent="0.2"/>
    <row r="307" ht="9.75" customHeight="1" x14ac:dyDescent="0.2"/>
    <row r="308" ht="9.75" customHeight="1" x14ac:dyDescent="0.2"/>
    <row r="309" ht="9.75" customHeight="1" x14ac:dyDescent="0.2"/>
    <row r="310" ht="9.75" customHeight="1" x14ac:dyDescent="0.2"/>
    <row r="311" ht="9.75" customHeight="1" x14ac:dyDescent="0.2"/>
    <row r="312" ht="9.75" customHeight="1" x14ac:dyDescent="0.2"/>
    <row r="313" ht="9.75" customHeight="1" x14ac:dyDescent="0.2"/>
    <row r="314" ht="9.75" customHeight="1" x14ac:dyDescent="0.2"/>
    <row r="315" ht="9.75" customHeight="1" x14ac:dyDescent="0.2"/>
    <row r="316" ht="9.75" customHeight="1" x14ac:dyDescent="0.2"/>
    <row r="317" ht="9.75" customHeight="1" x14ac:dyDescent="0.2"/>
    <row r="318" ht="9.75" customHeight="1" x14ac:dyDescent="0.2"/>
    <row r="319" ht="9.75" customHeight="1" x14ac:dyDescent="0.2"/>
    <row r="320" ht="9.75" customHeight="1" x14ac:dyDescent="0.2"/>
    <row r="321" ht="9.75" customHeight="1" x14ac:dyDescent="0.2"/>
    <row r="322" ht="9.75" customHeight="1" x14ac:dyDescent="0.2"/>
    <row r="323" ht="9.75" customHeight="1" x14ac:dyDescent="0.2"/>
    <row r="324" ht="9.75" customHeight="1" x14ac:dyDescent="0.2"/>
    <row r="325" ht="9.75" customHeight="1" x14ac:dyDescent="0.2"/>
    <row r="326" ht="9.75" customHeight="1" x14ac:dyDescent="0.2"/>
    <row r="327" ht="9.75" customHeight="1" x14ac:dyDescent="0.2"/>
    <row r="328" ht="9.75" customHeight="1" x14ac:dyDescent="0.2"/>
    <row r="329" ht="9.75" customHeight="1" x14ac:dyDescent="0.2"/>
    <row r="330" ht="9.75" customHeight="1" x14ac:dyDescent="0.2"/>
    <row r="331" ht="9.75" customHeight="1" x14ac:dyDescent="0.2"/>
    <row r="332" ht="9.75" customHeight="1" x14ac:dyDescent="0.2"/>
    <row r="333" ht="9.75" customHeight="1" x14ac:dyDescent="0.2"/>
    <row r="334" ht="9.75" customHeight="1" x14ac:dyDescent="0.2"/>
    <row r="335" ht="9.75" customHeight="1" x14ac:dyDescent="0.2"/>
    <row r="336" ht="9.75" customHeight="1" x14ac:dyDescent="0.2"/>
    <row r="337" ht="9.75" customHeight="1" x14ac:dyDescent="0.2"/>
    <row r="338" ht="9.75" customHeight="1" x14ac:dyDescent="0.2"/>
    <row r="339" ht="9.75" customHeight="1" x14ac:dyDescent="0.2"/>
    <row r="340" ht="9.75" customHeight="1" x14ac:dyDescent="0.2"/>
    <row r="341" ht="9.75" customHeight="1" x14ac:dyDescent="0.2"/>
    <row r="342" ht="9.75" customHeight="1" x14ac:dyDescent="0.2"/>
    <row r="343" ht="9.75" customHeight="1" x14ac:dyDescent="0.2"/>
    <row r="344" ht="9.75" customHeight="1" x14ac:dyDescent="0.2"/>
    <row r="345" ht="9.75" customHeight="1" x14ac:dyDescent="0.2"/>
    <row r="346" ht="9.75" customHeight="1" x14ac:dyDescent="0.2"/>
    <row r="347" ht="9.75" customHeight="1" x14ac:dyDescent="0.2"/>
    <row r="348" ht="9.75" customHeight="1" x14ac:dyDescent="0.2"/>
    <row r="349" ht="9.75" customHeight="1" x14ac:dyDescent="0.2"/>
    <row r="350" ht="9.75" customHeight="1" x14ac:dyDescent="0.2"/>
    <row r="351" ht="9.75" customHeight="1" x14ac:dyDescent="0.2"/>
    <row r="352" ht="9.75" customHeight="1" x14ac:dyDescent="0.2"/>
    <row r="353" ht="9.75" customHeight="1" x14ac:dyDescent="0.2"/>
    <row r="354" ht="9.75" customHeight="1" x14ac:dyDescent="0.2"/>
    <row r="355" ht="9.75" customHeight="1" x14ac:dyDescent="0.2"/>
    <row r="356" ht="9.75" customHeight="1" x14ac:dyDescent="0.2"/>
    <row r="357" ht="9.75" customHeight="1" x14ac:dyDescent="0.2"/>
    <row r="358" ht="9.75" customHeight="1" x14ac:dyDescent="0.2"/>
    <row r="359" ht="9.75" customHeight="1" x14ac:dyDescent="0.2"/>
    <row r="360" ht="9.75" customHeight="1" x14ac:dyDescent="0.2"/>
    <row r="361" ht="9.75" customHeight="1" x14ac:dyDescent="0.2"/>
    <row r="362" ht="9.75" customHeight="1" x14ac:dyDescent="0.2"/>
    <row r="363" ht="9.75" customHeight="1" x14ac:dyDescent="0.2"/>
    <row r="364" ht="9.75" customHeight="1" x14ac:dyDescent="0.2"/>
    <row r="365" ht="9.75" customHeight="1" x14ac:dyDescent="0.2"/>
    <row r="366" ht="9.75" customHeight="1" x14ac:dyDescent="0.2"/>
    <row r="367" ht="9.75" customHeight="1" x14ac:dyDescent="0.2"/>
    <row r="368" ht="9.75" customHeight="1" x14ac:dyDescent="0.2"/>
    <row r="369" ht="9.75" customHeight="1" x14ac:dyDescent="0.2"/>
    <row r="370" ht="9.75" customHeight="1" x14ac:dyDescent="0.2"/>
    <row r="371" ht="9.75" customHeight="1" x14ac:dyDescent="0.2"/>
    <row r="372" ht="9.75" customHeight="1" x14ac:dyDescent="0.2"/>
    <row r="373" ht="9.75" customHeight="1" x14ac:dyDescent="0.2"/>
    <row r="374" ht="9.75" customHeight="1" x14ac:dyDescent="0.2"/>
    <row r="375" ht="9.75" customHeight="1" x14ac:dyDescent="0.2"/>
    <row r="376" ht="9.75" customHeight="1" x14ac:dyDescent="0.2"/>
    <row r="377" ht="9.75" customHeight="1" x14ac:dyDescent="0.2"/>
    <row r="378" ht="9.75" customHeight="1" x14ac:dyDescent="0.2"/>
    <row r="379" ht="9.75" customHeight="1" x14ac:dyDescent="0.2"/>
    <row r="380" ht="9.75" customHeight="1" x14ac:dyDescent="0.2"/>
    <row r="381" ht="9.75" customHeight="1" x14ac:dyDescent="0.2"/>
    <row r="382" ht="9.75" customHeight="1" x14ac:dyDescent="0.2"/>
    <row r="383" ht="9.75" customHeight="1" x14ac:dyDescent="0.2"/>
    <row r="384" ht="9.75" customHeight="1" x14ac:dyDescent="0.2"/>
    <row r="385" ht="9.75" customHeight="1" x14ac:dyDescent="0.2"/>
    <row r="386" ht="9.75" customHeight="1" x14ac:dyDescent="0.2"/>
    <row r="387" ht="9.75" customHeight="1" x14ac:dyDescent="0.2"/>
    <row r="388" ht="9.75" customHeight="1" x14ac:dyDescent="0.2"/>
    <row r="389" ht="9.75" customHeight="1" x14ac:dyDescent="0.2"/>
    <row r="390" ht="9.75" customHeight="1" x14ac:dyDescent="0.2"/>
    <row r="391" ht="9.75" customHeight="1" x14ac:dyDescent="0.2"/>
    <row r="392" ht="9.75" customHeight="1" x14ac:dyDescent="0.2"/>
    <row r="393" ht="9.75" customHeight="1" x14ac:dyDescent="0.2"/>
    <row r="394" ht="9.75" customHeight="1" x14ac:dyDescent="0.2"/>
    <row r="395" ht="9.75" customHeight="1" x14ac:dyDescent="0.2"/>
    <row r="396" ht="9.75" customHeight="1" x14ac:dyDescent="0.2"/>
    <row r="397" ht="9.75" customHeight="1" x14ac:dyDescent="0.2"/>
    <row r="398" ht="9.75" customHeight="1" x14ac:dyDescent="0.2"/>
    <row r="399" ht="9.75" customHeight="1" x14ac:dyDescent="0.2"/>
    <row r="400" ht="9.75" customHeight="1" x14ac:dyDescent="0.2"/>
    <row r="401" ht="9.75" customHeight="1" x14ac:dyDescent="0.2"/>
    <row r="402" ht="9.75" customHeight="1" x14ac:dyDescent="0.2"/>
    <row r="403" ht="9.75" customHeight="1" x14ac:dyDescent="0.2"/>
    <row r="404" ht="9.75" customHeight="1" x14ac:dyDescent="0.2"/>
    <row r="405" ht="9.75" customHeight="1" x14ac:dyDescent="0.2"/>
    <row r="406" ht="9.75" customHeight="1" x14ac:dyDescent="0.2"/>
    <row r="407" ht="9.75" customHeight="1" x14ac:dyDescent="0.2"/>
    <row r="408" ht="9.75" customHeight="1" x14ac:dyDescent="0.2"/>
    <row r="409" ht="9.75" customHeight="1" x14ac:dyDescent="0.2"/>
    <row r="410" ht="9.75" customHeight="1" x14ac:dyDescent="0.2"/>
    <row r="411" ht="9.75" customHeight="1" x14ac:dyDescent="0.2"/>
    <row r="412" ht="9.75" customHeight="1" x14ac:dyDescent="0.2"/>
    <row r="413" ht="9.75" customHeight="1" x14ac:dyDescent="0.2"/>
    <row r="414" ht="9.75" customHeight="1" x14ac:dyDescent="0.2"/>
    <row r="415" ht="9.75" customHeight="1" x14ac:dyDescent="0.2"/>
    <row r="416" ht="9.75" customHeight="1" x14ac:dyDescent="0.2"/>
    <row r="417" ht="9.75" customHeight="1" x14ac:dyDescent="0.2"/>
    <row r="418" ht="9.75" customHeight="1" x14ac:dyDescent="0.2"/>
    <row r="419" ht="9.75" customHeight="1" x14ac:dyDescent="0.2"/>
    <row r="420" ht="9.75" customHeight="1" x14ac:dyDescent="0.2"/>
    <row r="421" ht="9.75" customHeight="1" x14ac:dyDescent="0.2"/>
    <row r="422" ht="9.75" customHeight="1" x14ac:dyDescent="0.2"/>
    <row r="423" ht="9.75" customHeight="1" x14ac:dyDescent="0.2"/>
    <row r="424" ht="9.75" customHeight="1" x14ac:dyDescent="0.2"/>
    <row r="425" ht="9.75" customHeight="1" x14ac:dyDescent="0.2"/>
    <row r="426" ht="9.75" customHeight="1" x14ac:dyDescent="0.2"/>
    <row r="427" ht="9.75" customHeight="1" x14ac:dyDescent="0.2"/>
    <row r="428" ht="9.75" customHeight="1" x14ac:dyDescent="0.2"/>
    <row r="429" ht="9.75" customHeight="1" x14ac:dyDescent="0.2"/>
    <row r="430" ht="9.75" customHeight="1" x14ac:dyDescent="0.2"/>
    <row r="431" ht="9.75" customHeight="1" x14ac:dyDescent="0.2"/>
    <row r="432" ht="9.75" customHeight="1" x14ac:dyDescent="0.2"/>
    <row r="433" ht="9.75" customHeight="1" x14ac:dyDescent="0.2"/>
    <row r="434" ht="9.75" customHeight="1" x14ac:dyDescent="0.2"/>
    <row r="435" ht="9.75" customHeight="1" x14ac:dyDescent="0.2"/>
    <row r="436" ht="9.75" customHeight="1" x14ac:dyDescent="0.2"/>
    <row r="437" ht="9.75" customHeight="1" x14ac:dyDescent="0.2"/>
    <row r="438" ht="9.75" customHeight="1" x14ac:dyDescent="0.2"/>
    <row r="439" ht="9.75" customHeight="1" x14ac:dyDescent="0.2"/>
    <row r="440" ht="9.75" customHeight="1" x14ac:dyDescent="0.2"/>
    <row r="441" ht="9.75" customHeight="1" x14ac:dyDescent="0.2"/>
    <row r="442" ht="9.75" customHeight="1" x14ac:dyDescent="0.2"/>
    <row r="443" ht="9.75" customHeight="1" x14ac:dyDescent="0.2"/>
    <row r="444" ht="9.75" customHeight="1" x14ac:dyDescent="0.2"/>
    <row r="445" ht="9.75" customHeight="1" x14ac:dyDescent="0.2"/>
    <row r="446" ht="9.75" customHeight="1" x14ac:dyDescent="0.2"/>
    <row r="447" ht="9.75" customHeight="1" x14ac:dyDescent="0.2"/>
    <row r="448" ht="9.75" customHeight="1" x14ac:dyDescent="0.2"/>
    <row r="449" ht="9.75" customHeight="1" x14ac:dyDescent="0.2"/>
    <row r="450" ht="9.75" customHeight="1" x14ac:dyDescent="0.2"/>
    <row r="451" ht="9.75" customHeight="1" x14ac:dyDescent="0.2"/>
    <row r="452" ht="9.75" customHeight="1" x14ac:dyDescent="0.2"/>
    <row r="453" ht="9.75" customHeight="1" x14ac:dyDescent="0.2"/>
    <row r="454" ht="9.75" customHeight="1" x14ac:dyDescent="0.2"/>
    <row r="455" ht="9.75" customHeight="1" x14ac:dyDescent="0.2"/>
    <row r="456" ht="9.75" customHeight="1" x14ac:dyDescent="0.2"/>
    <row r="457" ht="9.75" customHeight="1" x14ac:dyDescent="0.2"/>
    <row r="458" ht="9.75" customHeight="1" x14ac:dyDescent="0.2"/>
    <row r="459" ht="9.75" customHeight="1" x14ac:dyDescent="0.2"/>
    <row r="460" ht="9.75" customHeight="1" x14ac:dyDescent="0.2"/>
    <row r="461" ht="9.75" customHeight="1" x14ac:dyDescent="0.2"/>
    <row r="462" ht="9.75" customHeight="1" x14ac:dyDescent="0.2"/>
    <row r="463" ht="9.75" customHeight="1" x14ac:dyDescent="0.2"/>
    <row r="464" ht="9.75" customHeight="1" x14ac:dyDescent="0.2"/>
    <row r="465" ht="9.75" customHeight="1" x14ac:dyDescent="0.2"/>
    <row r="466" ht="9.75" customHeight="1" x14ac:dyDescent="0.2"/>
    <row r="467" ht="9.75" customHeight="1" x14ac:dyDescent="0.2"/>
    <row r="468" ht="9.75" customHeight="1" x14ac:dyDescent="0.2"/>
    <row r="469" ht="9.75" customHeight="1" x14ac:dyDescent="0.2"/>
    <row r="470" ht="9.75" customHeight="1" x14ac:dyDescent="0.2"/>
    <row r="471" ht="9.75" customHeight="1" x14ac:dyDescent="0.2"/>
    <row r="472" ht="9.75" customHeight="1" x14ac:dyDescent="0.2"/>
    <row r="473" ht="9.75" customHeight="1" x14ac:dyDescent="0.2"/>
    <row r="474" ht="9.75" customHeight="1" x14ac:dyDescent="0.2"/>
    <row r="475" ht="9.75" customHeight="1" x14ac:dyDescent="0.2"/>
    <row r="476" ht="9.75" customHeight="1" x14ac:dyDescent="0.2"/>
    <row r="477" ht="9.75" customHeight="1" x14ac:dyDescent="0.2"/>
    <row r="478" ht="9.75" customHeight="1" x14ac:dyDescent="0.2"/>
    <row r="479" ht="9.75" customHeight="1" x14ac:dyDescent="0.2"/>
    <row r="480" ht="9.75" customHeight="1" x14ac:dyDescent="0.2"/>
    <row r="481" ht="9.75" customHeight="1" x14ac:dyDescent="0.2"/>
    <row r="482" ht="9.75" customHeight="1" x14ac:dyDescent="0.2"/>
    <row r="483" ht="9.75" customHeight="1" x14ac:dyDescent="0.2"/>
    <row r="484" ht="9.75" customHeight="1" x14ac:dyDescent="0.2"/>
    <row r="485" ht="9.75" customHeight="1" x14ac:dyDescent="0.2"/>
    <row r="486" ht="9.75" customHeight="1" x14ac:dyDescent="0.2"/>
    <row r="487" ht="9.75" customHeight="1" x14ac:dyDescent="0.2"/>
    <row r="488" ht="9.75" customHeight="1" x14ac:dyDescent="0.2"/>
    <row r="489" ht="9.75" customHeight="1" x14ac:dyDescent="0.2"/>
    <row r="490" ht="9.75" customHeight="1" x14ac:dyDescent="0.2"/>
    <row r="491" ht="9.75" customHeight="1" x14ac:dyDescent="0.2"/>
    <row r="492" ht="9.75" customHeight="1" x14ac:dyDescent="0.2"/>
    <row r="493" ht="9.75" customHeight="1" x14ac:dyDescent="0.2"/>
    <row r="494" ht="9.75" customHeight="1" x14ac:dyDescent="0.2"/>
    <row r="495" ht="9.75" customHeight="1" x14ac:dyDescent="0.2"/>
    <row r="496" ht="9.75" customHeight="1" x14ac:dyDescent="0.2"/>
    <row r="497" ht="9.75" customHeight="1" x14ac:dyDescent="0.2"/>
    <row r="498" ht="9.75" customHeight="1" x14ac:dyDescent="0.2"/>
    <row r="499" ht="9.75" customHeight="1" x14ac:dyDescent="0.2"/>
    <row r="500" ht="9.75" customHeight="1" x14ac:dyDescent="0.2"/>
    <row r="501" ht="9.75" customHeight="1" x14ac:dyDescent="0.2"/>
    <row r="502" ht="9.75" customHeight="1" x14ac:dyDescent="0.2"/>
    <row r="503" ht="9.75" customHeight="1" x14ac:dyDescent="0.2"/>
    <row r="504" ht="9.75" customHeight="1" x14ac:dyDescent="0.2"/>
    <row r="505" ht="9.75" customHeight="1" x14ac:dyDescent="0.2"/>
    <row r="506" ht="9.75" customHeight="1" x14ac:dyDescent="0.2"/>
    <row r="507" ht="9.75" customHeight="1" x14ac:dyDescent="0.2"/>
    <row r="508" ht="9.75" customHeight="1" x14ac:dyDescent="0.2"/>
    <row r="509" ht="9.75" customHeight="1" x14ac:dyDescent="0.2"/>
    <row r="510" ht="9.75" customHeight="1" x14ac:dyDescent="0.2"/>
    <row r="511" ht="9.75" customHeight="1" x14ac:dyDescent="0.2"/>
    <row r="512" ht="9.75" customHeight="1" x14ac:dyDescent="0.2"/>
    <row r="513" ht="9.75" customHeight="1" x14ac:dyDescent="0.2"/>
    <row r="514" ht="9.75" customHeight="1" x14ac:dyDescent="0.2"/>
    <row r="515" ht="9.75" customHeight="1" x14ac:dyDescent="0.2"/>
    <row r="516" ht="9.75" customHeight="1" x14ac:dyDescent="0.2"/>
    <row r="517" ht="9.75" customHeight="1" x14ac:dyDescent="0.2"/>
    <row r="518" ht="9.75" customHeight="1" x14ac:dyDescent="0.2"/>
    <row r="519" ht="9.75" customHeight="1" x14ac:dyDescent="0.2"/>
    <row r="520" ht="9.75" customHeight="1" x14ac:dyDescent="0.2"/>
    <row r="521" ht="9.75" customHeight="1" x14ac:dyDescent="0.2"/>
    <row r="522" ht="9.75" customHeight="1" x14ac:dyDescent="0.2"/>
    <row r="523" ht="9.75" customHeight="1" x14ac:dyDescent="0.2"/>
    <row r="524" ht="9.75" customHeight="1" x14ac:dyDescent="0.2"/>
    <row r="525" ht="9.75" customHeight="1" x14ac:dyDescent="0.2"/>
    <row r="526" ht="9.75" customHeight="1" x14ac:dyDescent="0.2"/>
    <row r="527" ht="9.75" customHeight="1" x14ac:dyDescent="0.2"/>
    <row r="528" ht="9.75" customHeight="1" x14ac:dyDescent="0.2"/>
    <row r="529" ht="9.75" customHeight="1" x14ac:dyDescent="0.2"/>
    <row r="530" ht="9.75" customHeight="1" x14ac:dyDescent="0.2"/>
    <row r="531" ht="9.75" customHeight="1" x14ac:dyDescent="0.2"/>
    <row r="532" ht="9.75" customHeight="1" x14ac:dyDescent="0.2"/>
    <row r="533" ht="9.75" customHeight="1" x14ac:dyDescent="0.2"/>
    <row r="534" ht="9.75" customHeight="1" x14ac:dyDescent="0.2"/>
    <row r="535" ht="9.75" customHeight="1" x14ac:dyDescent="0.2"/>
    <row r="536" ht="9.75" customHeight="1" x14ac:dyDescent="0.2"/>
    <row r="537" ht="9.75" customHeight="1" x14ac:dyDescent="0.2"/>
    <row r="538" ht="9.75" customHeight="1" x14ac:dyDescent="0.2"/>
    <row r="539" ht="9.75" customHeight="1" x14ac:dyDescent="0.2"/>
    <row r="540" ht="9.75" customHeight="1" x14ac:dyDescent="0.2"/>
    <row r="541" ht="9.75" customHeight="1" x14ac:dyDescent="0.2"/>
    <row r="542" ht="9.75" customHeight="1" x14ac:dyDescent="0.2"/>
    <row r="543" ht="9.75" customHeight="1" x14ac:dyDescent="0.2"/>
    <row r="544" ht="9.75" customHeight="1" x14ac:dyDescent="0.2"/>
    <row r="545" ht="9.75" customHeight="1" x14ac:dyDescent="0.2"/>
    <row r="546" ht="9.75" customHeight="1" x14ac:dyDescent="0.2"/>
    <row r="547" ht="9.75" customHeight="1" x14ac:dyDescent="0.2"/>
    <row r="548" ht="9.75" customHeight="1" x14ac:dyDescent="0.2"/>
    <row r="549" ht="9.75" customHeight="1" x14ac:dyDescent="0.2"/>
    <row r="550" ht="9.75" customHeight="1" x14ac:dyDescent="0.2"/>
    <row r="551" ht="9.75" customHeight="1" x14ac:dyDescent="0.2"/>
    <row r="552" ht="9.75" customHeight="1" x14ac:dyDescent="0.2"/>
    <row r="553" ht="9.75" customHeight="1" x14ac:dyDescent="0.2"/>
    <row r="554" ht="9.75" customHeight="1" x14ac:dyDescent="0.2"/>
    <row r="555" ht="9.75" customHeight="1" x14ac:dyDescent="0.2"/>
    <row r="556" ht="9.75" customHeight="1" x14ac:dyDescent="0.2"/>
    <row r="557" ht="9.75" customHeight="1" x14ac:dyDescent="0.2"/>
    <row r="558" ht="9.75" customHeight="1" x14ac:dyDescent="0.2"/>
    <row r="559" ht="9.75" customHeight="1" x14ac:dyDescent="0.2"/>
    <row r="560" ht="9.75" customHeight="1" x14ac:dyDescent="0.2"/>
    <row r="561" ht="9.75" customHeight="1" x14ac:dyDescent="0.2"/>
    <row r="562" ht="9.75" customHeight="1" x14ac:dyDescent="0.2"/>
    <row r="563" ht="9.75" customHeight="1" x14ac:dyDescent="0.2"/>
    <row r="564" ht="9.75" customHeight="1" x14ac:dyDescent="0.2"/>
    <row r="565" ht="9.75" customHeight="1" x14ac:dyDescent="0.2"/>
    <row r="566" ht="9.75" customHeight="1" x14ac:dyDescent="0.2"/>
    <row r="567" ht="9.75" customHeight="1" x14ac:dyDescent="0.2"/>
    <row r="568" ht="9.75" customHeight="1" x14ac:dyDescent="0.2"/>
    <row r="569" ht="9.75" customHeight="1" x14ac:dyDescent="0.2"/>
    <row r="570" ht="9.75" customHeight="1" x14ac:dyDescent="0.2"/>
    <row r="571" ht="9.75" customHeight="1" x14ac:dyDescent="0.2"/>
    <row r="572" ht="9.75" customHeight="1" x14ac:dyDescent="0.2"/>
    <row r="573" ht="9.75" customHeight="1" x14ac:dyDescent="0.2"/>
    <row r="574" ht="9.75" customHeight="1" x14ac:dyDescent="0.2"/>
    <row r="575" ht="9.75" customHeight="1" x14ac:dyDescent="0.2"/>
    <row r="576" ht="9.75" customHeight="1" x14ac:dyDescent="0.2"/>
    <row r="577" ht="9.75" customHeight="1" x14ac:dyDescent="0.2"/>
    <row r="578" ht="9.75" customHeight="1" x14ac:dyDescent="0.2"/>
    <row r="579" ht="9.75" customHeight="1" x14ac:dyDescent="0.2"/>
    <row r="580" ht="9.75" customHeight="1" x14ac:dyDescent="0.2"/>
    <row r="581" ht="9.75" customHeight="1" x14ac:dyDescent="0.2"/>
    <row r="582" ht="9.75" customHeight="1" x14ac:dyDescent="0.2"/>
    <row r="583" ht="9.75" customHeight="1" x14ac:dyDescent="0.2"/>
    <row r="584" ht="9.75" customHeight="1" x14ac:dyDescent="0.2"/>
    <row r="585" ht="9.75" customHeight="1" x14ac:dyDescent="0.2"/>
    <row r="586" ht="9.75" customHeight="1" x14ac:dyDescent="0.2"/>
    <row r="587" ht="9.75" customHeight="1" x14ac:dyDescent="0.2"/>
    <row r="588" ht="9.75" customHeight="1" x14ac:dyDescent="0.2"/>
    <row r="589" ht="9.75" customHeight="1" x14ac:dyDescent="0.2"/>
    <row r="590" ht="9.75" customHeight="1" x14ac:dyDescent="0.2"/>
    <row r="591" ht="9.75" customHeight="1" x14ac:dyDescent="0.2"/>
    <row r="592" ht="9.75" customHeight="1" x14ac:dyDescent="0.2"/>
    <row r="593" ht="9.75" customHeight="1" x14ac:dyDescent="0.2"/>
    <row r="594" ht="9.75" customHeight="1" x14ac:dyDescent="0.2"/>
    <row r="595" ht="9.75" customHeight="1" x14ac:dyDescent="0.2"/>
    <row r="596" ht="9.75" customHeight="1" x14ac:dyDescent="0.2"/>
    <row r="597" ht="9.75" customHeight="1" x14ac:dyDescent="0.2"/>
    <row r="598" ht="9.75" customHeight="1" x14ac:dyDescent="0.2"/>
    <row r="599" ht="9.75" customHeight="1" x14ac:dyDescent="0.2"/>
    <row r="600" ht="9.75" customHeight="1" x14ac:dyDescent="0.2"/>
    <row r="601" ht="9.75" customHeight="1" x14ac:dyDescent="0.2"/>
    <row r="602" ht="9.75" customHeight="1" x14ac:dyDescent="0.2"/>
    <row r="603" ht="9.75" customHeight="1" x14ac:dyDescent="0.2"/>
    <row r="604" ht="9.75" customHeight="1" x14ac:dyDescent="0.2"/>
    <row r="605" ht="9.75" customHeight="1" x14ac:dyDescent="0.2"/>
    <row r="606" ht="9.75" customHeight="1" x14ac:dyDescent="0.2"/>
    <row r="607" ht="9.75" customHeight="1" x14ac:dyDescent="0.2"/>
    <row r="608" ht="9.75" customHeight="1" x14ac:dyDescent="0.2"/>
    <row r="609" ht="9.75" customHeight="1" x14ac:dyDescent="0.2"/>
    <row r="610" ht="9.75" customHeight="1" x14ac:dyDescent="0.2"/>
    <row r="611" ht="9.75" customHeight="1" x14ac:dyDescent="0.2"/>
    <row r="612" ht="9.75" customHeight="1" x14ac:dyDescent="0.2"/>
    <row r="613" ht="9.75" customHeight="1" x14ac:dyDescent="0.2"/>
    <row r="614" ht="9.75" customHeight="1" x14ac:dyDescent="0.2"/>
    <row r="615" ht="9.75" customHeight="1" x14ac:dyDescent="0.2"/>
    <row r="616" ht="9.75" customHeight="1" x14ac:dyDescent="0.2"/>
    <row r="617" ht="9.75" customHeight="1" x14ac:dyDescent="0.2"/>
    <row r="618" ht="9.75" customHeight="1" x14ac:dyDescent="0.2"/>
    <row r="619" ht="9.75" customHeight="1" x14ac:dyDescent="0.2"/>
    <row r="620" ht="9.75" customHeight="1" x14ac:dyDescent="0.2"/>
    <row r="621" ht="9.75" customHeight="1" x14ac:dyDescent="0.2"/>
    <row r="622" ht="9.75" customHeight="1" x14ac:dyDescent="0.2"/>
    <row r="623" ht="9.75" customHeight="1" x14ac:dyDescent="0.2"/>
    <row r="624" ht="9.75" customHeight="1" x14ac:dyDescent="0.2"/>
    <row r="625" ht="9.75" customHeight="1" x14ac:dyDescent="0.2"/>
    <row r="626" ht="9.75" customHeight="1" x14ac:dyDescent="0.2"/>
    <row r="627" ht="9.75" customHeight="1" x14ac:dyDescent="0.2"/>
    <row r="628" ht="9.75" customHeight="1" x14ac:dyDescent="0.2"/>
    <row r="629" ht="9.75" customHeight="1" x14ac:dyDescent="0.2"/>
    <row r="630" ht="9.75" customHeight="1" x14ac:dyDescent="0.2"/>
    <row r="631" ht="9.75" customHeight="1" x14ac:dyDescent="0.2"/>
    <row r="632" ht="9.75" customHeight="1" x14ac:dyDescent="0.2"/>
    <row r="633" ht="9.75" customHeight="1" x14ac:dyDescent="0.2"/>
    <row r="634" ht="9.75" customHeight="1" x14ac:dyDescent="0.2"/>
    <row r="635" ht="9.75" customHeight="1" x14ac:dyDescent="0.2"/>
    <row r="636" ht="9.75" customHeight="1" x14ac:dyDescent="0.2"/>
    <row r="637" ht="9.75" customHeight="1" x14ac:dyDescent="0.2"/>
    <row r="638" ht="9.75" customHeight="1" x14ac:dyDescent="0.2"/>
    <row r="639" ht="9.75" customHeight="1" x14ac:dyDescent="0.2"/>
    <row r="640" ht="9.75" customHeight="1" x14ac:dyDescent="0.2"/>
    <row r="641" ht="9.75" customHeight="1" x14ac:dyDescent="0.2"/>
    <row r="642" ht="9.75" customHeight="1" x14ac:dyDescent="0.2"/>
    <row r="643" ht="9.75" customHeight="1" x14ac:dyDescent="0.2"/>
    <row r="644" ht="9.75" customHeight="1" x14ac:dyDescent="0.2"/>
    <row r="645" ht="9.75" customHeight="1" x14ac:dyDescent="0.2"/>
    <row r="646" ht="9.75" customHeight="1" x14ac:dyDescent="0.2"/>
    <row r="647" ht="9.75" customHeight="1" x14ac:dyDescent="0.2"/>
    <row r="648" ht="9.75" customHeight="1" x14ac:dyDescent="0.2"/>
    <row r="649" ht="9.75" customHeight="1" x14ac:dyDescent="0.2"/>
    <row r="650" ht="9.75" customHeight="1" x14ac:dyDescent="0.2"/>
    <row r="651" ht="9.75" customHeight="1" x14ac:dyDescent="0.2"/>
    <row r="652" ht="9.75" customHeight="1" x14ac:dyDescent="0.2"/>
    <row r="653" ht="9.75" customHeight="1" x14ac:dyDescent="0.2"/>
    <row r="654" ht="9.75" customHeight="1" x14ac:dyDescent="0.2"/>
    <row r="655" ht="9.75" customHeight="1" x14ac:dyDescent="0.2"/>
    <row r="656" ht="9.75" customHeight="1" x14ac:dyDescent="0.2"/>
    <row r="657" ht="9.75" customHeight="1" x14ac:dyDescent="0.2"/>
    <row r="658" ht="9.75" customHeight="1" x14ac:dyDescent="0.2"/>
    <row r="659" ht="9.75" customHeight="1" x14ac:dyDescent="0.2"/>
    <row r="660" ht="9.75" customHeight="1" x14ac:dyDescent="0.2"/>
    <row r="661" ht="9.75" customHeight="1" x14ac:dyDescent="0.2"/>
    <row r="662" ht="9.75" customHeight="1" x14ac:dyDescent="0.2"/>
    <row r="663" ht="9.75" customHeight="1" x14ac:dyDescent="0.2"/>
    <row r="664" ht="9.75" customHeight="1" x14ac:dyDescent="0.2"/>
    <row r="665" ht="9.75" customHeight="1" x14ac:dyDescent="0.2"/>
    <row r="666" ht="9.75" customHeight="1" x14ac:dyDescent="0.2"/>
    <row r="667" ht="9.75" customHeight="1" x14ac:dyDescent="0.2"/>
    <row r="668" ht="9.75" customHeight="1" x14ac:dyDescent="0.2"/>
    <row r="669" ht="9.75" customHeight="1" x14ac:dyDescent="0.2"/>
    <row r="670" ht="9.75" customHeight="1" x14ac:dyDescent="0.2"/>
    <row r="671" ht="9.75" customHeight="1" x14ac:dyDescent="0.2"/>
    <row r="672" ht="9.75" customHeight="1" x14ac:dyDescent="0.2"/>
    <row r="673" ht="9.75" customHeight="1" x14ac:dyDescent="0.2"/>
    <row r="674" ht="9.75" customHeight="1" x14ac:dyDescent="0.2"/>
    <row r="675" ht="9.75" customHeight="1" x14ac:dyDescent="0.2"/>
    <row r="676" ht="9.75" customHeight="1" x14ac:dyDescent="0.2"/>
    <row r="677" ht="9.75" customHeight="1" x14ac:dyDescent="0.2"/>
    <row r="678" ht="9.75" customHeight="1" x14ac:dyDescent="0.2"/>
    <row r="679" ht="9.75" customHeight="1" x14ac:dyDescent="0.2"/>
    <row r="680" ht="9.75" customHeight="1" x14ac:dyDescent="0.2"/>
    <row r="681" ht="9.75" customHeight="1" x14ac:dyDescent="0.2"/>
    <row r="682" ht="9.75" customHeight="1" x14ac:dyDescent="0.2"/>
    <row r="683" ht="9.75" customHeight="1" x14ac:dyDescent="0.2"/>
    <row r="684" ht="9.75" customHeight="1" x14ac:dyDescent="0.2"/>
    <row r="685" ht="9.75" customHeight="1" x14ac:dyDescent="0.2"/>
    <row r="686" ht="9.75" customHeight="1" x14ac:dyDescent="0.2"/>
    <row r="687" ht="9.75" customHeight="1" x14ac:dyDescent="0.2"/>
    <row r="688" ht="9.75" customHeight="1" x14ac:dyDescent="0.2"/>
    <row r="689" ht="9.75" customHeight="1" x14ac:dyDescent="0.2"/>
    <row r="690" ht="9.75" customHeight="1" x14ac:dyDescent="0.2"/>
    <row r="691" ht="9.75" customHeight="1" x14ac:dyDescent="0.2"/>
    <row r="692" ht="9.75" customHeight="1" x14ac:dyDescent="0.2"/>
    <row r="693" ht="9.75" customHeight="1" x14ac:dyDescent="0.2"/>
    <row r="694" ht="9.75" customHeight="1" x14ac:dyDescent="0.2"/>
    <row r="695" ht="9.75" customHeight="1" x14ac:dyDescent="0.2"/>
    <row r="696" ht="9.75" customHeight="1" x14ac:dyDescent="0.2"/>
    <row r="697" ht="9.75" customHeight="1" x14ac:dyDescent="0.2"/>
    <row r="698" ht="9.75" customHeight="1" x14ac:dyDescent="0.2"/>
    <row r="699" ht="9.75" customHeight="1" x14ac:dyDescent="0.2"/>
    <row r="700" ht="9.75" customHeight="1" x14ac:dyDescent="0.2"/>
    <row r="701" ht="9.75" customHeight="1" x14ac:dyDescent="0.2"/>
    <row r="702" ht="9.75" customHeight="1" x14ac:dyDescent="0.2"/>
    <row r="703" ht="9.75" customHeight="1" x14ac:dyDescent="0.2"/>
    <row r="704" ht="9.75" customHeight="1" x14ac:dyDescent="0.2"/>
    <row r="705" ht="9.75" customHeight="1" x14ac:dyDescent="0.2"/>
    <row r="706" ht="9.75" customHeight="1" x14ac:dyDescent="0.2"/>
    <row r="707" ht="9.75" customHeight="1" x14ac:dyDescent="0.2"/>
    <row r="708" ht="9.75" customHeight="1" x14ac:dyDescent="0.2"/>
    <row r="709" ht="9.75" customHeight="1" x14ac:dyDescent="0.2"/>
    <row r="710" ht="9.75" customHeight="1" x14ac:dyDescent="0.2"/>
    <row r="711" ht="9.75" customHeight="1" x14ac:dyDescent="0.2"/>
    <row r="712" ht="9.75" customHeight="1" x14ac:dyDescent="0.2"/>
    <row r="713" ht="9.75" customHeight="1" x14ac:dyDescent="0.2"/>
    <row r="714" ht="9.75" customHeight="1" x14ac:dyDescent="0.2"/>
    <row r="715" ht="9.75" customHeight="1" x14ac:dyDescent="0.2"/>
    <row r="716" ht="9.75" customHeight="1" x14ac:dyDescent="0.2"/>
    <row r="717" ht="9.75" customHeight="1" x14ac:dyDescent="0.2"/>
    <row r="718" ht="9.75" customHeight="1" x14ac:dyDescent="0.2"/>
    <row r="719" ht="9.75" customHeight="1" x14ac:dyDescent="0.2"/>
    <row r="720" ht="9.75" customHeight="1" x14ac:dyDescent="0.2"/>
    <row r="721" ht="9.75" customHeight="1" x14ac:dyDescent="0.2"/>
    <row r="722" ht="9.75" customHeight="1" x14ac:dyDescent="0.2"/>
    <row r="723" ht="9.75" customHeight="1" x14ac:dyDescent="0.2"/>
    <row r="724" ht="9.75" customHeight="1" x14ac:dyDescent="0.2"/>
    <row r="725" ht="9.75" customHeight="1" x14ac:dyDescent="0.2"/>
    <row r="726" ht="9.75" customHeight="1" x14ac:dyDescent="0.2"/>
    <row r="727" ht="9.75" customHeight="1" x14ac:dyDescent="0.2"/>
    <row r="728" ht="9.75" customHeight="1" x14ac:dyDescent="0.2"/>
    <row r="729" ht="9.75" customHeight="1" x14ac:dyDescent="0.2"/>
    <row r="730" ht="9.75" customHeight="1" x14ac:dyDescent="0.2"/>
    <row r="731" ht="9.75" customHeight="1" x14ac:dyDescent="0.2"/>
    <row r="732" ht="9.75" customHeight="1" x14ac:dyDescent="0.2"/>
    <row r="733" ht="9.75" customHeight="1" x14ac:dyDescent="0.2"/>
    <row r="734" ht="9.75" customHeight="1" x14ac:dyDescent="0.2"/>
    <row r="735" ht="9.75" customHeight="1" x14ac:dyDescent="0.2"/>
    <row r="736" ht="9.75" customHeight="1" x14ac:dyDescent="0.2"/>
    <row r="737" ht="9.75" customHeight="1" x14ac:dyDescent="0.2"/>
    <row r="738" ht="9.75" customHeight="1" x14ac:dyDescent="0.2"/>
    <row r="739" ht="9.75" customHeight="1" x14ac:dyDescent="0.2"/>
    <row r="740" ht="9.75" customHeight="1" x14ac:dyDescent="0.2"/>
    <row r="741" ht="9.75" customHeight="1" x14ac:dyDescent="0.2"/>
    <row r="742" ht="9.75" customHeight="1" x14ac:dyDescent="0.2"/>
    <row r="743" ht="9.75" customHeight="1" x14ac:dyDescent="0.2"/>
    <row r="744" ht="9.75" customHeight="1" x14ac:dyDescent="0.2"/>
    <row r="745" ht="9.75" customHeight="1" x14ac:dyDescent="0.2"/>
    <row r="746" ht="9.75" customHeight="1" x14ac:dyDescent="0.2"/>
    <row r="747" ht="9.75" customHeight="1" x14ac:dyDescent="0.2"/>
    <row r="748" ht="9.75" customHeight="1" x14ac:dyDescent="0.2"/>
    <row r="749" ht="9.75" customHeight="1" x14ac:dyDescent="0.2"/>
    <row r="750" ht="9.75" customHeight="1" x14ac:dyDescent="0.2"/>
    <row r="751" ht="9.75" customHeight="1" x14ac:dyDescent="0.2"/>
    <row r="752" ht="9.75" customHeight="1" x14ac:dyDescent="0.2"/>
    <row r="753" ht="9.75" customHeight="1" x14ac:dyDescent="0.2"/>
    <row r="754" ht="9.75" customHeight="1" x14ac:dyDescent="0.2"/>
    <row r="755" ht="9.75" customHeight="1" x14ac:dyDescent="0.2"/>
    <row r="756" ht="9.75" customHeight="1" x14ac:dyDescent="0.2"/>
    <row r="757" ht="9.75" customHeight="1" x14ac:dyDescent="0.2"/>
    <row r="758" ht="9.75" customHeight="1" x14ac:dyDescent="0.2"/>
    <row r="759" ht="9.75" customHeight="1" x14ac:dyDescent="0.2"/>
    <row r="760" ht="9.75" customHeight="1" x14ac:dyDescent="0.2"/>
    <row r="761" ht="9.75" customHeight="1" x14ac:dyDescent="0.2"/>
    <row r="762" ht="9.75" customHeight="1" x14ac:dyDescent="0.2"/>
    <row r="763" ht="9.75" customHeight="1" x14ac:dyDescent="0.2"/>
    <row r="764" ht="9.75" customHeight="1" x14ac:dyDescent="0.2"/>
    <row r="765" ht="9.75" customHeight="1" x14ac:dyDescent="0.2"/>
    <row r="766" ht="9.75" customHeight="1" x14ac:dyDescent="0.2"/>
    <row r="767" ht="9.75" customHeight="1" x14ac:dyDescent="0.2"/>
    <row r="768" ht="9.75" customHeight="1" x14ac:dyDescent="0.2"/>
    <row r="769" ht="9.75" customHeight="1" x14ac:dyDescent="0.2"/>
    <row r="770" ht="9.75" customHeight="1" x14ac:dyDescent="0.2"/>
    <row r="771" ht="9.75" customHeight="1" x14ac:dyDescent="0.2"/>
    <row r="772" ht="9.75" customHeight="1" x14ac:dyDescent="0.2"/>
    <row r="773" ht="9.75" customHeight="1" x14ac:dyDescent="0.2"/>
    <row r="774" ht="9.75" customHeight="1" x14ac:dyDescent="0.2"/>
    <row r="775" ht="9.75" customHeight="1" x14ac:dyDescent="0.2"/>
    <row r="776" ht="9.75" customHeight="1" x14ac:dyDescent="0.2"/>
    <row r="777" ht="9.75" customHeight="1" x14ac:dyDescent="0.2"/>
    <row r="778" ht="9.75" customHeight="1" x14ac:dyDescent="0.2"/>
    <row r="779" ht="9.75" customHeight="1" x14ac:dyDescent="0.2"/>
    <row r="780" ht="9.75" customHeight="1" x14ac:dyDescent="0.2"/>
    <row r="781" ht="9.75" customHeight="1" x14ac:dyDescent="0.2"/>
    <row r="782" ht="9.75" customHeight="1" x14ac:dyDescent="0.2"/>
    <row r="783" ht="9.75" customHeight="1" x14ac:dyDescent="0.2"/>
    <row r="784" ht="9.75" customHeight="1" x14ac:dyDescent="0.2"/>
    <row r="785" ht="9.75" customHeight="1" x14ac:dyDescent="0.2"/>
    <row r="786" ht="9.75" customHeight="1" x14ac:dyDescent="0.2"/>
    <row r="787" ht="9.75" customHeight="1" x14ac:dyDescent="0.2"/>
    <row r="788" ht="9.75" customHeight="1" x14ac:dyDescent="0.2"/>
    <row r="789" ht="9.75" customHeight="1" x14ac:dyDescent="0.2"/>
    <row r="790" ht="9.75" customHeight="1" x14ac:dyDescent="0.2"/>
    <row r="791" ht="9.75" customHeight="1" x14ac:dyDescent="0.2"/>
    <row r="792" ht="9.75" customHeight="1" x14ac:dyDescent="0.2"/>
    <row r="793" ht="9.75" customHeight="1" x14ac:dyDescent="0.2"/>
    <row r="794" ht="9.75" customHeight="1" x14ac:dyDescent="0.2"/>
    <row r="795" ht="9.75" customHeight="1" x14ac:dyDescent="0.2"/>
    <row r="796" ht="9.75" customHeight="1" x14ac:dyDescent="0.2"/>
    <row r="797" ht="9.75" customHeight="1" x14ac:dyDescent="0.2"/>
    <row r="798" ht="9.75" customHeight="1" x14ac:dyDescent="0.2"/>
    <row r="799" ht="9.75" customHeight="1" x14ac:dyDescent="0.2"/>
    <row r="800" ht="9.75" customHeight="1" x14ac:dyDescent="0.2"/>
    <row r="801" ht="9.75" customHeight="1" x14ac:dyDescent="0.2"/>
    <row r="802" ht="9.75" customHeight="1" x14ac:dyDescent="0.2"/>
    <row r="803" ht="9.75" customHeight="1" x14ac:dyDescent="0.2"/>
    <row r="804" ht="9.75" customHeight="1" x14ac:dyDescent="0.2"/>
    <row r="805" ht="9.75" customHeight="1" x14ac:dyDescent="0.2"/>
    <row r="806" ht="9.75" customHeight="1" x14ac:dyDescent="0.2"/>
    <row r="807" ht="9.75" customHeight="1" x14ac:dyDescent="0.2"/>
    <row r="808" ht="9.75" customHeight="1" x14ac:dyDescent="0.2"/>
    <row r="809" ht="9.75" customHeight="1" x14ac:dyDescent="0.2"/>
    <row r="810" ht="9.75" customHeight="1" x14ac:dyDescent="0.2"/>
    <row r="811" ht="9.75" customHeight="1" x14ac:dyDescent="0.2"/>
    <row r="812" ht="9.75" customHeight="1" x14ac:dyDescent="0.2"/>
    <row r="813" ht="9.75" customHeight="1" x14ac:dyDescent="0.2"/>
    <row r="814" ht="9.75" customHeight="1" x14ac:dyDescent="0.2"/>
    <row r="815" ht="9.75" customHeight="1" x14ac:dyDescent="0.2"/>
    <row r="816" ht="9.75" customHeight="1" x14ac:dyDescent="0.2"/>
    <row r="817" ht="9.75" customHeight="1" x14ac:dyDescent="0.2"/>
    <row r="818" ht="9.75" customHeight="1" x14ac:dyDescent="0.2"/>
    <row r="819" ht="9.75" customHeight="1" x14ac:dyDescent="0.2"/>
    <row r="820" ht="9.75" customHeight="1" x14ac:dyDescent="0.2"/>
    <row r="821" ht="9.75" customHeight="1" x14ac:dyDescent="0.2"/>
    <row r="822" ht="9.75" customHeight="1" x14ac:dyDescent="0.2"/>
    <row r="823" ht="9.75" customHeight="1" x14ac:dyDescent="0.2"/>
    <row r="824" ht="9.75" customHeight="1" x14ac:dyDescent="0.2"/>
    <row r="825" ht="9.75" customHeight="1" x14ac:dyDescent="0.2"/>
    <row r="826" ht="9.75" customHeight="1" x14ac:dyDescent="0.2"/>
    <row r="827" ht="9.75" customHeight="1" x14ac:dyDescent="0.2"/>
    <row r="828" ht="9.75" customHeight="1" x14ac:dyDescent="0.2"/>
    <row r="829" ht="9.75" customHeight="1" x14ac:dyDescent="0.2"/>
    <row r="830" ht="9.75" customHeight="1" x14ac:dyDescent="0.2"/>
    <row r="831" ht="9.75" customHeight="1" x14ac:dyDescent="0.2"/>
    <row r="832" ht="9.75" customHeight="1" x14ac:dyDescent="0.2"/>
    <row r="833" ht="9.75" customHeight="1" x14ac:dyDescent="0.2"/>
    <row r="834" ht="9.75" customHeight="1" x14ac:dyDescent="0.2"/>
    <row r="835" ht="9.75" customHeight="1" x14ac:dyDescent="0.2"/>
    <row r="836" ht="9.75" customHeight="1" x14ac:dyDescent="0.2"/>
    <row r="837" ht="9.75" customHeight="1" x14ac:dyDescent="0.2"/>
    <row r="838" ht="9.75" customHeight="1" x14ac:dyDescent="0.2"/>
    <row r="839" ht="9.75" customHeight="1" x14ac:dyDescent="0.2"/>
    <row r="840" ht="9.75" customHeight="1" x14ac:dyDescent="0.2"/>
    <row r="841" ht="9.75" customHeight="1" x14ac:dyDescent="0.2"/>
    <row r="842" ht="9.75" customHeight="1" x14ac:dyDescent="0.2"/>
    <row r="843" ht="9.75" customHeight="1" x14ac:dyDescent="0.2"/>
  </sheetData>
  <mergeCells count="34">
    <mergeCell ref="J118:J120"/>
    <mergeCell ref="K118:M118"/>
    <mergeCell ref="K119:K120"/>
    <mergeCell ref="L119:M119"/>
    <mergeCell ref="C118:C120"/>
    <mergeCell ref="D118:F118"/>
    <mergeCell ref="D119:D120"/>
    <mergeCell ref="E119:F119"/>
    <mergeCell ref="Q6:Q8"/>
    <mergeCell ref="R6:T6"/>
    <mergeCell ref="R7:R8"/>
    <mergeCell ref="S7:T7"/>
    <mergeCell ref="Q118:Q120"/>
    <mergeCell ref="R118:T118"/>
    <mergeCell ref="R119:R120"/>
    <mergeCell ref="S119:T119"/>
    <mergeCell ref="O117:T117"/>
    <mergeCell ref="K6:M6"/>
    <mergeCell ref="K7:K8"/>
    <mergeCell ref="L7:M7"/>
    <mergeCell ref="A117:F117"/>
    <mergeCell ref="H117:M117"/>
    <mergeCell ref="C6:C8"/>
    <mergeCell ref="D6:F6"/>
    <mergeCell ref="D7:D8"/>
    <mergeCell ref="E7:F7"/>
    <mergeCell ref="J6:J8"/>
    <mergeCell ref="A1:T1"/>
    <mergeCell ref="A3:T3"/>
    <mergeCell ref="A2:T2"/>
    <mergeCell ref="A5:F5"/>
    <mergeCell ref="H5:M5"/>
    <mergeCell ref="O5:T5"/>
    <mergeCell ref="A4:T4"/>
  </mergeCells>
  <phoneticPr fontId="4" type="noConversion"/>
  <printOptions horizontalCentered="1"/>
  <pageMargins left="0" right="0" top="0.19685039370078741" bottom="0" header="0" footer="0.19685039370078741"/>
  <pageSetup paperSize="9" scale="51" orientation="portrait" r:id="rId1"/>
  <headerFooter alignWithMargins="0">
    <oddFooter>&amp;R&amp;"Arial,Normal"&amp;8&amp;A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tabela_06.A.03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Rafael</cp:lastModifiedBy>
  <cp:lastPrinted>2013-04-15T17:27:40Z</cp:lastPrinted>
  <dcterms:created xsi:type="dcterms:W3CDTF">2000-03-02T09:28:12Z</dcterms:created>
  <dcterms:modified xsi:type="dcterms:W3CDTF">2015-12-21T19:28:21Z</dcterms:modified>
</cp:coreProperties>
</file>