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90" windowWidth="10875" windowHeight="2415"/>
  </bookViews>
  <sheets>
    <sheet name="tabela_06.A.04" sheetId="2" r:id="rId1"/>
  </sheets>
  <calcPr calcId="145621"/>
</workbook>
</file>

<file path=xl/calcChain.xml><?xml version="1.0" encoding="utf-8"?>
<calcChain xmlns="http://schemas.openxmlformats.org/spreadsheetml/2006/main">
  <c r="R226" i="2" l="1"/>
  <c r="S226" i="2"/>
  <c r="T226" i="2"/>
  <c r="K226" i="2"/>
  <c r="M226" i="2"/>
  <c r="L226" i="2"/>
  <c r="E226" i="2"/>
  <c r="D226" i="2"/>
  <c r="F226" i="2"/>
  <c r="R114" i="2"/>
  <c r="T114" i="2"/>
  <c r="S114" i="2"/>
  <c r="K114" i="2"/>
  <c r="M114" i="2"/>
  <c r="L114" i="2"/>
  <c r="D114" i="2"/>
  <c r="F114" i="2"/>
  <c r="E114" i="2"/>
  <c r="T225" i="2" l="1"/>
  <c r="R225" i="2"/>
  <c r="S225" i="2"/>
  <c r="K225" i="2"/>
  <c r="M225" i="2"/>
  <c r="L225" i="2"/>
  <c r="D225" i="2"/>
  <c r="F225" i="2"/>
  <c r="E225" i="2"/>
  <c r="T113" i="2"/>
  <c r="S113" i="2"/>
  <c r="R113" i="2"/>
  <c r="K113" i="2"/>
  <c r="M113" i="2"/>
  <c r="L113" i="2"/>
  <c r="F113" i="2"/>
  <c r="E113" i="2"/>
  <c r="R224" i="2" l="1"/>
  <c r="S224" i="2"/>
  <c r="T224" i="2"/>
  <c r="K224" i="2"/>
  <c r="L224" i="2"/>
  <c r="M224" i="2"/>
  <c r="D224" i="2"/>
  <c r="E224" i="2"/>
  <c r="F224" i="2"/>
  <c r="T112" i="2"/>
  <c r="S112" i="2"/>
  <c r="M112" i="2"/>
  <c r="L112" i="2"/>
  <c r="F112" i="2"/>
  <c r="E112" i="2"/>
  <c r="S223" i="2" l="1"/>
  <c r="R223" i="2"/>
  <c r="T223" i="2"/>
  <c r="M223" i="2"/>
  <c r="K223" i="2"/>
  <c r="L223" i="2"/>
  <c r="F223" i="2"/>
  <c r="E223" i="2"/>
  <c r="E222" i="2"/>
  <c r="T111" i="2"/>
  <c r="R111" i="2"/>
  <c r="S111" i="2"/>
  <c r="M111" i="2"/>
  <c r="L111" i="2"/>
  <c r="F111" i="2"/>
  <c r="E111" i="2"/>
  <c r="T222" i="2" l="1"/>
  <c r="S222" i="2"/>
  <c r="R222" i="2"/>
  <c r="M222" i="2"/>
  <c r="L222" i="2"/>
  <c r="K222" i="2"/>
  <c r="D222" i="2"/>
  <c r="F222" i="2"/>
  <c r="T110" i="2"/>
  <c r="R110" i="2"/>
  <c r="S110" i="2"/>
  <c r="M110" i="2"/>
  <c r="K110" i="2"/>
  <c r="L110" i="2"/>
  <c r="F110" i="2"/>
  <c r="E110" i="2"/>
  <c r="D110" i="2"/>
  <c r="S221" i="2" l="1"/>
  <c r="L221" i="2"/>
  <c r="E221" i="2"/>
  <c r="T109" i="2"/>
  <c r="S109" i="2"/>
  <c r="L109" i="2"/>
  <c r="E109" i="2"/>
  <c r="S220" i="2" l="1"/>
  <c r="L220" i="2"/>
  <c r="E220" i="2"/>
  <c r="L108" i="2"/>
  <c r="S108" i="2"/>
  <c r="E108" i="2"/>
  <c r="S219" i="2" l="1"/>
  <c r="T219" i="2"/>
  <c r="R219" i="2"/>
  <c r="M219" i="2"/>
  <c r="K219" i="2"/>
  <c r="L219" i="2"/>
  <c r="F219" i="2"/>
  <c r="E219" i="2"/>
  <c r="D219" i="2"/>
  <c r="R107" i="2"/>
  <c r="T107" i="2"/>
  <c r="L107" i="2"/>
  <c r="S107" i="2"/>
  <c r="M107" i="2"/>
  <c r="K107" i="2"/>
  <c r="D107" i="2"/>
  <c r="F107" i="2"/>
  <c r="E107" i="2"/>
  <c r="T218" i="2" l="1"/>
  <c r="R218" i="2"/>
  <c r="S218" i="2"/>
  <c r="M218" i="2"/>
  <c r="K218" i="2"/>
  <c r="L218" i="2"/>
  <c r="E218" i="2"/>
  <c r="F218" i="2"/>
  <c r="D218" i="2"/>
  <c r="T106" i="2"/>
  <c r="S106" i="2"/>
  <c r="R106" i="2"/>
  <c r="M106" i="2"/>
  <c r="L106" i="2"/>
  <c r="K106" i="2"/>
  <c r="F106" i="2"/>
  <c r="E106" i="2"/>
  <c r="D106" i="2"/>
  <c r="T217" i="2" l="1"/>
  <c r="R217" i="2"/>
  <c r="S217" i="2"/>
  <c r="L217" i="2"/>
  <c r="E217" i="2"/>
  <c r="S105" i="2"/>
  <c r="L105" i="2"/>
  <c r="E105" i="2"/>
  <c r="E104" i="2" l="1"/>
  <c r="L104" i="2"/>
  <c r="S104" i="2"/>
  <c r="E216" i="2"/>
  <c r="L216" i="2"/>
  <c r="S216" i="2"/>
  <c r="T227" i="2" l="1"/>
  <c r="S227" i="2"/>
  <c r="R227" i="2"/>
  <c r="T221" i="2"/>
  <c r="R221" i="2"/>
  <c r="T220" i="2"/>
  <c r="R220" i="2"/>
  <c r="T216" i="2"/>
  <c r="R216" i="2"/>
  <c r="M227" i="2"/>
  <c r="L227" i="2"/>
  <c r="K227" i="2"/>
  <c r="M221" i="2"/>
  <c r="K221" i="2"/>
  <c r="M220" i="2"/>
  <c r="K220" i="2"/>
  <c r="M217" i="2"/>
  <c r="K217" i="2"/>
  <c r="M216" i="2"/>
  <c r="K216" i="2"/>
  <c r="F227" i="2"/>
  <c r="E227" i="2"/>
  <c r="D227" i="2"/>
  <c r="D223" i="2"/>
  <c r="F221" i="2"/>
  <c r="D221" i="2"/>
  <c r="F220" i="2"/>
  <c r="D220" i="2"/>
  <c r="F217" i="2"/>
  <c r="D217" i="2"/>
  <c r="F216" i="2"/>
  <c r="D216" i="2"/>
  <c r="T115" i="2"/>
  <c r="S115" i="2"/>
  <c r="R115" i="2"/>
  <c r="R112" i="2"/>
  <c r="R109" i="2"/>
  <c r="T108" i="2"/>
  <c r="R108" i="2"/>
  <c r="T105" i="2"/>
  <c r="R105" i="2"/>
  <c r="T104" i="2"/>
  <c r="R104" i="2"/>
  <c r="M115" i="2"/>
  <c r="L115" i="2"/>
  <c r="K115" i="2"/>
  <c r="K112" i="2"/>
  <c r="K111" i="2"/>
  <c r="M109" i="2"/>
  <c r="K109" i="2"/>
  <c r="M108" i="2"/>
  <c r="K108" i="2"/>
  <c r="M105" i="2"/>
  <c r="K105" i="2"/>
  <c r="M104" i="2"/>
  <c r="K104" i="2"/>
  <c r="F115" i="2"/>
  <c r="E115" i="2"/>
  <c r="D115" i="2"/>
  <c r="D113" i="2"/>
  <c r="D112" i="2"/>
  <c r="D111" i="2"/>
  <c r="F109" i="2"/>
  <c r="D109" i="2"/>
  <c r="F108" i="2"/>
  <c r="D108" i="2"/>
  <c r="F105" i="2"/>
  <c r="D105" i="2"/>
  <c r="F104" i="2"/>
  <c r="D104" i="2"/>
  <c r="D97" i="2" l="1"/>
  <c r="S215" i="2" l="1"/>
  <c r="S214" i="2"/>
  <c r="S213" i="2"/>
  <c r="S212" i="2"/>
  <c r="S211" i="2"/>
  <c r="S210" i="2"/>
  <c r="S209" i="2"/>
  <c r="S208" i="2"/>
  <c r="S207" i="2"/>
  <c r="S206" i="2"/>
  <c r="S205" i="2"/>
  <c r="S204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O204" i="2"/>
  <c r="H204" i="2"/>
  <c r="T215" i="2"/>
  <c r="R215" i="2"/>
  <c r="P215" i="2"/>
  <c r="M215" i="2"/>
  <c r="K215" i="2"/>
  <c r="I215" i="2"/>
  <c r="F215" i="2"/>
  <c r="D215" i="2"/>
  <c r="T214" i="2"/>
  <c r="R214" i="2"/>
  <c r="P214" i="2"/>
  <c r="M214" i="2"/>
  <c r="K214" i="2"/>
  <c r="I214" i="2"/>
  <c r="F214" i="2"/>
  <c r="D214" i="2"/>
  <c r="T213" i="2"/>
  <c r="R213" i="2"/>
  <c r="P213" i="2"/>
  <c r="M213" i="2"/>
  <c r="K213" i="2"/>
  <c r="I213" i="2"/>
  <c r="F213" i="2"/>
  <c r="D213" i="2"/>
  <c r="T212" i="2"/>
  <c r="R212" i="2"/>
  <c r="M212" i="2"/>
  <c r="K212" i="2"/>
  <c r="F212" i="2"/>
  <c r="D212" i="2"/>
  <c r="T211" i="2"/>
  <c r="R211" i="2"/>
  <c r="M211" i="2"/>
  <c r="K211" i="2"/>
  <c r="F211" i="2"/>
  <c r="D211" i="2"/>
  <c r="T210" i="2"/>
  <c r="R210" i="2"/>
  <c r="M210" i="2"/>
  <c r="K210" i="2"/>
  <c r="F210" i="2"/>
  <c r="D210" i="2"/>
  <c r="T209" i="2"/>
  <c r="R209" i="2"/>
  <c r="M209" i="2"/>
  <c r="K209" i="2"/>
  <c r="F209" i="2"/>
  <c r="D209" i="2"/>
  <c r="T208" i="2"/>
  <c r="R208" i="2"/>
  <c r="M208" i="2"/>
  <c r="K208" i="2"/>
  <c r="F208" i="2"/>
  <c r="D208" i="2"/>
  <c r="T207" i="2"/>
  <c r="R207" i="2"/>
  <c r="M207" i="2"/>
  <c r="K207" i="2"/>
  <c r="F207" i="2"/>
  <c r="D207" i="2"/>
  <c r="T206" i="2"/>
  <c r="R206" i="2"/>
  <c r="M206" i="2"/>
  <c r="K206" i="2"/>
  <c r="F206" i="2"/>
  <c r="D206" i="2"/>
  <c r="T205" i="2"/>
  <c r="R205" i="2"/>
  <c r="M205" i="2"/>
  <c r="K205" i="2"/>
  <c r="F205" i="2"/>
  <c r="D205" i="2"/>
  <c r="T204" i="2"/>
  <c r="R204" i="2"/>
  <c r="M204" i="2"/>
  <c r="K204" i="2"/>
  <c r="F204" i="2"/>
  <c r="D204" i="2"/>
  <c r="S103" i="2"/>
  <c r="S102" i="2"/>
  <c r="S101" i="2"/>
  <c r="S100" i="2"/>
  <c r="S99" i="2"/>
  <c r="S98" i="2"/>
  <c r="S97" i="2"/>
  <c r="S96" i="2"/>
  <c r="S95" i="2"/>
  <c r="S94" i="2"/>
  <c r="S93" i="2"/>
  <c r="S92" i="2"/>
  <c r="L103" i="2"/>
  <c r="L102" i="2"/>
  <c r="L101" i="2"/>
  <c r="L100" i="2"/>
  <c r="L99" i="2"/>
  <c r="L98" i="2"/>
  <c r="L97" i="2"/>
  <c r="L96" i="2"/>
  <c r="L95" i="2"/>
  <c r="L94" i="2"/>
  <c r="L93" i="2"/>
  <c r="L92" i="2"/>
  <c r="E95" i="2"/>
  <c r="E94" i="2"/>
  <c r="E93" i="2"/>
  <c r="E92" i="2"/>
  <c r="E103" i="2"/>
  <c r="E102" i="2"/>
  <c r="E101" i="2"/>
  <c r="E100" i="2"/>
  <c r="E99" i="2"/>
  <c r="E98" i="2"/>
  <c r="E97" i="2"/>
  <c r="E96" i="2"/>
  <c r="O92" i="2"/>
  <c r="H92" i="2"/>
  <c r="T103" i="2"/>
  <c r="R103" i="2"/>
  <c r="P103" i="2"/>
  <c r="M103" i="2"/>
  <c r="K103" i="2"/>
  <c r="I103" i="2"/>
  <c r="F103" i="2"/>
  <c r="D103" i="2"/>
  <c r="T102" i="2"/>
  <c r="R102" i="2"/>
  <c r="P102" i="2"/>
  <c r="M102" i="2"/>
  <c r="K102" i="2"/>
  <c r="I102" i="2"/>
  <c r="F102" i="2"/>
  <c r="D102" i="2"/>
  <c r="T101" i="2"/>
  <c r="R101" i="2"/>
  <c r="P101" i="2"/>
  <c r="M101" i="2"/>
  <c r="K101" i="2"/>
  <c r="I101" i="2"/>
  <c r="F101" i="2"/>
  <c r="D101" i="2"/>
  <c r="T100" i="2"/>
  <c r="R100" i="2"/>
  <c r="M100" i="2"/>
  <c r="K100" i="2"/>
  <c r="F100" i="2"/>
  <c r="D100" i="2"/>
  <c r="T99" i="2"/>
  <c r="R99" i="2"/>
  <c r="M99" i="2"/>
  <c r="K99" i="2"/>
  <c r="F99" i="2"/>
  <c r="D99" i="2"/>
  <c r="T98" i="2"/>
  <c r="R98" i="2"/>
  <c r="M98" i="2"/>
  <c r="K98" i="2"/>
  <c r="F98" i="2"/>
  <c r="D98" i="2"/>
  <c r="T97" i="2"/>
  <c r="R97" i="2"/>
  <c r="M97" i="2"/>
  <c r="K97" i="2"/>
  <c r="F97" i="2"/>
  <c r="T96" i="2"/>
  <c r="R96" i="2"/>
  <c r="M96" i="2"/>
  <c r="K96" i="2"/>
  <c r="F96" i="2"/>
  <c r="D96" i="2"/>
  <c r="T95" i="2"/>
  <c r="R95" i="2"/>
  <c r="M95" i="2"/>
  <c r="K95" i="2"/>
  <c r="F95" i="2"/>
  <c r="D95" i="2"/>
  <c r="T94" i="2"/>
  <c r="R94" i="2"/>
  <c r="M94" i="2"/>
  <c r="K94" i="2"/>
  <c r="F94" i="2"/>
  <c r="D94" i="2"/>
  <c r="T93" i="2"/>
  <c r="R93" i="2"/>
  <c r="M93" i="2"/>
  <c r="K93" i="2"/>
  <c r="F93" i="2"/>
  <c r="D93" i="2"/>
  <c r="T92" i="2"/>
  <c r="R92" i="2"/>
  <c r="M92" i="2"/>
  <c r="K92" i="2"/>
  <c r="F92" i="2"/>
  <c r="D92" i="2"/>
  <c r="T203" i="2" l="1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M203" i="2"/>
  <c r="L203" i="2"/>
  <c r="K203" i="2"/>
  <c r="M202" i="2"/>
  <c r="L202" i="2"/>
  <c r="K202" i="2"/>
  <c r="M201" i="2"/>
  <c r="L201" i="2"/>
  <c r="K201" i="2"/>
  <c r="M200" i="2"/>
  <c r="L200" i="2"/>
  <c r="K200" i="2"/>
  <c r="M199" i="2"/>
  <c r="L199" i="2"/>
  <c r="K199" i="2"/>
  <c r="M198" i="2"/>
  <c r="L198" i="2"/>
  <c r="K198" i="2"/>
  <c r="M197" i="2"/>
  <c r="L197" i="2"/>
  <c r="K197" i="2"/>
  <c r="M196" i="2"/>
  <c r="L196" i="2"/>
  <c r="K196" i="2"/>
  <c r="M195" i="2"/>
  <c r="L195" i="2"/>
  <c r="K195" i="2"/>
  <c r="M194" i="2"/>
  <c r="L194" i="2"/>
  <c r="K194" i="2"/>
  <c r="M193" i="2"/>
  <c r="L193" i="2"/>
  <c r="K193" i="2"/>
  <c r="M192" i="2"/>
  <c r="L192" i="2"/>
  <c r="K192" i="2"/>
  <c r="F203" i="2"/>
  <c r="E203" i="2"/>
  <c r="D203" i="2"/>
  <c r="F202" i="2"/>
  <c r="E202" i="2"/>
  <c r="D202" i="2"/>
  <c r="F201" i="2"/>
  <c r="E201" i="2"/>
  <c r="D201" i="2"/>
  <c r="F200" i="2"/>
  <c r="E200" i="2"/>
  <c r="D200" i="2"/>
  <c r="F199" i="2"/>
  <c r="E199" i="2"/>
  <c r="D199" i="2"/>
  <c r="F198" i="2"/>
  <c r="E198" i="2"/>
  <c r="D198" i="2"/>
  <c r="F197" i="2"/>
  <c r="E197" i="2"/>
  <c r="D197" i="2"/>
  <c r="F196" i="2"/>
  <c r="E196" i="2"/>
  <c r="D196" i="2"/>
  <c r="F195" i="2"/>
  <c r="E195" i="2"/>
  <c r="D195" i="2"/>
  <c r="F194" i="2"/>
  <c r="E194" i="2"/>
  <c r="D194" i="2"/>
  <c r="F193" i="2"/>
  <c r="E193" i="2"/>
  <c r="D193" i="2"/>
  <c r="E192" i="2"/>
  <c r="P203" i="2"/>
  <c r="I203" i="2"/>
  <c r="P202" i="2"/>
  <c r="I202" i="2"/>
  <c r="P201" i="2"/>
  <c r="I201" i="2"/>
  <c r="F192" i="2"/>
  <c r="D192" i="2"/>
  <c r="S91" i="2"/>
  <c r="S90" i="2"/>
  <c r="S89" i="2"/>
  <c r="S88" i="2"/>
  <c r="S87" i="2"/>
  <c r="S86" i="2"/>
  <c r="S85" i="2"/>
  <c r="S84" i="2"/>
  <c r="S83" i="2"/>
  <c r="S82" i="2"/>
  <c r="S81" i="2"/>
  <c r="S80" i="2"/>
  <c r="L91" i="2"/>
  <c r="L90" i="2"/>
  <c r="L89" i="2"/>
  <c r="L88" i="2"/>
  <c r="L87" i="2"/>
  <c r="L86" i="2"/>
  <c r="L85" i="2"/>
  <c r="L84" i="2"/>
  <c r="L83" i="2"/>
  <c r="L82" i="2"/>
  <c r="L81" i="2"/>
  <c r="L80" i="2"/>
  <c r="E91" i="2"/>
  <c r="E90" i="2"/>
  <c r="E89" i="2"/>
  <c r="E88" i="2"/>
  <c r="E87" i="2"/>
  <c r="E86" i="2"/>
  <c r="E85" i="2"/>
  <c r="E84" i="2"/>
  <c r="E83" i="2"/>
  <c r="E82" i="2"/>
  <c r="E81" i="2"/>
  <c r="E80" i="2"/>
  <c r="T91" i="2"/>
  <c r="R91" i="2"/>
  <c r="P91" i="2"/>
  <c r="M91" i="2"/>
  <c r="K91" i="2"/>
  <c r="I91" i="2"/>
  <c r="F91" i="2"/>
  <c r="D91" i="2"/>
  <c r="T90" i="2"/>
  <c r="R90" i="2"/>
  <c r="P90" i="2"/>
  <c r="M90" i="2"/>
  <c r="K90" i="2"/>
  <c r="I90" i="2"/>
  <c r="F90" i="2"/>
  <c r="D90" i="2"/>
  <c r="T89" i="2"/>
  <c r="R89" i="2"/>
  <c r="P89" i="2"/>
  <c r="M89" i="2"/>
  <c r="K89" i="2"/>
  <c r="I89" i="2"/>
  <c r="F89" i="2"/>
  <c r="D89" i="2"/>
  <c r="T88" i="2"/>
  <c r="R88" i="2"/>
  <c r="M88" i="2"/>
  <c r="K88" i="2"/>
  <c r="F88" i="2"/>
  <c r="D88" i="2"/>
  <c r="T87" i="2"/>
  <c r="R87" i="2"/>
  <c r="M87" i="2"/>
  <c r="K87" i="2"/>
  <c r="F87" i="2"/>
  <c r="D87" i="2"/>
  <c r="T86" i="2"/>
  <c r="R86" i="2"/>
  <c r="M86" i="2"/>
  <c r="K86" i="2"/>
  <c r="F86" i="2"/>
  <c r="D86" i="2"/>
  <c r="T85" i="2"/>
  <c r="R85" i="2"/>
  <c r="M85" i="2"/>
  <c r="K85" i="2"/>
  <c r="F85" i="2"/>
  <c r="D85" i="2"/>
  <c r="T84" i="2"/>
  <c r="R84" i="2"/>
  <c r="M84" i="2"/>
  <c r="K84" i="2"/>
  <c r="F84" i="2"/>
  <c r="D84" i="2"/>
  <c r="T83" i="2"/>
  <c r="R83" i="2"/>
  <c r="M83" i="2"/>
  <c r="K83" i="2"/>
  <c r="F83" i="2"/>
  <c r="D83" i="2"/>
  <c r="T82" i="2"/>
  <c r="R82" i="2"/>
  <c r="M82" i="2"/>
  <c r="K82" i="2"/>
  <c r="F82" i="2"/>
  <c r="D82" i="2"/>
  <c r="T81" i="2"/>
  <c r="R81" i="2"/>
  <c r="M81" i="2"/>
  <c r="K81" i="2"/>
  <c r="F81" i="2"/>
  <c r="D81" i="2"/>
  <c r="T80" i="2"/>
  <c r="R80" i="2"/>
  <c r="M80" i="2"/>
  <c r="K80" i="2"/>
  <c r="F80" i="2"/>
  <c r="D80" i="2"/>
  <c r="T191" i="2"/>
  <c r="S191" i="2"/>
  <c r="R191" i="2"/>
  <c r="P191" i="2"/>
  <c r="M191" i="2"/>
  <c r="L191" i="2"/>
  <c r="K191" i="2"/>
  <c r="I191" i="2"/>
  <c r="F191" i="2"/>
  <c r="E191" i="2"/>
  <c r="D191" i="2"/>
  <c r="T190" i="2"/>
  <c r="S190" i="2"/>
  <c r="R190" i="2"/>
  <c r="P190" i="2"/>
  <c r="M190" i="2"/>
  <c r="L190" i="2"/>
  <c r="K190" i="2"/>
  <c r="I190" i="2"/>
  <c r="F190" i="2"/>
  <c r="E190" i="2"/>
  <c r="D190" i="2"/>
  <c r="T189" i="2"/>
  <c r="S189" i="2"/>
  <c r="R189" i="2"/>
  <c r="P189" i="2"/>
  <c r="M189" i="2"/>
  <c r="L189" i="2"/>
  <c r="K189" i="2"/>
  <c r="I189" i="2"/>
  <c r="F189" i="2"/>
  <c r="E189" i="2"/>
  <c r="D189" i="2"/>
  <c r="T188" i="2"/>
  <c r="S188" i="2"/>
  <c r="R188" i="2"/>
  <c r="M188" i="2"/>
  <c r="L188" i="2"/>
  <c r="K188" i="2"/>
  <c r="F188" i="2"/>
  <c r="E188" i="2"/>
  <c r="D188" i="2"/>
  <c r="T187" i="2"/>
  <c r="S187" i="2"/>
  <c r="R187" i="2"/>
  <c r="M187" i="2"/>
  <c r="L187" i="2"/>
  <c r="K187" i="2"/>
  <c r="F187" i="2"/>
  <c r="E187" i="2"/>
  <c r="D187" i="2"/>
  <c r="T186" i="2"/>
  <c r="S186" i="2"/>
  <c r="R186" i="2"/>
  <c r="M186" i="2"/>
  <c r="L186" i="2"/>
  <c r="K186" i="2"/>
  <c r="F186" i="2"/>
  <c r="E186" i="2"/>
  <c r="D186" i="2"/>
  <c r="T185" i="2"/>
  <c r="S185" i="2"/>
  <c r="R185" i="2"/>
  <c r="M185" i="2"/>
  <c r="L185" i="2"/>
  <c r="K185" i="2"/>
  <c r="F185" i="2"/>
  <c r="E185" i="2"/>
  <c r="D185" i="2"/>
  <c r="T184" i="2"/>
  <c r="S184" i="2"/>
  <c r="R184" i="2"/>
  <c r="M184" i="2"/>
  <c r="L184" i="2"/>
  <c r="K184" i="2"/>
  <c r="F184" i="2"/>
  <c r="E184" i="2"/>
  <c r="D184" i="2"/>
  <c r="T183" i="2"/>
  <c r="S183" i="2"/>
  <c r="R183" i="2"/>
  <c r="M183" i="2"/>
  <c r="L183" i="2"/>
  <c r="K183" i="2"/>
  <c r="F183" i="2"/>
  <c r="E183" i="2"/>
  <c r="D183" i="2"/>
  <c r="T182" i="2"/>
  <c r="S182" i="2"/>
  <c r="R182" i="2"/>
  <c r="M182" i="2"/>
  <c r="L182" i="2"/>
  <c r="K182" i="2"/>
  <c r="F182" i="2"/>
  <c r="E182" i="2"/>
  <c r="D182" i="2"/>
  <c r="T181" i="2"/>
  <c r="S181" i="2"/>
  <c r="R181" i="2"/>
  <c r="M181" i="2"/>
  <c r="L181" i="2"/>
  <c r="K181" i="2"/>
  <c r="F181" i="2"/>
  <c r="E181" i="2"/>
  <c r="D181" i="2"/>
  <c r="T180" i="2"/>
  <c r="S180" i="2"/>
  <c r="R180" i="2"/>
  <c r="M180" i="2"/>
  <c r="L180" i="2"/>
  <c r="K180" i="2"/>
  <c r="F180" i="2"/>
  <c r="E180" i="2"/>
  <c r="D180" i="2"/>
  <c r="T79" i="2"/>
  <c r="S79" i="2"/>
  <c r="R79" i="2"/>
  <c r="P79" i="2"/>
  <c r="M79" i="2"/>
  <c r="L79" i="2"/>
  <c r="K79" i="2"/>
  <c r="I79" i="2"/>
  <c r="F79" i="2"/>
  <c r="E79" i="2"/>
  <c r="D79" i="2"/>
  <c r="T78" i="2"/>
  <c r="S78" i="2"/>
  <c r="R78" i="2"/>
  <c r="P78" i="2"/>
  <c r="M78" i="2"/>
  <c r="L78" i="2"/>
  <c r="K78" i="2"/>
  <c r="I78" i="2"/>
  <c r="F78" i="2"/>
  <c r="E78" i="2"/>
  <c r="D78" i="2"/>
  <c r="T77" i="2"/>
  <c r="S77" i="2"/>
  <c r="R77" i="2"/>
  <c r="P77" i="2"/>
  <c r="M77" i="2"/>
  <c r="L77" i="2"/>
  <c r="K77" i="2"/>
  <c r="I77" i="2"/>
  <c r="F77" i="2"/>
  <c r="E77" i="2"/>
  <c r="D77" i="2"/>
  <c r="T76" i="2"/>
  <c r="S76" i="2"/>
  <c r="R76" i="2"/>
  <c r="M76" i="2"/>
  <c r="L76" i="2"/>
  <c r="K76" i="2"/>
  <c r="F76" i="2"/>
  <c r="E76" i="2"/>
  <c r="D76" i="2"/>
  <c r="T75" i="2"/>
  <c r="S75" i="2"/>
  <c r="R75" i="2"/>
  <c r="M75" i="2"/>
  <c r="L75" i="2"/>
  <c r="K75" i="2"/>
  <c r="F75" i="2"/>
  <c r="E75" i="2"/>
  <c r="D75" i="2"/>
  <c r="T74" i="2"/>
  <c r="S74" i="2"/>
  <c r="R74" i="2"/>
  <c r="M74" i="2"/>
  <c r="L74" i="2"/>
  <c r="K74" i="2"/>
  <c r="F74" i="2"/>
  <c r="E74" i="2"/>
  <c r="D74" i="2"/>
  <c r="T73" i="2"/>
  <c r="S73" i="2"/>
  <c r="R73" i="2"/>
  <c r="M73" i="2"/>
  <c r="L73" i="2"/>
  <c r="K73" i="2"/>
  <c r="F73" i="2"/>
  <c r="E73" i="2"/>
  <c r="D73" i="2"/>
  <c r="T72" i="2"/>
  <c r="S72" i="2"/>
  <c r="R72" i="2"/>
  <c r="M72" i="2"/>
  <c r="L72" i="2"/>
  <c r="K72" i="2"/>
  <c r="F72" i="2"/>
  <c r="E72" i="2"/>
  <c r="D72" i="2"/>
  <c r="T71" i="2"/>
  <c r="S71" i="2"/>
  <c r="R71" i="2"/>
  <c r="M71" i="2"/>
  <c r="L71" i="2"/>
  <c r="K71" i="2"/>
  <c r="F71" i="2"/>
  <c r="E71" i="2"/>
  <c r="D71" i="2"/>
  <c r="T70" i="2"/>
  <c r="S70" i="2"/>
  <c r="R70" i="2"/>
  <c r="M70" i="2"/>
  <c r="L70" i="2"/>
  <c r="K70" i="2"/>
  <c r="F70" i="2"/>
  <c r="E70" i="2"/>
  <c r="D70" i="2"/>
  <c r="T69" i="2"/>
  <c r="S69" i="2"/>
  <c r="R69" i="2"/>
  <c r="M69" i="2"/>
  <c r="L69" i="2"/>
  <c r="K69" i="2"/>
  <c r="F69" i="2"/>
  <c r="E69" i="2"/>
  <c r="D69" i="2"/>
  <c r="T68" i="2"/>
  <c r="S68" i="2"/>
  <c r="R68" i="2"/>
  <c r="M68" i="2"/>
  <c r="L68" i="2"/>
  <c r="K68" i="2"/>
  <c r="F68" i="2"/>
  <c r="E68" i="2"/>
  <c r="D68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A168" i="2"/>
  <c r="T179" i="2"/>
  <c r="R179" i="2"/>
  <c r="P179" i="2"/>
  <c r="M179" i="2"/>
  <c r="K179" i="2"/>
  <c r="I179" i="2"/>
  <c r="F179" i="2"/>
  <c r="D179" i="2"/>
  <c r="T178" i="2"/>
  <c r="R178" i="2"/>
  <c r="P178" i="2"/>
  <c r="M178" i="2"/>
  <c r="K178" i="2"/>
  <c r="I178" i="2"/>
  <c r="F178" i="2"/>
  <c r="D178" i="2"/>
  <c r="T177" i="2"/>
  <c r="R177" i="2"/>
  <c r="P177" i="2"/>
  <c r="M177" i="2"/>
  <c r="K177" i="2"/>
  <c r="I177" i="2"/>
  <c r="F177" i="2"/>
  <c r="D177" i="2"/>
  <c r="T176" i="2"/>
  <c r="R176" i="2"/>
  <c r="M176" i="2"/>
  <c r="K176" i="2"/>
  <c r="F176" i="2"/>
  <c r="D176" i="2"/>
  <c r="T175" i="2"/>
  <c r="R175" i="2"/>
  <c r="M175" i="2"/>
  <c r="K175" i="2"/>
  <c r="F175" i="2"/>
  <c r="D175" i="2"/>
  <c r="T174" i="2"/>
  <c r="R174" i="2"/>
  <c r="M174" i="2"/>
  <c r="K174" i="2"/>
  <c r="F174" i="2"/>
  <c r="D174" i="2"/>
  <c r="T173" i="2"/>
  <c r="R173" i="2"/>
  <c r="M173" i="2"/>
  <c r="K173" i="2"/>
  <c r="F173" i="2"/>
  <c r="D173" i="2"/>
  <c r="T172" i="2"/>
  <c r="R172" i="2"/>
  <c r="M172" i="2"/>
  <c r="K172" i="2"/>
  <c r="F172" i="2"/>
  <c r="D172" i="2"/>
  <c r="T171" i="2"/>
  <c r="R171" i="2"/>
  <c r="M171" i="2"/>
  <c r="K171" i="2"/>
  <c r="F171" i="2"/>
  <c r="D171" i="2"/>
  <c r="T170" i="2"/>
  <c r="R170" i="2"/>
  <c r="M170" i="2"/>
  <c r="K170" i="2"/>
  <c r="F170" i="2"/>
  <c r="D170" i="2"/>
  <c r="T169" i="2"/>
  <c r="R169" i="2"/>
  <c r="M169" i="2"/>
  <c r="K169" i="2"/>
  <c r="F169" i="2"/>
  <c r="D169" i="2"/>
  <c r="T168" i="2"/>
  <c r="R168" i="2"/>
  <c r="O168" i="2"/>
  <c r="M168" i="2"/>
  <c r="K168" i="2"/>
  <c r="H168" i="2"/>
  <c r="F168" i="2"/>
  <c r="D168" i="2"/>
  <c r="T67" i="2"/>
  <c r="S67" i="2"/>
  <c r="R67" i="2"/>
  <c r="P67" i="2"/>
  <c r="M67" i="2"/>
  <c r="L67" i="2"/>
  <c r="K67" i="2"/>
  <c r="I67" i="2"/>
  <c r="F67" i="2"/>
  <c r="E67" i="2"/>
  <c r="D67" i="2"/>
  <c r="T66" i="2"/>
  <c r="S66" i="2"/>
  <c r="R66" i="2"/>
  <c r="P66" i="2"/>
  <c r="M66" i="2"/>
  <c r="L66" i="2"/>
  <c r="K66" i="2"/>
  <c r="I66" i="2"/>
  <c r="F66" i="2"/>
  <c r="E66" i="2"/>
  <c r="D66" i="2"/>
  <c r="T65" i="2"/>
  <c r="S65" i="2"/>
  <c r="R65" i="2"/>
  <c r="P65" i="2"/>
  <c r="M65" i="2"/>
  <c r="L65" i="2"/>
  <c r="K65" i="2"/>
  <c r="I65" i="2"/>
  <c r="F65" i="2"/>
  <c r="E65" i="2"/>
  <c r="D65" i="2"/>
  <c r="T64" i="2"/>
  <c r="S64" i="2"/>
  <c r="R64" i="2"/>
  <c r="M64" i="2"/>
  <c r="L64" i="2"/>
  <c r="K64" i="2"/>
  <c r="F64" i="2"/>
  <c r="E64" i="2"/>
  <c r="D64" i="2"/>
  <c r="T63" i="2"/>
  <c r="S63" i="2"/>
  <c r="R63" i="2"/>
  <c r="M63" i="2"/>
  <c r="L63" i="2"/>
  <c r="K63" i="2"/>
  <c r="F63" i="2"/>
  <c r="E63" i="2"/>
  <c r="D63" i="2"/>
  <c r="T62" i="2"/>
  <c r="S62" i="2"/>
  <c r="R62" i="2"/>
  <c r="M62" i="2"/>
  <c r="L62" i="2"/>
  <c r="K62" i="2"/>
  <c r="F62" i="2"/>
  <c r="E62" i="2"/>
  <c r="D62" i="2"/>
  <c r="T61" i="2"/>
  <c r="S61" i="2"/>
  <c r="R61" i="2"/>
  <c r="M61" i="2"/>
  <c r="L61" i="2"/>
  <c r="K61" i="2"/>
  <c r="F61" i="2"/>
  <c r="E61" i="2"/>
  <c r="D61" i="2"/>
  <c r="T60" i="2"/>
  <c r="S60" i="2"/>
  <c r="R60" i="2"/>
  <c r="M60" i="2"/>
  <c r="L60" i="2"/>
  <c r="K60" i="2"/>
  <c r="F60" i="2"/>
  <c r="E60" i="2"/>
  <c r="D60" i="2"/>
  <c r="T59" i="2"/>
  <c r="S59" i="2"/>
  <c r="R59" i="2"/>
  <c r="M59" i="2"/>
  <c r="L59" i="2"/>
  <c r="K59" i="2"/>
  <c r="F59" i="2"/>
  <c r="E59" i="2"/>
  <c r="D59" i="2"/>
  <c r="T58" i="2"/>
  <c r="S58" i="2"/>
  <c r="R58" i="2"/>
  <c r="M58" i="2"/>
  <c r="L58" i="2"/>
  <c r="K58" i="2"/>
  <c r="F58" i="2"/>
  <c r="E58" i="2"/>
  <c r="D58" i="2"/>
  <c r="T57" i="2"/>
  <c r="S57" i="2"/>
  <c r="R57" i="2"/>
  <c r="M57" i="2"/>
  <c r="L57" i="2"/>
  <c r="K57" i="2"/>
  <c r="F57" i="2"/>
  <c r="E57" i="2"/>
  <c r="D57" i="2"/>
  <c r="T56" i="2"/>
  <c r="S56" i="2"/>
  <c r="R56" i="2"/>
  <c r="O56" i="2"/>
  <c r="M56" i="2"/>
  <c r="L56" i="2"/>
  <c r="K56" i="2"/>
  <c r="H56" i="2"/>
  <c r="F56" i="2"/>
  <c r="E56" i="2"/>
  <c r="D56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M167" i="2"/>
  <c r="L167" i="2"/>
  <c r="K167" i="2"/>
  <c r="M166" i="2"/>
  <c r="L166" i="2"/>
  <c r="K166" i="2"/>
  <c r="M165" i="2"/>
  <c r="L165" i="2"/>
  <c r="K165" i="2"/>
  <c r="M164" i="2"/>
  <c r="L164" i="2"/>
  <c r="K164" i="2"/>
  <c r="M163" i="2"/>
  <c r="L163" i="2"/>
  <c r="K163" i="2"/>
  <c r="M162" i="2"/>
  <c r="L162" i="2"/>
  <c r="K162" i="2"/>
  <c r="M161" i="2"/>
  <c r="L161" i="2"/>
  <c r="K161" i="2"/>
  <c r="M160" i="2"/>
  <c r="L160" i="2"/>
  <c r="K160" i="2"/>
  <c r="M159" i="2"/>
  <c r="L159" i="2"/>
  <c r="K159" i="2"/>
  <c r="M158" i="2"/>
  <c r="L158" i="2"/>
  <c r="K158" i="2"/>
  <c r="M157" i="2"/>
  <c r="L157" i="2"/>
  <c r="K157" i="2"/>
  <c r="M156" i="2"/>
  <c r="L156" i="2"/>
  <c r="K156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P167" i="2"/>
  <c r="I167" i="2"/>
  <c r="F167" i="2"/>
  <c r="D167" i="2"/>
  <c r="P166" i="2"/>
  <c r="I166" i="2"/>
  <c r="F166" i="2"/>
  <c r="D166" i="2"/>
  <c r="P165" i="2"/>
  <c r="I165" i="2"/>
  <c r="F165" i="2"/>
  <c r="D165" i="2"/>
  <c r="F164" i="2"/>
  <c r="D164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F50" i="2"/>
  <c r="D47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E50" i="2"/>
  <c r="D50" i="2"/>
  <c r="F49" i="2"/>
  <c r="E49" i="2"/>
  <c r="D49" i="2"/>
  <c r="F48" i="2"/>
  <c r="E48" i="2"/>
  <c r="D48" i="2"/>
  <c r="F47" i="2"/>
  <c r="E47" i="2"/>
  <c r="F46" i="2"/>
  <c r="E46" i="2"/>
  <c r="D46" i="2"/>
  <c r="F45" i="2"/>
  <c r="E45" i="2"/>
  <c r="D45" i="2"/>
  <c r="E44" i="2"/>
  <c r="F44" i="2"/>
  <c r="D44" i="2"/>
  <c r="P55" i="2"/>
  <c r="I55" i="2"/>
  <c r="P54" i="2"/>
  <c r="I54" i="2"/>
  <c r="P53" i="2"/>
  <c r="I53" i="2"/>
  <c r="T155" i="2"/>
  <c r="S155" i="2"/>
  <c r="R155" i="2"/>
  <c r="P155" i="2"/>
  <c r="M155" i="2"/>
  <c r="L155" i="2"/>
  <c r="K155" i="2"/>
  <c r="I155" i="2"/>
  <c r="F155" i="2"/>
  <c r="E155" i="2"/>
  <c r="D155" i="2"/>
  <c r="T154" i="2"/>
  <c r="S154" i="2"/>
  <c r="R154" i="2"/>
  <c r="P154" i="2"/>
  <c r="M154" i="2"/>
  <c r="L154" i="2"/>
  <c r="K154" i="2"/>
  <c r="I154" i="2"/>
  <c r="F154" i="2"/>
  <c r="E154" i="2"/>
  <c r="D154" i="2"/>
  <c r="T153" i="2"/>
  <c r="S153" i="2"/>
  <c r="R153" i="2"/>
  <c r="P153" i="2"/>
  <c r="M153" i="2"/>
  <c r="L153" i="2"/>
  <c r="K153" i="2"/>
  <c r="I153" i="2"/>
  <c r="F153" i="2"/>
  <c r="E153" i="2"/>
  <c r="D153" i="2"/>
  <c r="T43" i="2"/>
  <c r="S43" i="2"/>
  <c r="R43" i="2"/>
  <c r="P43" i="2"/>
  <c r="M43" i="2"/>
  <c r="L43" i="2"/>
  <c r="K43" i="2"/>
  <c r="I43" i="2"/>
  <c r="F43" i="2"/>
  <c r="E43" i="2"/>
  <c r="D43" i="2"/>
  <c r="T42" i="2"/>
  <c r="S42" i="2"/>
  <c r="R42" i="2"/>
  <c r="P42" i="2"/>
  <c r="M42" i="2"/>
  <c r="L42" i="2"/>
  <c r="K42" i="2"/>
  <c r="I42" i="2"/>
  <c r="F42" i="2"/>
  <c r="E42" i="2"/>
  <c r="D42" i="2"/>
  <c r="T41" i="2"/>
  <c r="S41" i="2"/>
  <c r="R41" i="2"/>
  <c r="P41" i="2"/>
  <c r="M41" i="2"/>
  <c r="L41" i="2"/>
  <c r="K41" i="2"/>
  <c r="I41" i="2"/>
  <c r="F41" i="2"/>
  <c r="E41" i="2"/>
  <c r="D41" i="2"/>
</calcChain>
</file>

<file path=xl/sharedStrings.xml><?xml version="1.0" encoding="utf-8"?>
<sst xmlns="http://schemas.openxmlformats.org/spreadsheetml/2006/main" count="781" uniqueCount="35">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</sst>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3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4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Continuous" vertical="center"/>
    </xf>
    <xf numFmtId="0" fontId="13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0" xfId="0" quotePrefix="1" applyFont="1" applyFill="1" applyBorder="1" applyAlignment="1">
      <alignment horizontal="centerContinuous" vertical="center"/>
    </xf>
    <xf numFmtId="0" fontId="13" fillId="2" borderId="5" xfId="0" applyFont="1" applyFill="1" applyBorder="1" applyAlignment="1">
      <alignment horizontal="centerContinuous" vertical="center"/>
    </xf>
    <xf numFmtId="0" fontId="13" fillId="2" borderId="6" xfId="0" quotePrefix="1" applyFont="1" applyFill="1" applyBorder="1" applyAlignment="1">
      <alignment horizontal="centerContinuous" vertical="center"/>
    </xf>
    <xf numFmtId="0" fontId="13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U231"/>
  <sheetViews>
    <sheetView showGridLines="0" tabSelected="1" workbookViewId="0">
      <selection activeCell="E235" sqref="E235"/>
    </sheetView>
  </sheetViews>
  <sheetFormatPr defaultRowHeight="9.75" customHeight="1" x14ac:dyDescent="0.2"/>
  <cols>
    <col min="1" max="1" width="4.7109375" style="13" customWidth="1"/>
    <col min="2" max="2" width="3.85546875" style="6" bestFit="1" customWidth="1"/>
    <col min="3" max="3" width="8.28515625" style="6" bestFit="1" customWidth="1"/>
    <col min="4" max="5" width="5.42578125" style="6" bestFit="1" customWidth="1"/>
    <col min="6" max="6" width="7.85546875" style="6" bestFit="1" customWidth="1"/>
    <col min="7" max="7" width="0.85546875" style="6" customWidth="1"/>
    <col min="8" max="8" width="4.7109375" style="13" bestFit="1" customWidth="1"/>
    <col min="9" max="9" width="3.85546875" style="6" bestFit="1" customWidth="1"/>
    <col min="10" max="10" width="8.28515625" style="6" bestFit="1" customWidth="1"/>
    <col min="11" max="12" width="5.42578125" style="6" bestFit="1" customWidth="1"/>
    <col min="13" max="13" width="7.85546875" style="6" bestFit="1" customWidth="1"/>
    <col min="14" max="14" width="0.85546875" style="6" customWidth="1"/>
    <col min="15" max="15" width="4.7109375" style="13" bestFit="1" customWidth="1"/>
    <col min="16" max="16" width="3.85546875" style="6" bestFit="1" customWidth="1"/>
    <col min="17" max="17" width="8.28515625" style="6" bestFit="1" customWidth="1"/>
    <col min="18" max="18" width="5.42578125" style="6" customWidth="1"/>
    <col min="19" max="19" width="5.42578125" style="6" bestFit="1" customWidth="1"/>
    <col min="20" max="20" width="8.85546875" style="6" customWidth="1"/>
    <col min="21" max="16384" width="9.140625" style="6"/>
  </cols>
  <sheetData>
    <row r="1" spans="1:21" s="7" customFormat="1" ht="15" x14ac:dyDescent="0.2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1" s="7" customFormat="1" ht="12" x14ac:dyDescent="0.2">
      <c r="A2" s="54" t="s">
        <v>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1" ht="12.75" x14ac:dyDescent="0.2">
      <c r="A3" s="54" t="s">
        <v>27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1" ht="9.9499999999999993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1" s="9" customFormat="1" ht="12.75" customHeight="1" x14ac:dyDescent="0.2">
      <c r="A5" s="52" t="s">
        <v>15</v>
      </c>
      <c r="B5" s="52"/>
      <c r="C5" s="52"/>
      <c r="D5" s="52"/>
      <c r="E5" s="52"/>
      <c r="F5" s="52"/>
      <c r="H5" s="52" t="s">
        <v>16</v>
      </c>
      <c r="I5" s="52"/>
      <c r="J5" s="52"/>
      <c r="K5" s="52"/>
      <c r="L5" s="52"/>
      <c r="M5" s="52"/>
      <c r="O5" s="52" t="s">
        <v>17</v>
      </c>
      <c r="P5" s="52"/>
      <c r="Q5" s="52"/>
      <c r="R5" s="52"/>
      <c r="S5" s="52"/>
      <c r="T5" s="52"/>
    </row>
    <row r="6" spans="1:21" s="10" customFormat="1" ht="9.75" customHeight="1" x14ac:dyDescent="0.2">
      <c r="A6" s="16" t="s">
        <v>0</v>
      </c>
      <c r="B6" s="17"/>
      <c r="C6" s="55" t="s">
        <v>28</v>
      </c>
      <c r="D6" s="55" t="s">
        <v>29</v>
      </c>
      <c r="E6" s="55"/>
      <c r="F6" s="56"/>
      <c r="G6" s="11"/>
      <c r="H6" s="16" t="s">
        <v>0</v>
      </c>
      <c r="I6" s="17"/>
      <c r="J6" s="55" t="s">
        <v>28</v>
      </c>
      <c r="K6" s="55" t="s">
        <v>29</v>
      </c>
      <c r="L6" s="55"/>
      <c r="M6" s="56"/>
      <c r="N6" s="11"/>
      <c r="O6" s="16" t="s">
        <v>0</v>
      </c>
      <c r="P6" s="17"/>
      <c r="Q6" s="55" t="s">
        <v>28</v>
      </c>
      <c r="R6" s="55" t="s">
        <v>29</v>
      </c>
      <c r="S6" s="55"/>
      <c r="T6" s="56"/>
    </row>
    <row r="7" spans="1:21" s="10" customFormat="1" ht="9.75" customHeight="1" x14ac:dyDescent="0.2">
      <c r="A7" s="20" t="s">
        <v>1</v>
      </c>
      <c r="B7" s="21"/>
      <c r="C7" s="55"/>
      <c r="D7" s="55" t="s">
        <v>30</v>
      </c>
      <c r="E7" s="55" t="s">
        <v>31</v>
      </c>
      <c r="F7" s="56"/>
      <c r="G7" s="11"/>
      <c r="H7" s="20" t="s">
        <v>1</v>
      </c>
      <c r="I7" s="21"/>
      <c r="J7" s="55"/>
      <c r="K7" s="55" t="s">
        <v>30</v>
      </c>
      <c r="L7" s="55" t="s">
        <v>31</v>
      </c>
      <c r="M7" s="56"/>
      <c r="N7" s="11"/>
      <c r="O7" s="20" t="s">
        <v>1</v>
      </c>
      <c r="P7" s="21"/>
      <c r="Q7" s="55"/>
      <c r="R7" s="55" t="s">
        <v>30</v>
      </c>
      <c r="S7" s="55" t="s">
        <v>31</v>
      </c>
      <c r="T7" s="56"/>
    </row>
    <row r="8" spans="1:21" s="10" customFormat="1" ht="9.75" customHeight="1" x14ac:dyDescent="0.2">
      <c r="A8" s="22" t="s">
        <v>2</v>
      </c>
      <c r="B8" s="23"/>
      <c r="C8" s="55"/>
      <c r="D8" s="55"/>
      <c r="E8" s="18" t="s">
        <v>32</v>
      </c>
      <c r="F8" s="19" t="s">
        <v>33</v>
      </c>
      <c r="G8" s="11"/>
      <c r="H8" s="22" t="s">
        <v>2</v>
      </c>
      <c r="I8" s="23"/>
      <c r="J8" s="55"/>
      <c r="K8" s="55"/>
      <c r="L8" s="18" t="s">
        <v>32</v>
      </c>
      <c r="M8" s="19" t="s">
        <v>33</v>
      </c>
      <c r="N8" s="11"/>
      <c r="O8" s="22" t="s">
        <v>2</v>
      </c>
      <c r="P8" s="23"/>
      <c r="Q8" s="55"/>
      <c r="R8" s="55"/>
      <c r="S8" s="18" t="s">
        <v>32</v>
      </c>
      <c r="T8" s="19" t="s">
        <v>33</v>
      </c>
    </row>
    <row r="9" spans="1:21" ht="9.75" customHeight="1" x14ac:dyDescent="0.2">
      <c r="A9" s="24">
        <v>2007</v>
      </c>
      <c r="B9" s="25" t="s">
        <v>4</v>
      </c>
      <c r="C9" s="26">
        <v>21.68</v>
      </c>
      <c r="D9" s="27" t="s">
        <v>14</v>
      </c>
      <c r="E9" s="27" t="s">
        <v>14</v>
      </c>
      <c r="F9" s="27" t="s">
        <v>14</v>
      </c>
      <c r="G9" s="28"/>
      <c r="H9" s="24">
        <v>2007</v>
      </c>
      <c r="I9" s="25" t="s">
        <v>4</v>
      </c>
      <c r="J9" s="26">
        <v>25.04</v>
      </c>
      <c r="K9" s="29" t="s">
        <v>14</v>
      </c>
      <c r="L9" s="27" t="s">
        <v>14</v>
      </c>
      <c r="M9" s="27" t="s">
        <v>14</v>
      </c>
      <c r="N9" s="28"/>
      <c r="O9" s="24">
        <v>2007</v>
      </c>
      <c r="P9" s="25" t="s">
        <v>4</v>
      </c>
      <c r="Q9" s="26">
        <v>22.15</v>
      </c>
      <c r="R9" s="29" t="s">
        <v>14</v>
      </c>
      <c r="S9" s="27" t="s">
        <v>14</v>
      </c>
      <c r="T9" s="27" t="s">
        <v>14</v>
      </c>
    </row>
    <row r="10" spans="1:21" s="9" customFormat="1" ht="9.75" customHeight="1" x14ac:dyDescent="0.2">
      <c r="A10" s="24"/>
      <c r="B10" s="25" t="s">
        <v>5</v>
      </c>
      <c r="C10" s="26">
        <v>21.02</v>
      </c>
      <c r="D10" s="27">
        <v>-3.0442804428044257</v>
      </c>
      <c r="E10" s="27" t="s">
        <v>14</v>
      </c>
      <c r="F10" s="27" t="s">
        <v>14</v>
      </c>
      <c r="G10" s="28"/>
      <c r="H10" s="24"/>
      <c r="I10" s="25" t="s">
        <v>5</v>
      </c>
      <c r="J10" s="26">
        <v>22.88</v>
      </c>
      <c r="K10" s="29">
        <v>-8.6261980830670932</v>
      </c>
      <c r="L10" s="27" t="s">
        <v>14</v>
      </c>
      <c r="M10" s="27" t="s">
        <v>14</v>
      </c>
      <c r="N10" s="28"/>
      <c r="O10" s="24"/>
      <c r="P10" s="25" t="s">
        <v>5</v>
      </c>
      <c r="Q10" s="26">
        <v>21.89</v>
      </c>
      <c r="R10" s="29">
        <v>-1.173814898419856</v>
      </c>
      <c r="S10" s="27" t="s">
        <v>14</v>
      </c>
      <c r="T10" s="27" t="s">
        <v>14</v>
      </c>
    </row>
    <row r="11" spans="1:21" s="10" customFormat="1" ht="9.75" customHeight="1" x14ac:dyDescent="0.2">
      <c r="A11" s="24"/>
      <c r="B11" s="25" t="s">
        <v>6</v>
      </c>
      <c r="C11" s="26">
        <v>21.71</v>
      </c>
      <c r="D11" s="27">
        <v>3.2825880114176975</v>
      </c>
      <c r="E11" s="27" t="s">
        <v>14</v>
      </c>
      <c r="F11" s="27" t="s">
        <v>14</v>
      </c>
      <c r="G11" s="28"/>
      <c r="H11" s="24"/>
      <c r="I11" s="25" t="s">
        <v>6</v>
      </c>
      <c r="J11" s="26">
        <v>23.08</v>
      </c>
      <c r="K11" s="29">
        <v>0.87412587412587506</v>
      </c>
      <c r="L11" s="27" t="s">
        <v>14</v>
      </c>
      <c r="M11" s="27" t="s">
        <v>14</v>
      </c>
      <c r="N11" s="28"/>
      <c r="O11" s="24"/>
      <c r="P11" s="25" t="s">
        <v>6</v>
      </c>
      <c r="Q11" s="26">
        <v>24.76</v>
      </c>
      <c r="R11" s="29">
        <v>13.111009593421663</v>
      </c>
      <c r="S11" s="27" t="s">
        <v>14</v>
      </c>
      <c r="T11" s="27" t="s">
        <v>14</v>
      </c>
    </row>
    <row r="12" spans="1:21" s="10" customFormat="1" ht="9.75" customHeight="1" x14ac:dyDescent="0.2">
      <c r="A12" s="24"/>
      <c r="B12" s="25" t="s">
        <v>7</v>
      </c>
      <c r="C12" s="26">
        <v>22.27</v>
      </c>
      <c r="D12" s="27">
        <v>2.579456471672037</v>
      </c>
      <c r="E12" s="27" t="s">
        <v>14</v>
      </c>
      <c r="F12" s="27" t="s">
        <v>14</v>
      </c>
      <c r="G12" s="28"/>
      <c r="H12" s="24"/>
      <c r="I12" s="25" t="s">
        <v>7</v>
      </c>
      <c r="J12" s="26">
        <v>24.77</v>
      </c>
      <c r="K12" s="29">
        <v>7.3223570190641407</v>
      </c>
      <c r="L12" s="27" t="s">
        <v>14</v>
      </c>
      <c r="M12" s="27" t="s">
        <v>14</v>
      </c>
      <c r="N12" s="28"/>
      <c r="O12" s="24"/>
      <c r="P12" s="25" t="s">
        <v>7</v>
      </c>
      <c r="Q12" s="26">
        <v>24.85</v>
      </c>
      <c r="R12" s="29">
        <v>0.36348949919224882</v>
      </c>
      <c r="S12" s="27" t="s">
        <v>14</v>
      </c>
      <c r="T12" s="27" t="s">
        <v>14</v>
      </c>
      <c r="U12" s="11"/>
    </row>
    <row r="13" spans="1:21" s="10" customFormat="1" ht="9.75" customHeight="1" x14ac:dyDescent="0.2">
      <c r="A13" s="24"/>
      <c r="B13" s="25" t="s">
        <v>8</v>
      </c>
      <c r="C13" s="26">
        <v>22.77</v>
      </c>
      <c r="D13" s="27">
        <v>2.2451728783116298</v>
      </c>
      <c r="E13" s="27" t="s">
        <v>14</v>
      </c>
      <c r="F13" s="27" t="s">
        <v>14</v>
      </c>
      <c r="G13" s="28"/>
      <c r="H13" s="24"/>
      <c r="I13" s="25" t="s">
        <v>8</v>
      </c>
      <c r="J13" s="26">
        <v>26.1</v>
      </c>
      <c r="K13" s="29">
        <v>5.3693984658861549</v>
      </c>
      <c r="L13" s="27" t="s">
        <v>14</v>
      </c>
      <c r="M13" s="27" t="s">
        <v>14</v>
      </c>
      <c r="N13" s="28"/>
      <c r="O13" s="24"/>
      <c r="P13" s="25" t="s">
        <v>8</v>
      </c>
      <c r="Q13" s="26">
        <v>25.05</v>
      </c>
      <c r="R13" s="29">
        <v>0.80482897384306362</v>
      </c>
      <c r="S13" s="27" t="s">
        <v>14</v>
      </c>
      <c r="T13" s="27" t="s">
        <v>14</v>
      </c>
      <c r="U13" s="11"/>
    </row>
    <row r="14" spans="1:21" s="10" customFormat="1" ht="9.75" customHeight="1" x14ac:dyDescent="0.2">
      <c r="A14" s="24"/>
      <c r="B14" s="25" t="s">
        <v>9</v>
      </c>
      <c r="C14" s="26">
        <v>23.06</v>
      </c>
      <c r="D14" s="27">
        <v>1.273605621431706</v>
      </c>
      <c r="E14" s="27" t="s">
        <v>14</v>
      </c>
      <c r="F14" s="27" t="s">
        <v>14</v>
      </c>
      <c r="G14" s="28"/>
      <c r="H14" s="24"/>
      <c r="I14" s="25" t="s">
        <v>9</v>
      </c>
      <c r="J14" s="26">
        <v>27.25</v>
      </c>
      <c r="K14" s="29">
        <v>4.4061302681992265</v>
      </c>
      <c r="L14" s="27" t="s">
        <v>14</v>
      </c>
      <c r="M14" s="27" t="s">
        <v>14</v>
      </c>
      <c r="N14" s="28"/>
      <c r="O14" s="24"/>
      <c r="P14" s="25" t="s">
        <v>9</v>
      </c>
      <c r="Q14" s="26">
        <v>24.99</v>
      </c>
      <c r="R14" s="29">
        <v>-0.23952095808383866</v>
      </c>
      <c r="S14" s="27" t="s">
        <v>14</v>
      </c>
      <c r="T14" s="27" t="s">
        <v>14</v>
      </c>
      <c r="U14" s="11"/>
    </row>
    <row r="15" spans="1:21" ht="9.75" customHeight="1" x14ac:dyDescent="0.2">
      <c r="A15" s="24"/>
      <c r="B15" s="25" t="s">
        <v>10</v>
      </c>
      <c r="C15" s="26">
        <v>23.55</v>
      </c>
      <c r="D15" s="27">
        <v>2.1248915871639351</v>
      </c>
      <c r="E15" s="27" t="s">
        <v>14</v>
      </c>
      <c r="F15" s="27" t="s">
        <v>14</v>
      </c>
      <c r="G15" s="28"/>
      <c r="H15" s="24"/>
      <c r="I15" s="25" t="s">
        <v>10</v>
      </c>
      <c r="J15" s="26">
        <v>27.74</v>
      </c>
      <c r="K15" s="29">
        <v>1.7981651376146823</v>
      </c>
      <c r="L15" s="27" t="s">
        <v>14</v>
      </c>
      <c r="M15" s="27" t="s">
        <v>14</v>
      </c>
      <c r="N15" s="28"/>
      <c r="O15" s="24"/>
      <c r="P15" s="25" t="s">
        <v>10</v>
      </c>
      <c r="Q15" s="26">
        <v>24.6</v>
      </c>
      <c r="R15" s="29">
        <v>-1.5606242496998712</v>
      </c>
      <c r="S15" s="27" t="s">
        <v>14</v>
      </c>
      <c r="T15" s="27" t="s">
        <v>14</v>
      </c>
    </row>
    <row r="16" spans="1:21" ht="9.75" customHeight="1" x14ac:dyDescent="0.2">
      <c r="A16" s="24"/>
      <c r="B16" s="25" t="s">
        <v>11</v>
      </c>
      <c r="C16" s="26">
        <v>23.49</v>
      </c>
      <c r="D16" s="27">
        <v>-0.25477707006370531</v>
      </c>
      <c r="E16" s="27" t="s">
        <v>14</v>
      </c>
      <c r="F16" s="27" t="s">
        <v>14</v>
      </c>
      <c r="G16" s="28"/>
      <c r="H16" s="24"/>
      <c r="I16" s="25" t="s">
        <v>11</v>
      </c>
      <c r="J16" s="26">
        <v>27.32</v>
      </c>
      <c r="K16" s="29">
        <v>-1.5140591204037435</v>
      </c>
      <c r="L16" s="27" t="s">
        <v>14</v>
      </c>
      <c r="M16" s="27" t="s">
        <v>14</v>
      </c>
      <c r="N16" s="28"/>
      <c r="O16" s="24"/>
      <c r="P16" s="25" t="s">
        <v>11</v>
      </c>
      <c r="Q16" s="26">
        <v>24.55</v>
      </c>
      <c r="R16" s="29">
        <v>-0.20325203252032908</v>
      </c>
      <c r="S16" s="27" t="s">
        <v>14</v>
      </c>
      <c r="T16" s="27" t="s">
        <v>14</v>
      </c>
    </row>
    <row r="17" spans="1:20" ht="9.75" customHeight="1" x14ac:dyDescent="0.2">
      <c r="A17" s="24"/>
      <c r="B17" s="25" t="s">
        <v>12</v>
      </c>
      <c r="C17" s="26">
        <v>23.38</v>
      </c>
      <c r="D17" s="27">
        <v>-0.46828437633035236</v>
      </c>
      <c r="E17" s="27" t="s">
        <v>14</v>
      </c>
      <c r="F17" s="27" t="s">
        <v>14</v>
      </c>
      <c r="G17" s="28"/>
      <c r="H17" s="24"/>
      <c r="I17" s="25" t="s">
        <v>12</v>
      </c>
      <c r="J17" s="26">
        <v>27.3</v>
      </c>
      <c r="K17" s="29">
        <v>-7.3206442166906527E-2</v>
      </c>
      <c r="L17" s="27" t="s">
        <v>14</v>
      </c>
      <c r="M17" s="27" t="s">
        <v>14</v>
      </c>
      <c r="N17" s="28"/>
      <c r="O17" s="24"/>
      <c r="P17" s="25" t="s">
        <v>12</v>
      </c>
      <c r="Q17" s="26">
        <v>24.3</v>
      </c>
      <c r="R17" s="29">
        <v>-1.0183299389002087</v>
      </c>
      <c r="S17" s="27" t="s">
        <v>14</v>
      </c>
      <c r="T17" s="27" t="s">
        <v>14</v>
      </c>
    </row>
    <row r="18" spans="1:20" ht="9.75" customHeight="1" x14ac:dyDescent="0.2">
      <c r="A18" s="24"/>
      <c r="B18" s="25" t="s">
        <v>13</v>
      </c>
      <c r="C18" s="26">
        <v>22.84</v>
      </c>
      <c r="D18" s="27">
        <v>-2.3096663815226681</v>
      </c>
      <c r="E18" s="27" t="s">
        <v>14</v>
      </c>
      <c r="F18" s="27" t="s">
        <v>14</v>
      </c>
      <c r="G18" s="28"/>
      <c r="H18" s="24"/>
      <c r="I18" s="25" t="s">
        <v>13</v>
      </c>
      <c r="J18" s="26">
        <v>23.74</v>
      </c>
      <c r="K18" s="29">
        <v>-13.040293040293049</v>
      </c>
      <c r="L18" s="27" t="s">
        <v>14</v>
      </c>
      <c r="M18" s="27" t="s">
        <v>14</v>
      </c>
      <c r="N18" s="28"/>
      <c r="O18" s="24"/>
      <c r="P18" s="25" t="s">
        <v>13</v>
      </c>
      <c r="Q18" s="26">
        <v>24.89</v>
      </c>
      <c r="R18" s="29">
        <v>2.427983539094658</v>
      </c>
      <c r="S18" s="27" t="s">
        <v>14</v>
      </c>
      <c r="T18" s="27" t="s">
        <v>14</v>
      </c>
    </row>
    <row r="19" spans="1:20" ht="9.75" customHeight="1" x14ac:dyDescent="0.2">
      <c r="A19" s="24"/>
      <c r="B19" s="30" t="s">
        <v>3</v>
      </c>
      <c r="C19" s="31">
        <v>23.64</v>
      </c>
      <c r="D19" s="32">
        <v>3.5026269702276736</v>
      </c>
      <c r="E19" s="32" t="s">
        <v>14</v>
      </c>
      <c r="F19" s="32" t="s">
        <v>14</v>
      </c>
      <c r="G19" s="33"/>
      <c r="H19" s="24"/>
      <c r="I19" s="30" t="s">
        <v>3</v>
      </c>
      <c r="J19" s="31">
        <v>27.8</v>
      </c>
      <c r="K19" s="34">
        <v>17.101937657961265</v>
      </c>
      <c r="L19" s="32" t="s">
        <v>14</v>
      </c>
      <c r="M19" s="32" t="s">
        <v>14</v>
      </c>
      <c r="N19" s="28"/>
      <c r="O19" s="24"/>
      <c r="P19" s="30" t="s">
        <v>3</v>
      </c>
      <c r="Q19" s="31">
        <v>25.56</v>
      </c>
      <c r="R19" s="34">
        <v>2.6918441141020377</v>
      </c>
      <c r="S19" s="32" t="s">
        <v>14</v>
      </c>
      <c r="T19" s="32" t="s">
        <v>14</v>
      </c>
    </row>
    <row r="20" spans="1:20" s="1" customFormat="1" ht="9.75" customHeight="1" x14ac:dyDescent="0.2">
      <c r="A20" s="35">
        <v>2008</v>
      </c>
      <c r="B20" s="36" t="s">
        <v>24</v>
      </c>
      <c r="C20" s="37">
        <v>23.71</v>
      </c>
      <c r="D20" s="38">
        <v>0.29610829103214886</v>
      </c>
      <c r="E20" s="38">
        <v>0.29610829103214886</v>
      </c>
      <c r="F20" s="38" t="s">
        <v>14</v>
      </c>
      <c r="G20" s="28"/>
      <c r="H20" s="35">
        <v>2008</v>
      </c>
      <c r="I20" s="36" t="s">
        <v>24</v>
      </c>
      <c r="J20" s="37">
        <v>27.71</v>
      </c>
      <c r="K20" s="39">
        <v>-0.32374100719424481</v>
      </c>
      <c r="L20" s="38">
        <v>-0.32374100719424481</v>
      </c>
      <c r="M20" s="38" t="s">
        <v>14</v>
      </c>
      <c r="N20" s="28"/>
      <c r="O20" s="35">
        <v>2008</v>
      </c>
      <c r="P20" s="36" t="s">
        <v>24</v>
      </c>
      <c r="Q20" s="37">
        <v>25.11</v>
      </c>
      <c r="R20" s="39">
        <v>-1.7605633802816878</v>
      </c>
      <c r="S20" s="38">
        <v>-1.7605633802816878</v>
      </c>
      <c r="T20" s="38" t="s">
        <v>14</v>
      </c>
    </row>
    <row r="21" spans="1:20" s="1" customFormat="1" ht="9.75" customHeight="1" x14ac:dyDescent="0.2">
      <c r="A21" s="24"/>
      <c r="B21" s="25" t="s">
        <v>4</v>
      </c>
      <c r="C21" s="26">
        <v>23.59</v>
      </c>
      <c r="D21" s="27">
        <v>-0.50611556305356631</v>
      </c>
      <c r="E21" s="27">
        <v>-0.2115059221658222</v>
      </c>
      <c r="F21" s="27">
        <v>8.8099630996310019</v>
      </c>
      <c r="G21" s="28"/>
      <c r="H21" s="24"/>
      <c r="I21" s="25" t="s">
        <v>4</v>
      </c>
      <c r="J21" s="26">
        <v>25.13</v>
      </c>
      <c r="K21" s="29">
        <v>-9.3107181522915976</v>
      </c>
      <c r="L21" s="27">
        <v>-9.6043165467625933</v>
      </c>
      <c r="M21" s="27">
        <v>0.35942492012779326</v>
      </c>
      <c r="N21" s="28"/>
      <c r="O21" s="24"/>
      <c r="P21" s="25" t="s">
        <v>4</v>
      </c>
      <c r="Q21" s="26">
        <v>26.09</v>
      </c>
      <c r="R21" s="29">
        <v>3.9028275587415395</v>
      </c>
      <c r="S21" s="27">
        <v>2.073552425665115</v>
      </c>
      <c r="T21" s="27">
        <v>17.787810383747193</v>
      </c>
    </row>
    <row r="22" spans="1:20" s="10" customFormat="1" ht="9.75" customHeight="1" x14ac:dyDescent="0.2">
      <c r="A22" s="24"/>
      <c r="B22" s="25" t="s">
        <v>5</v>
      </c>
      <c r="C22" s="26">
        <v>24.14</v>
      </c>
      <c r="D22" s="27">
        <v>2.3314963967782987</v>
      </c>
      <c r="E22" s="27">
        <v>2.1150592216581998</v>
      </c>
      <c r="F22" s="27">
        <v>14.8430066603235</v>
      </c>
      <c r="G22" s="28"/>
      <c r="H22" s="24"/>
      <c r="I22" s="25" t="s">
        <v>5</v>
      </c>
      <c r="J22" s="26">
        <v>26.93</v>
      </c>
      <c r="K22" s="29">
        <v>7.1627536808595238</v>
      </c>
      <c r="L22" s="27">
        <v>-3.1294964028776961</v>
      </c>
      <c r="M22" s="27">
        <v>17.701048951048961</v>
      </c>
      <c r="N22" s="28"/>
      <c r="O22" s="24"/>
      <c r="P22" s="25" t="s">
        <v>5</v>
      </c>
      <c r="Q22" s="26">
        <v>26.55</v>
      </c>
      <c r="R22" s="29">
        <v>1.7631276351092406</v>
      </c>
      <c r="S22" s="27">
        <v>3.8732394366197243</v>
      </c>
      <c r="T22" s="27">
        <v>21.288259479214243</v>
      </c>
    </row>
    <row r="23" spans="1:20" s="10" customFormat="1" ht="9.75" customHeight="1" x14ac:dyDescent="0.2">
      <c r="A23" s="24"/>
      <c r="B23" s="25" t="s">
        <v>6</v>
      </c>
      <c r="C23" s="26">
        <v>24.07</v>
      </c>
      <c r="D23" s="27">
        <v>-0.28997514498757537</v>
      </c>
      <c r="E23" s="27">
        <v>1.818950930626051</v>
      </c>
      <c r="F23" s="27">
        <v>10.870566559189321</v>
      </c>
      <c r="G23" s="28"/>
      <c r="H23" s="24"/>
      <c r="I23" s="25" t="s">
        <v>6</v>
      </c>
      <c r="J23" s="26">
        <v>27.18</v>
      </c>
      <c r="K23" s="29">
        <v>0.92833271444485721</v>
      </c>
      <c r="L23" s="27">
        <v>-2.2302158273381334</v>
      </c>
      <c r="M23" s="27">
        <v>17.764298093587527</v>
      </c>
      <c r="N23" s="28"/>
      <c r="O23" s="24"/>
      <c r="P23" s="25" t="s">
        <v>6</v>
      </c>
      <c r="Q23" s="26">
        <v>26.4</v>
      </c>
      <c r="R23" s="29">
        <v>-0.56497175141243527</v>
      </c>
      <c r="S23" s="27">
        <v>3.2863849765258246</v>
      </c>
      <c r="T23" s="27">
        <v>6.6235864297253588</v>
      </c>
    </row>
    <row r="24" spans="1:20" s="10" customFormat="1" ht="9.75" customHeight="1" x14ac:dyDescent="0.2">
      <c r="A24" s="24"/>
      <c r="B24" s="25" t="s">
        <v>7</v>
      </c>
      <c r="C24" s="26">
        <v>24.41</v>
      </c>
      <c r="D24" s="27">
        <v>1.4125467386788548</v>
      </c>
      <c r="E24" s="27">
        <v>3.2571912013536375</v>
      </c>
      <c r="F24" s="27">
        <v>9.609339919173788</v>
      </c>
      <c r="G24" s="28"/>
      <c r="H24" s="24"/>
      <c r="I24" s="25" t="s">
        <v>7</v>
      </c>
      <c r="J24" s="26">
        <v>27.53</v>
      </c>
      <c r="K24" s="29">
        <v>1.2877115526122251</v>
      </c>
      <c r="L24" s="27">
        <v>-0.97122302158273444</v>
      </c>
      <c r="M24" s="27">
        <v>11.142511102139686</v>
      </c>
      <c r="N24" s="28"/>
      <c r="O24" s="24"/>
      <c r="P24" s="25" t="s">
        <v>7</v>
      </c>
      <c r="Q24" s="26">
        <v>26.67</v>
      </c>
      <c r="R24" s="29">
        <v>1.0227272727272751</v>
      </c>
      <c r="S24" s="27">
        <v>4.3427230046948484</v>
      </c>
      <c r="T24" s="27">
        <v>7.3239436619718212</v>
      </c>
    </row>
    <row r="25" spans="1:20" s="10" customFormat="1" ht="9.75" customHeight="1" x14ac:dyDescent="0.2">
      <c r="A25" s="24"/>
      <c r="B25" s="25" t="s">
        <v>8</v>
      </c>
      <c r="C25" s="26">
        <v>26.18</v>
      </c>
      <c r="D25" s="27">
        <v>7.2511265874641628</v>
      </c>
      <c r="E25" s="27">
        <v>10.744500846023675</v>
      </c>
      <c r="F25" s="27">
        <v>14.975845410628018</v>
      </c>
      <c r="G25" s="28"/>
      <c r="H25" s="24"/>
      <c r="I25" s="25" t="s">
        <v>8</v>
      </c>
      <c r="J25" s="26">
        <v>35.89</v>
      </c>
      <c r="K25" s="29">
        <v>30.366872502724295</v>
      </c>
      <c r="L25" s="27">
        <v>29.100719424460419</v>
      </c>
      <c r="M25" s="27">
        <v>37.509578544061299</v>
      </c>
      <c r="N25" s="28"/>
      <c r="O25" s="24"/>
      <c r="P25" s="25" t="s">
        <v>8</v>
      </c>
      <c r="Q25" s="26">
        <v>27.42</v>
      </c>
      <c r="R25" s="29">
        <v>2.8121484814398245</v>
      </c>
      <c r="S25" s="27">
        <v>7.2769953051643244</v>
      </c>
      <c r="T25" s="27">
        <v>9.461077844311383</v>
      </c>
    </row>
    <row r="26" spans="1:20" s="11" customFormat="1" ht="9.75" customHeight="1" x14ac:dyDescent="0.2">
      <c r="A26" s="24"/>
      <c r="B26" s="25" t="s">
        <v>9</v>
      </c>
      <c r="C26" s="26">
        <v>26.52</v>
      </c>
      <c r="D26" s="27">
        <v>1.298701298701288</v>
      </c>
      <c r="E26" s="27">
        <v>12.182741116751261</v>
      </c>
      <c r="F26" s="27">
        <v>15.004336513443196</v>
      </c>
      <c r="G26" s="28"/>
      <c r="H26" s="24"/>
      <c r="I26" s="25" t="s">
        <v>9</v>
      </c>
      <c r="J26" s="26">
        <v>35.840000000000003</v>
      </c>
      <c r="K26" s="29">
        <v>-0.13931457230424993</v>
      </c>
      <c r="L26" s="27">
        <v>28.92086330935253</v>
      </c>
      <c r="M26" s="27">
        <v>31.522935779816528</v>
      </c>
      <c r="N26" s="28"/>
      <c r="O26" s="24"/>
      <c r="P26" s="25" t="s">
        <v>9</v>
      </c>
      <c r="Q26" s="26">
        <v>27.42</v>
      </c>
      <c r="R26" s="29">
        <v>0</v>
      </c>
      <c r="S26" s="27">
        <v>7.2769953051643244</v>
      </c>
      <c r="T26" s="27">
        <v>9.7238895558223515</v>
      </c>
    </row>
    <row r="27" spans="1:20" s="11" customFormat="1" ht="9.75" customHeight="1" x14ac:dyDescent="0.2">
      <c r="A27" s="24"/>
      <c r="B27" s="25" t="s">
        <v>10</v>
      </c>
      <c r="C27" s="26">
        <v>26.87</v>
      </c>
      <c r="D27" s="27">
        <v>1.3197586726998445</v>
      </c>
      <c r="E27" s="27">
        <v>13.663282571912006</v>
      </c>
      <c r="F27" s="27">
        <v>14.097664543524413</v>
      </c>
      <c r="G27" s="28"/>
      <c r="H27" s="24"/>
      <c r="I27" s="25" t="s">
        <v>10</v>
      </c>
      <c r="J27" s="26">
        <v>35.86</v>
      </c>
      <c r="K27" s="29">
        <v>5.580357142855874E-2</v>
      </c>
      <c r="L27" s="27">
        <v>28.992805755395668</v>
      </c>
      <c r="M27" s="27">
        <v>29.271809661139159</v>
      </c>
      <c r="N27" s="28"/>
      <c r="O27" s="24"/>
      <c r="P27" s="25" t="s">
        <v>10</v>
      </c>
      <c r="Q27" s="26">
        <v>28.51</v>
      </c>
      <c r="R27" s="29">
        <v>3.9752005835156812</v>
      </c>
      <c r="S27" s="27">
        <v>11.541471048513309</v>
      </c>
      <c r="T27" s="27">
        <v>15.894308943089431</v>
      </c>
    </row>
    <row r="28" spans="1:20" s="1" customFormat="1" ht="9.75" customHeight="1" x14ac:dyDescent="0.2">
      <c r="A28" s="24"/>
      <c r="B28" s="25" t="s">
        <v>11</v>
      </c>
      <c r="C28" s="26">
        <v>26.42</v>
      </c>
      <c r="D28" s="27">
        <v>-1.6747301823595073</v>
      </c>
      <c r="E28" s="27">
        <v>11.759729272419639</v>
      </c>
      <c r="F28" s="27">
        <v>12.473392933163051</v>
      </c>
      <c r="G28" s="28"/>
      <c r="H28" s="24"/>
      <c r="I28" s="25" t="s">
        <v>11</v>
      </c>
      <c r="J28" s="26">
        <v>34.14</v>
      </c>
      <c r="K28" s="29">
        <v>-4.7964305633017235</v>
      </c>
      <c r="L28" s="27">
        <v>22.805755395683459</v>
      </c>
      <c r="M28" s="27">
        <v>24.963396778916547</v>
      </c>
      <c r="N28" s="28"/>
      <c r="O28" s="24"/>
      <c r="P28" s="25" t="s">
        <v>11</v>
      </c>
      <c r="Q28" s="26">
        <v>27.92</v>
      </c>
      <c r="R28" s="29">
        <v>-2.0694493160294591</v>
      </c>
      <c r="S28" s="27">
        <v>9.2331768388106639</v>
      </c>
      <c r="T28" s="27">
        <v>13.727087576374753</v>
      </c>
    </row>
    <row r="29" spans="1:20" s="11" customFormat="1" ht="9.75" customHeight="1" x14ac:dyDescent="0.2">
      <c r="A29" s="24"/>
      <c r="B29" s="25" t="s">
        <v>12</v>
      </c>
      <c r="C29" s="26">
        <v>27.1</v>
      </c>
      <c r="D29" s="27">
        <v>2.5738077214231714</v>
      </c>
      <c r="E29" s="27">
        <v>14.636209813874789</v>
      </c>
      <c r="F29" s="27">
        <v>15.911035072711721</v>
      </c>
      <c r="G29" s="28"/>
      <c r="H29" s="24"/>
      <c r="I29" s="25" t="s">
        <v>12</v>
      </c>
      <c r="J29" s="26">
        <v>36.42</v>
      </c>
      <c r="K29" s="29">
        <v>6.678383128295251</v>
      </c>
      <c r="L29" s="27">
        <v>31.007194244604321</v>
      </c>
      <c r="M29" s="27">
        <v>33.406593406593402</v>
      </c>
      <c r="N29" s="28"/>
      <c r="O29" s="24"/>
      <c r="P29" s="25" t="s">
        <v>12</v>
      </c>
      <c r="Q29" s="26">
        <v>28.39</v>
      </c>
      <c r="R29" s="29">
        <v>1.6833810888252199</v>
      </c>
      <c r="S29" s="27">
        <v>11.071987480438183</v>
      </c>
      <c r="T29" s="27">
        <v>16.831275720164605</v>
      </c>
    </row>
    <row r="30" spans="1:20" s="11" customFormat="1" ht="9.75" customHeight="1" x14ac:dyDescent="0.2">
      <c r="A30" s="24"/>
      <c r="B30" s="25" t="s">
        <v>13</v>
      </c>
      <c r="C30" s="26">
        <v>26.78</v>
      </c>
      <c r="D30" s="27">
        <v>-1.1808118081180874</v>
      </c>
      <c r="E30" s="27">
        <v>13.282571912013541</v>
      </c>
      <c r="F30" s="27">
        <v>17.250437828371279</v>
      </c>
      <c r="G30" s="28"/>
      <c r="H30" s="24"/>
      <c r="I30" s="25" t="s">
        <v>13</v>
      </c>
      <c r="J30" s="26">
        <v>35.57</v>
      </c>
      <c r="K30" s="29">
        <v>-2.3338824821526716</v>
      </c>
      <c r="L30" s="27">
        <v>27.949640287769782</v>
      </c>
      <c r="M30" s="27">
        <v>49.831508003369862</v>
      </c>
      <c r="N30" s="28"/>
      <c r="O30" s="24"/>
      <c r="P30" s="25" t="s">
        <v>13</v>
      </c>
      <c r="Q30" s="26">
        <v>28.67</v>
      </c>
      <c r="R30" s="29">
        <v>0.98626276858049255</v>
      </c>
      <c r="S30" s="27">
        <v>12.167449139280141</v>
      </c>
      <c r="T30" s="27">
        <v>15.186822016874245</v>
      </c>
    </row>
    <row r="31" spans="1:20" s="10" customFormat="1" ht="9.75" customHeight="1" x14ac:dyDescent="0.2">
      <c r="A31" s="24"/>
      <c r="B31" s="25" t="s">
        <v>3</v>
      </c>
      <c r="C31" s="26">
        <v>26.94</v>
      </c>
      <c r="D31" s="27">
        <v>0.59746079163554011</v>
      </c>
      <c r="E31" s="27">
        <v>13.959390862944154</v>
      </c>
      <c r="F31" s="27">
        <v>13.959390862944154</v>
      </c>
      <c r="G31" s="33"/>
      <c r="H31" s="24"/>
      <c r="I31" s="25" t="s">
        <v>3</v>
      </c>
      <c r="J31" s="26">
        <v>36.380000000000003</v>
      </c>
      <c r="K31" s="29">
        <v>2.2771998875456889</v>
      </c>
      <c r="L31" s="27">
        <v>30.863309352517998</v>
      </c>
      <c r="M31" s="27">
        <v>30.863309352517998</v>
      </c>
      <c r="N31" s="28"/>
      <c r="O31" s="24"/>
      <c r="P31" s="25" t="s">
        <v>3</v>
      </c>
      <c r="Q31" s="26">
        <v>28.7</v>
      </c>
      <c r="R31" s="29">
        <v>0.10463899546564459</v>
      </c>
      <c r="S31" s="27">
        <v>12.284820031298915</v>
      </c>
      <c r="T31" s="27">
        <v>12.284820031298915</v>
      </c>
    </row>
    <row r="32" spans="1:20" s="47" customFormat="1" ht="9.75" customHeight="1" x14ac:dyDescent="0.2">
      <c r="A32" s="35">
        <v>2009</v>
      </c>
      <c r="B32" s="44" t="s">
        <v>24</v>
      </c>
      <c r="C32" s="45">
        <v>27.12</v>
      </c>
      <c r="D32" s="46">
        <v>0.66815144766145806</v>
      </c>
      <c r="E32" s="46">
        <v>0.66815144766145806</v>
      </c>
      <c r="F32" s="46">
        <v>14.382117250105431</v>
      </c>
      <c r="H32" s="35">
        <v>2009</v>
      </c>
      <c r="I32" s="44" t="s">
        <v>24</v>
      </c>
      <c r="J32" s="45">
        <v>36.33</v>
      </c>
      <c r="K32" s="46">
        <v>-0.13743815283123739</v>
      </c>
      <c r="L32" s="46">
        <v>-0.13743815283123739</v>
      </c>
      <c r="M32" s="46">
        <v>31.107903284012984</v>
      </c>
      <c r="O32" s="35">
        <v>2009</v>
      </c>
      <c r="P32" s="44" t="s">
        <v>24</v>
      </c>
      <c r="Q32" s="45">
        <v>28.86</v>
      </c>
      <c r="R32" s="46">
        <v>0.55749128919859725</v>
      </c>
      <c r="S32" s="46">
        <v>0.55749128919859725</v>
      </c>
      <c r="T32" s="46">
        <v>14.93428912783752</v>
      </c>
    </row>
    <row r="33" spans="1:20" s="47" customFormat="1" ht="9.75" customHeight="1" x14ac:dyDescent="0.2">
      <c r="A33" s="24"/>
      <c r="B33" s="48" t="s">
        <v>4</v>
      </c>
      <c r="C33" s="49">
        <v>27.41</v>
      </c>
      <c r="D33" s="50">
        <v>1.0693215339232953</v>
      </c>
      <c r="E33" s="50">
        <v>1.7446176688938442</v>
      </c>
      <c r="F33" s="50">
        <v>16.193302246714715</v>
      </c>
      <c r="H33" s="24"/>
      <c r="I33" s="48" t="s">
        <v>4</v>
      </c>
      <c r="J33" s="49">
        <v>36.200000000000003</v>
      </c>
      <c r="K33" s="50">
        <v>-0.35783099366912818</v>
      </c>
      <c r="L33" s="50">
        <v>-0.4947773501924102</v>
      </c>
      <c r="M33" s="50">
        <v>44.050935137286132</v>
      </c>
      <c r="O33" s="24"/>
      <c r="P33" s="48" t="s">
        <v>4</v>
      </c>
      <c r="Q33" s="49">
        <v>29.18</v>
      </c>
      <c r="R33" s="50">
        <v>1.1088011088011163</v>
      </c>
      <c r="S33" s="50">
        <v>1.672473867595814</v>
      </c>
      <c r="T33" s="50">
        <v>11.843618244538145</v>
      </c>
    </row>
    <row r="34" spans="1:20" s="51" customFormat="1" ht="9.75" customHeight="1" x14ac:dyDescent="0.2">
      <c r="A34" s="24"/>
      <c r="B34" s="48" t="s">
        <v>5</v>
      </c>
      <c r="C34" s="49">
        <v>27.87</v>
      </c>
      <c r="D34" s="50">
        <v>1.6782196278730455</v>
      </c>
      <c r="E34" s="50">
        <v>3.4521158129175999</v>
      </c>
      <c r="F34" s="50">
        <v>15.451532725766359</v>
      </c>
      <c r="G34" s="47"/>
      <c r="H34" s="24"/>
      <c r="I34" s="48" t="s">
        <v>5</v>
      </c>
      <c r="J34" s="49">
        <v>36.47</v>
      </c>
      <c r="K34" s="50">
        <v>0.74585635359114555</v>
      </c>
      <c r="L34" s="50">
        <v>0.247388675096194</v>
      </c>
      <c r="M34" s="50">
        <v>35.425176383215742</v>
      </c>
      <c r="N34" s="47"/>
      <c r="O34" s="24"/>
      <c r="P34" s="48" t="s">
        <v>5</v>
      </c>
      <c r="Q34" s="49">
        <v>30.63</v>
      </c>
      <c r="R34" s="50">
        <v>4.9691569568197425</v>
      </c>
      <c r="S34" s="50">
        <v>6.7247386759581973</v>
      </c>
      <c r="T34" s="50">
        <v>15.367231638418065</v>
      </c>
    </row>
    <row r="35" spans="1:20" s="51" customFormat="1" ht="9.75" customHeight="1" x14ac:dyDescent="0.2">
      <c r="A35" s="24"/>
      <c r="B35" s="48" t="s">
        <v>6</v>
      </c>
      <c r="C35" s="49">
        <v>28.05</v>
      </c>
      <c r="D35" s="50">
        <v>0.64585575888052027</v>
      </c>
      <c r="E35" s="50">
        <v>4.120267260579058</v>
      </c>
      <c r="F35" s="50">
        <v>16.535105941005401</v>
      </c>
      <c r="G35" s="47"/>
      <c r="H35" s="24"/>
      <c r="I35" s="48" t="s">
        <v>6</v>
      </c>
      <c r="J35" s="49">
        <v>36.36</v>
      </c>
      <c r="K35" s="50">
        <v>-0.30161776802851703</v>
      </c>
      <c r="L35" s="50">
        <v>-5.4975261132494957E-2</v>
      </c>
      <c r="M35" s="50">
        <v>33.774834437086085</v>
      </c>
      <c r="N35" s="47"/>
      <c r="O35" s="24"/>
      <c r="P35" s="48" t="s">
        <v>6</v>
      </c>
      <c r="Q35" s="49">
        <v>31.72</v>
      </c>
      <c r="R35" s="50">
        <v>3.5586026771139423</v>
      </c>
      <c r="S35" s="50">
        <v>10.522648083623686</v>
      </c>
      <c r="T35" s="50">
        <v>20.151515151515163</v>
      </c>
    </row>
    <row r="36" spans="1:20" s="51" customFormat="1" ht="9.75" customHeight="1" x14ac:dyDescent="0.2">
      <c r="A36" s="24"/>
      <c r="B36" s="48" t="s">
        <v>7</v>
      </c>
      <c r="C36" s="49">
        <v>27.99</v>
      </c>
      <c r="D36" s="50">
        <v>-0.21390374331551332</v>
      </c>
      <c r="E36" s="50">
        <v>3.897550111358572</v>
      </c>
      <c r="F36" s="50">
        <v>14.66612044244162</v>
      </c>
      <c r="G36" s="47"/>
      <c r="H36" s="24"/>
      <c r="I36" s="48" t="s">
        <v>7</v>
      </c>
      <c r="J36" s="49">
        <v>32.700000000000003</v>
      </c>
      <c r="K36" s="50">
        <v>-10.06600660066006</v>
      </c>
      <c r="L36" s="50">
        <v>-10.115448048378228</v>
      </c>
      <c r="M36" s="50">
        <v>18.779513258263727</v>
      </c>
      <c r="N36" s="47"/>
      <c r="O36" s="24"/>
      <c r="P36" s="48" t="s">
        <v>7</v>
      </c>
      <c r="Q36" s="49">
        <v>32.630000000000003</v>
      </c>
      <c r="R36" s="50">
        <v>2.8688524590164022</v>
      </c>
      <c r="S36" s="50">
        <v>13.693379790940785</v>
      </c>
      <c r="T36" s="50">
        <v>22.347206599175106</v>
      </c>
    </row>
    <row r="37" spans="1:20" s="51" customFormat="1" ht="9.75" customHeight="1" x14ac:dyDescent="0.2">
      <c r="A37" s="24"/>
      <c r="B37" s="48" t="s">
        <v>8</v>
      </c>
      <c r="C37" s="49">
        <v>28.27</v>
      </c>
      <c r="D37" s="50">
        <v>1.0003572704537333</v>
      </c>
      <c r="E37" s="50">
        <v>4.9368968077208475</v>
      </c>
      <c r="F37" s="50">
        <v>7.9831932773109182</v>
      </c>
      <c r="G37" s="47"/>
      <c r="H37" s="24"/>
      <c r="I37" s="48" t="s">
        <v>8</v>
      </c>
      <c r="J37" s="49">
        <v>33.380000000000003</v>
      </c>
      <c r="K37" s="50">
        <v>2.0795107033639182</v>
      </c>
      <c r="L37" s="50">
        <v>-8.2462891698735561</v>
      </c>
      <c r="M37" s="50">
        <v>-6.9935915296740037</v>
      </c>
      <c r="N37" s="47"/>
      <c r="O37" s="24"/>
      <c r="P37" s="48" t="s">
        <v>8</v>
      </c>
      <c r="Q37" s="49">
        <v>33.049999999999997</v>
      </c>
      <c r="R37" s="50">
        <v>1.2871590560833424</v>
      </c>
      <c r="S37" s="50">
        <v>15.156794425087107</v>
      </c>
      <c r="T37" s="50">
        <v>20.532458059810345</v>
      </c>
    </row>
    <row r="38" spans="1:20" s="51" customFormat="1" ht="9.75" customHeight="1" x14ac:dyDescent="0.2">
      <c r="A38" s="24"/>
      <c r="B38" s="48" t="s">
        <v>9</v>
      </c>
      <c r="C38" s="49">
        <v>28.89</v>
      </c>
      <c r="D38" s="50">
        <v>2.1931376016979254</v>
      </c>
      <c r="E38" s="50">
        <v>7.2383073496659289</v>
      </c>
      <c r="F38" s="50">
        <v>8.9366515837104199</v>
      </c>
      <c r="G38" s="47"/>
      <c r="H38" s="24"/>
      <c r="I38" s="48" t="s">
        <v>9</v>
      </c>
      <c r="J38" s="49">
        <v>34.369999999999997</v>
      </c>
      <c r="K38" s="50">
        <v>2.9658478130617061</v>
      </c>
      <c r="L38" s="50">
        <v>-5.5250137438152986</v>
      </c>
      <c r="M38" s="50">
        <v>-4.1015625000000107</v>
      </c>
      <c r="N38" s="47"/>
      <c r="O38" s="24"/>
      <c r="P38" s="48" t="s">
        <v>9</v>
      </c>
      <c r="Q38" s="49">
        <v>33.51</v>
      </c>
      <c r="R38" s="50">
        <v>1.3918305597579561</v>
      </c>
      <c r="S38" s="50">
        <v>16.759581881533101</v>
      </c>
      <c r="T38" s="50">
        <v>22.210065645514199</v>
      </c>
    </row>
    <row r="39" spans="1:20" s="51" customFormat="1" ht="9.75" customHeight="1" x14ac:dyDescent="0.2">
      <c r="A39" s="24"/>
      <c r="B39" s="48" t="s">
        <v>10</v>
      </c>
      <c r="C39" s="49">
        <v>29.07</v>
      </c>
      <c r="D39" s="50">
        <v>0.6230529595015577</v>
      </c>
      <c r="E39" s="50">
        <v>7.906458797327387</v>
      </c>
      <c r="F39" s="50">
        <v>8.1875697804242531</v>
      </c>
      <c r="G39" s="47"/>
      <c r="H39" s="24"/>
      <c r="I39" s="48" t="s">
        <v>10</v>
      </c>
      <c r="J39" s="49">
        <v>34.82</v>
      </c>
      <c r="K39" s="50">
        <v>1.3092813500145573</v>
      </c>
      <c r="L39" s="50">
        <v>-4.2880703683342514</v>
      </c>
      <c r="M39" s="50">
        <v>-2.9001673173452258</v>
      </c>
      <c r="N39" s="47"/>
      <c r="O39" s="24"/>
      <c r="P39" s="48" t="s">
        <v>10</v>
      </c>
      <c r="Q39" s="49">
        <v>34.340000000000003</v>
      </c>
      <c r="R39" s="50">
        <v>2.4768725753506526</v>
      </c>
      <c r="S39" s="50">
        <v>19.651567944250893</v>
      </c>
      <c r="T39" s="50">
        <v>20.44896527534199</v>
      </c>
    </row>
    <row r="40" spans="1:20" s="51" customFormat="1" ht="9.75" customHeight="1" x14ac:dyDescent="0.2">
      <c r="A40" s="24"/>
      <c r="B40" s="48" t="s">
        <v>11</v>
      </c>
      <c r="C40" s="49">
        <v>29.6</v>
      </c>
      <c r="D40" s="50">
        <v>1.8231854145166926</v>
      </c>
      <c r="E40" s="50">
        <v>9.8737936154417163</v>
      </c>
      <c r="F40" s="50">
        <v>12.036336109008317</v>
      </c>
      <c r="G40" s="47"/>
      <c r="H40" s="24"/>
      <c r="I40" s="48" t="s">
        <v>11</v>
      </c>
      <c r="J40" s="49">
        <v>36.79</v>
      </c>
      <c r="K40" s="50">
        <v>5.65766800689258</v>
      </c>
      <c r="L40" s="50">
        <v>1.1269928532160467</v>
      </c>
      <c r="M40" s="50">
        <v>7.7621558289396653</v>
      </c>
      <c r="N40" s="47"/>
      <c r="O40" s="24"/>
      <c r="P40" s="48" t="s">
        <v>11</v>
      </c>
      <c r="Q40" s="49">
        <v>35.130000000000003</v>
      </c>
      <c r="R40" s="50">
        <v>2.3005241700640555</v>
      </c>
      <c r="S40" s="50">
        <v>22.404181184669003</v>
      </c>
      <c r="T40" s="50">
        <v>25.823782234957026</v>
      </c>
    </row>
    <row r="41" spans="1:20" s="51" customFormat="1" ht="9.75" customHeight="1" x14ac:dyDescent="0.2">
      <c r="A41" s="24"/>
      <c r="B41" s="48" t="s">
        <v>12</v>
      </c>
      <c r="C41" s="49">
        <v>28.8</v>
      </c>
      <c r="D41" s="50">
        <f>((C41/C40)-1)*100</f>
        <v>-2.7027027027027084</v>
      </c>
      <c r="E41" s="50">
        <f>((C41/C$31)-1)*100</f>
        <v>6.9042316258351777</v>
      </c>
      <c r="F41" s="50">
        <f>((C41/C29)-1)*100</f>
        <v>6.2730627306273101</v>
      </c>
      <c r="G41" s="47"/>
      <c r="H41" s="24"/>
      <c r="I41" s="48" t="str">
        <f>B41</f>
        <v>OUT</v>
      </c>
      <c r="J41" s="49">
        <v>32.090000000000003</v>
      </c>
      <c r="K41" s="50">
        <f>((J41/J40)-1)*100</f>
        <v>-12.775210655069301</v>
      </c>
      <c r="L41" s="50">
        <f>((J41/J$31)-1)*100</f>
        <v>-11.79219351291918</v>
      </c>
      <c r="M41" s="50">
        <f t="shared" ref="M41:M55" si="0">((J41/J29)-1)*100</f>
        <v>-11.889071938495333</v>
      </c>
      <c r="N41" s="47"/>
      <c r="O41" s="24"/>
      <c r="P41" s="48" t="str">
        <f>B41</f>
        <v>OUT</v>
      </c>
      <c r="Q41" s="49">
        <v>34.67</v>
      </c>
      <c r="R41" s="50">
        <f>((Q41/Q40)-1)*100</f>
        <v>-1.309422146313699</v>
      </c>
      <c r="S41" s="50">
        <f>((Q41/Q$31)-1)*100</f>
        <v>20.801393728223005</v>
      </c>
      <c r="T41" s="50">
        <f t="shared" ref="T41:T55" si="1">((Q41/Q29)-1)*100</f>
        <v>22.120464952448039</v>
      </c>
    </row>
    <row r="42" spans="1:20" s="51" customFormat="1" ht="9.75" customHeight="1" x14ac:dyDescent="0.2">
      <c r="A42" s="24"/>
      <c r="B42" s="48" t="s">
        <v>13</v>
      </c>
      <c r="C42" s="49">
        <v>30.5</v>
      </c>
      <c r="D42" s="50">
        <f>((C42/C41)-1)*100</f>
        <v>5.9027777777777679</v>
      </c>
      <c r="E42" s="50">
        <f>((C42/C$31)-1)*100</f>
        <v>13.214550853749074</v>
      </c>
      <c r="F42" s="50">
        <f>((C42/C30)-1)*100</f>
        <v>13.890963405526513</v>
      </c>
      <c r="G42" s="47"/>
      <c r="H42" s="24"/>
      <c r="I42" s="48" t="str">
        <f>B42</f>
        <v>NOV</v>
      </c>
      <c r="J42" s="49">
        <v>42.73</v>
      </c>
      <c r="K42" s="50">
        <f>((J42/J41)-1)*100</f>
        <v>33.156746650046706</v>
      </c>
      <c r="L42" s="50">
        <f>((J42/J$31)-1)*100</f>
        <v>17.454645409565671</v>
      </c>
      <c r="M42" s="50">
        <f t="shared" si="0"/>
        <v>20.129322462749499</v>
      </c>
      <c r="N42" s="47"/>
      <c r="O42" s="24"/>
      <c r="P42" s="48" t="str">
        <f>B42</f>
        <v>NOV</v>
      </c>
      <c r="Q42" s="49">
        <v>34.85</v>
      </c>
      <c r="R42" s="50">
        <f>((Q42/Q41)-1)*100</f>
        <v>0.51918084799538189</v>
      </c>
      <c r="S42" s="50">
        <f>((Q42/Q$31)-1)*100</f>
        <v>21.428571428571441</v>
      </c>
      <c r="T42" s="50">
        <f t="shared" si="1"/>
        <v>21.555633065922564</v>
      </c>
    </row>
    <row r="43" spans="1:20" s="51" customFormat="1" ht="9.75" customHeight="1" x14ac:dyDescent="0.2">
      <c r="A43" s="24"/>
      <c r="B43" s="48" t="s">
        <v>3</v>
      </c>
      <c r="C43" s="49">
        <v>30.83</v>
      </c>
      <c r="D43" s="50">
        <f>((C43/C42)-1)*100</f>
        <v>1.081967213114754</v>
      </c>
      <c r="E43" s="50">
        <f>((C43/C$31)-1)*100</f>
        <v>14.439495174461747</v>
      </c>
      <c r="F43" s="50">
        <f>((C43/C31)-1)*100</f>
        <v>14.439495174461747</v>
      </c>
      <c r="G43" s="33"/>
      <c r="H43" s="24"/>
      <c r="I43" s="48" t="str">
        <f>B43</f>
        <v>DEZ</v>
      </c>
      <c r="J43" s="49">
        <v>44.72</v>
      </c>
      <c r="K43" s="50">
        <f>((J43/J42)-1)*100</f>
        <v>4.6571495436461552</v>
      </c>
      <c r="L43" s="50">
        <f>((J43/J$31)-1)*100</f>
        <v>22.924683892248488</v>
      </c>
      <c r="M43" s="50">
        <f t="shared" si="0"/>
        <v>22.924683892248488</v>
      </c>
      <c r="N43" s="47"/>
      <c r="O43" s="24"/>
      <c r="P43" s="48" t="str">
        <f>B43</f>
        <v>DEZ</v>
      </c>
      <c r="Q43" s="49">
        <v>34.4</v>
      </c>
      <c r="R43" s="50">
        <f>((Q43/Q42)-1)*100</f>
        <v>-1.2912482065997266</v>
      </c>
      <c r="S43" s="50">
        <f>((Q43/Q$31)-1)*100</f>
        <v>19.860627177700341</v>
      </c>
      <c r="T43" s="50">
        <f t="shared" si="1"/>
        <v>19.860627177700341</v>
      </c>
    </row>
    <row r="44" spans="1:20" s="47" customFormat="1" ht="9.75" customHeight="1" x14ac:dyDescent="0.2">
      <c r="A44" s="35">
        <v>2010</v>
      </c>
      <c r="B44" s="44" t="s">
        <v>24</v>
      </c>
      <c r="C44" s="45">
        <v>30.15</v>
      </c>
      <c r="D44" s="46">
        <f>((C44/C43)-1)*100</f>
        <v>-2.2056438533895495</v>
      </c>
      <c r="E44" s="46">
        <f>((C44/C$43)-1)*100</f>
        <v>-2.2056438533895495</v>
      </c>
      <c r="F44" s="46">
        <f>((C44/C32)-1)*100</f>
        <v>11.172566371681402</v>
      </c>
      <c r="H44" s="35">
        <v>2010</v>
      </c>
      <c r="I44" s="44" t="s">
        <v>24</v>
      </c>
      <c r="J44" s="45">
        <v>43.52</v>
      </c>
      <c r="K44" s="46">
        <f>((J44/J43)-1)*100</f>
        <v>-2.6833631484794229</v>
      </c>
      <c r="L44" s="46">
        <f>((J44/J$43)-1)*100</f>
        <v>-2.6833631484794229</v>
      </c>
      <c r="M44" s="46">
        <f t="shared" si="0"/>
        <v>19.790806496008816</v>
      </c>
      <c r="O44" s="35">
        <v>2010</v>
      </c>
      <c r="P44" s="44" t="s">
        <v>24</v>
      </c>
      <c r="Q44" s="45">
        <v>31.26</v>
      </c>
      <c r="R44" s="46">
        <f>((Q44/Q43)-1)*100</f>
        <v>-9.1279069767441818</v>
      </c>
      <c r="S44" s="46">
        <f>((Q44/Q$43)-1)*100</f>
        <v>-9.1279069767441818</v>
      </c>
      <c r="T44" s="46">
        <f t="shared" si="1"/>
        <v>8.3160083160083165</v>
      </c>
    </row>
    <row r="45" spans="1:20" s="47" customFormat="1" ht="9.75" customHeight="1" x14ac:dyDescent="0.2">
      <c r="A45" s="24"/>
      <c r="B45" s="48" t="s">
        <v>4</v>
      </c>
      <c r="C45" s="49">
        <v>30.51</v>
      </c>
      <c r="D45" s="50">
        <f t="shared" ref="D45:D55" si="2">((C45/C44)-1)*100</f>
        <v>1.194029850746281</v>
      </c>
      <c r="E45" s="50">
        <f t="shared" ref="E45:E55" si="3">((C45/C$43)-1)*100</f>
        <v>-1.0379500486539017</v>
      </c>
      <c r="F45" s="50">
        <f t="shared" ref="F45:F55" si="4">((C45/C33)-1)*100</f>
        <v>11.309740970448745</v>
      </c>
      <c r="H45" s="24"/>
      <c r="I45" s="48" t="s">
        <v>4</v>
      </c>
      <c r="J45" s="49">
        <v>43.52</v>
      </c>
      <c r="K45" s="50">
        <f t="shared" ref="K45:K55" si="5">((J45/J44)-1)*100</f>
        <v>0</v>
      </c>
      <c r="L45" s="50">
        <f t="shared" ref="L45:L55" si="6">((J45/J$43)-1)*100</f>
        <v>-2.6833631484794229</v>
      </c>
      <c r="M45" s="50">
        <f t="shared" si="0"/>
        <v>20.22099447513812</v>
      </c>
      <c r="O45" s="24"/>
      <c r="P45" s="48" t="s">
        <v>4</v>
      </c>
      <c r="Q45" s="49">
        <v>32.56</v>
      </c>
      <c r="R45" s="50">
        <f t="shared" ref="R45:R55" si="7">((Q45/Q44)-1)*100</f>
        <v>4.1586692258477331</v>
      </c>
      <c r="S45" s="50">
        <f t="shared" ref="S45:S55" si="8">((Q45/Q$43)-1)*100</f>
        <v>-5.3488372093023155</v>
      </c>
      <c r="T45" s="50">
        <f t="shared" si="1"/>
        <v>11.583276216586702</v>
      </c>
    </row>
    <row r="46" spans="1:20" s="51" customFormat="1" ht="9.75" customHeight="1" x14ac:dyDescent="0.2">
      <c r="A46" s="24"/>
      <c r="B46" s="48" t="s">
        <v>5</v>
      </c>
      <c r="C46" s="49">
        <v>30.68</v>
      </c>
      <c r="D46" s="50">
        <f t="shared" si="2"/>
        <v>0.55719436250409871</v>
      </c>
      <c r="E46" s="50">
        <f t="shared" si="3"/>
        <v>-0.48653908530651435</v>
      </c>
      <c r="F46" s="50">
        <f t="shared" si="4"/>
        <v>10.08252601363473</v>
      </c>
      <c r="G46" s="47"/>
      <c r="H46" s="24"/>
      <c r="I46" s="48" t="s">
        <v>5</v>
      </c>
      <c r="J46" s="49">
        <v>44.24</v>
      </c>
      <c r="K46" s="50">
        <f t="shared" si="5"/>
        <v>1.6544117647058876</v>
      </c>
      <c r="L46" s="50">
        <f t="shared" si="6"/>
        <v>-1.0733452593917669</v>
      </c>
      <c r="M46" s="50">
        <f t="shared" si="0"/>
        <v>21.305182341650685</v>
      </c>
      <c r="N46" s="47"/>
      <c r="O46" s="24"/>
      <c r="P46" s="48" t="s">
        <v>5</v>
      </c>
      <c r="Q46" s="49">
        <v>31.45</v>
      </c>
      <c r="R46" s="50">
        <f t="shared" si="7"/>
        <v>-3.4090909090909172</v>
      </c>
      <c r="S46" s="50">
        <f t="shared" si="8"/>
        <v>-8.5755813953488307</v>
      </c>
      <c r="T46" s="50">
        <f t="shared" si="1"/>
        <v>2.6771139405811217</v>
      </c>
    </row>
    <row r="47" spans="1:20" s="51" customFormat="1" ht="9.75" customHeight="1" x14ac:dyDescent="0.2">
      <c r="A47" s="24"/>
      <c r="B47" s="48" t="s">
        <v>6</v>
      </c>
      <c r="C47" s="49">
        <v>30.92</v>
      </c>
      <c r="D47" s="50">
        <f>((C47/C46)-1)*100</f>
        <v>0.78226857887875312</v>
      </c>
      <c r="E47" s="50">
        <f t="shared" si="3"/>
        <v>0.29192345118391749</v>
      </c>
      <c r="F47" s="50">
        <f t="shared" si="4"/>
        <v>10.231729055258466</v>
      </c>
      <c r="G47" s="47"/>
      <c r="H47" s="24"/>
      <c r="I47" s="48" t="s">
        <v>6</v>
      </c>
      <c r="J47" s="49">
        <v>42.8</v>
      </c>
      <c r="K47" s="50">
        <f>((J47/J46)-1)*100</f>
        <v>-3.2549728752260476</v>
      </c>
      <c r="L47" s="50">
        <f t="shared" si="6"/>
        <v>-4.29338103756709</v>
      </c>
      <c r="M47" s="50">
        <f t="shared" si="0"/>
        <v>17.711771177117708</v>
      </c>
      <c r="N47" s="47"/>
      <c r="O47" s="24"/>
      <c r="P47" s="48" t="s">
        <v>6</v>
      </c>
      <c r="Q47" s="49">
        <v>33.380000000000003</v>
      </c>
      <c r="R47" s="50">
        <f>((Q47/Q46)-1)*100</f>
        <v>6.1367249602543916</v>
      </c>
      <c r="S47" s="50">
        <f t="shared" si="8"/>
        <v>-2.9651162790697572</v>
      </c>
      <c r="T47" s="50">
        <f t="shared" si="1"/>
        <v>5.2332912988650726</v>
      </c>
    </row>
    <row r="48" spans="1:20" s="51" customFormat="1" ht="9.75" customHeight="1" x14ac:dyDescent="0.2">
      <c r="A48" s="24"/>
      <c r="B48" s="48" t="s">
        <v>7</v>
      </c>
      <c r="C48" s="49">
        <v>31.64</v>
      </c>
      <c r="D48" s="50">
        <f t="shared" si="2"/>
        <v>2.3285899094437124</v>
      </c>
      <c r="E48" s="50">
        <f t="shared" si="3"/>
        <v>2.627311060655213</v>
      </c>
      <c r="F48" s="50">
        <f t="shared" si="4"/>
        <v>13.04037156127189</v>
      </c>
      <c r="G48" s="47"/>
      <c r="H48" s="24"/>
      <c r="I48" s="48" t="s">
        <v>7</v>
      </c>
      <c r="J48" s="49">
        <v>46.48</v>
      </c>
      <c r="K48" s="50">
        <f t="shared" si="5"/>
        <v>8.5981308411214883</v>
      </c>
      <c r="L48" s="50">
        <f t="shared" si="6"/>
        <v>3.9355992844364973</v>
      </c>
      <c r="M48" s="50">
        <f t="shared" si="0"/>
        <v>42.140672782874589</v>
      </c>
      <c r="N48" s="47"/>
      <c r="O48" s="24"/>
      <c r="P48" s="48" t="s">
        <v>7</v>
      </c>
      <c r="Q48" s="49">
        <v>33.42</v>
      </c>
      <c r="R48" s="50">
        <f t="shared" si="7"/>
        <v>0.11983223487117556</v>
      </c>
      <c r="S48" s="50">
        <f t="shared" si="8"/>
        <v>-2.8488372093023129</v>
      </c>
      <c r="T48" s="50">
        <f t="shared" si="1"/>
        <v>2.4210848912044058</v>
      </c>
    </row>
    <row r="49" spans="1:20" s="51" customFormat="1" ht="9.75" customHeight="1" x14ac:dyDescent="0.2">
      <c r="A49" s="24"/>
      <c r="B49" s="48" t="s">
        <v>8</v>
      </c>
      <c r="C49" s="49">
        <v>32.26</v>
      </c>
      <c r="D49" s="50">
        <f t="shared" si="2"/>
        <v>1.9595448798988446</v>
      </c>
      <c r="E49" s="50">
        <f t="shared" si="3"/>
        <v>4.6383392799221435</v>
      </c>
      <c r="F49" s="50">
        <f t="shared" si="4"/>
        <v>14.113901662539785</v>
      </c>
      <c r="G49" s="47"/>
      <c r="H49" s="24"/>
      <c r="I49" s="48" t="s">
        <v>8</v>
      </c>
      <c r="J49" s="49">
        <v>48.38</v>
      </c>
      <c r="K49" s="50">
        <f t="shared" si="5"/>
        <v>4.0877796901893415</v>
      </c>
      <c r="L49" s="50">
        <f t="shared" si="6"/>
        <v>8.1842576028622549</v>
      </c>
      <c r="M49" s="50">
        <f t="shared" si="0"/>
        <v>44.937088076692632</v>
      </c>
      <c r="N49" s="47"/>
      <c r="O49" s="24"/>
      <c r="P49" s="48" t="s">
        <v>8</v>
      </c>
      <c r="Q49" s="49">
        <v>33.6</v>
      </c>
      <c r="R49" s="50">
        <f t="shared" si="7"/>
        <v>0.53859964093356805</v>
      </c>
      <c r="S49" s="50">
        <f t="shared" si="8"/>
        <v>-2.3255813953488302</v>
      </c>
      <c r="T49" s="50">
        <f t="shared" si="1"/>
        <v>1.6641452344932084</v>
      </c>
    </row>
    <row r="50" spans="1:20" s="51" customFormat="1" ht="9.75" customHeight="1" x14ac:dyDescent="0.2">
      <c r="A50" s="24"/>
      <c r="B50" s="48" t="s">
        <v>9</v>
      </c>
      <c r="C50" s="49">
        <v>32.35</v>
      </c>
      <c r="D50" s="50">
        <f t="shared" si="2"/>
        <v>0.27898326100435078</v>
      </c>
      <c r="E50" s="50">
        <f t="shared" si="3"/>
        <v>4.9302627311060832</v>
      </c>
      <c r="F50" s="50">
        <f>((C50/C38)-1)*100</f>
        <v>11.976462443752167</v>
      </c>
      <c r="G50" s="47"/>
      <c r="H50" s="24"/>
      <c r="I50" s="48" t="s">
        <v>9</v>
      </c>
      <c r="J50" s="49">
        <v>46.91</v>
      </c>
      <c r="K50" s="50">
        <f t="shared" si="5"/>
        <v>-3.0384456386936876</v>
      </c>
      <c r="L50" s="50">
        <f t="shared" si="6"/>
        <v>4.8971377459749554</v>
      </c>
      <c r="M50" s="50">
        <f t="shared" si="0"/>
        <v>36.485306953738728</v>
      </c>
      <c r="N50" s="47"/>
      <c r="O50" s="24"/>
      <c r="P50" s="48" t="s">
        <v>9</v>
      </c>
      <c r="Q50" s="49">
        <v>34.1</v>
      </c>
      <c r="R50" s="50">
        <f t="shared" si="7"/>
        <v>1.4880952380952328</v>
      </c>
      <c r="S50" s="50">
        <f t="shared" si="8"/>
        <v>-0.8720930232558044</v>
      </c>
      <c r="T50" s="50">
        <f t="shared" si="1"/>
        <v>1.7606684571769726</v>
      </c>
    </row>
    <row r="51" spans="1:20" s="51" customFormat="1" ht="9.75" customHeight="1" x14ac:dyDescent="0.2">
      <c r="A51" s="24"/>
      <c r="B51" s="48" t="s">
        <v>10</v>
      </c>
      <c r="C51" s="49">
        <v>32.340000000000003</v>
      </c>
      <c r="D51" s="50">
        <f t="shared" si="2"/>
        <v>-3.0911901081909221E-2</v>
      </c>
      <c r="E51" s="50">
        <f t="shared" si="3"/>
        <v>4.8978267920856577</v>
      </c>
      <c r="F51" s="50">
        <f t="shared" si="4"/>
        <v>11.248710010319929</v>
      </c>
      <c r="G51" s="47"/>
      <c r="H51" s="24"/>
      <c r="I51" s="48" t="s">
        <v>10</v>
      </c>
      <c r="J51" s="49">
        <v>46.7</v>
      </c>
      <c r="K51" s="50">
        <f t="shared" si="5"/>
        <v>-0.44766574291195127</v>
      </c>
      <c r="L51" s="50">
        <f t="shared" si="6"/>
        <v>4.427549194991065</v>
      </c>
      <c r="M51" s="50">
        <f t="shared" si="0"/>
        <v>34.118322802986789</v>
      </c>
      <c r="N51" s="47"/>
      <c r="O51" s="24"/>
      <c r="P51" s="48" t="s">
        <v>10</v>
      </c>
      <c r="Q51" s="49">
        <v>33.729999999999997</v>
      </c>
      <c r="R51" s="50">
        <f t="shared" si="7"/>
        <v>-1.0850439882698071</v>
      </c>
      <c r="S51" s="50">
        <f t="shared" si="8"/>
        <v>-1.9476744186046613</v>
      </c>
      <c r="T51" s="50">
        <f t="shared" si="1"/>
        <v>-1.7763541059988563</v>
      </c>
    </row>
    <row r="52" spans="1:20" s="51" customFormat="1" ht="9.75" customHeight="1" x14ac:dyDescent="0.2">
      <c r="A52" s="24"/>
      <c r="B52" s="48" t="s">
        <v>11</v>
      </c>
      <c r="C52" s="49">
        <v>32.31</v>
      </c>
      <c r="D52" s="50">
        <f t="shared" si="2"/>
        <v>-9.2764378478671361E-2</v>
      </c>
      <c r="E52" s="50">
        <f t="shared" si="3"/>
        <v>4.8005189750243371</v>
      </c>
      <c r="F52" s="50">
        <f t="shared" si="4"/>
        <v>9.1554054054054035</v>
      </c>
      <c r="G52" s="47"/>
      <c r="H52" s="24"/>
      <c r="I52" s="48" t="s">
        <v>11</v>
      </c>
      <c r="J52" s="49">
        <v>46.91</v>
      </c>
      <c r="K52" s="50">
        <f t="shared" si="5"/>
        <v>0.44967880085651224</v>
      </c>
      <c r="L52" s="50">
        <f t="shared" si="6"/>
        <v>4.8971377459749554</v>
      </c>
      <c r="M52" s="50">
        <f t="shared" si="0"/>
        <v>27.507474857298163</v>
      </c>
      <c r="N52" s="47"/>
      <c r="O52" s="24"/>
      <c r="P52" s="48" t="s">
        <v>11</v>
      </c>
      <c r="Q52" s="49">
        <v>33.56</v>
      </c>
      <c r="R52" s="50">
        <f t="shared" si="7"/>
        <v>-0.50400237177584684</v>
      </c>
      <c r="S52" s="50">
        <f t="shared" si="8"/>
        <v>-2.4418604651162634</v>
      </c>
      <c r="T52" s="50">
        <f t="shared" si="1"/>
        <v>-4.4691147167662981</v>
      </c>
    </row>
    <row r="53" spans="1:20" s="51" customFormat="1" ht="9.75" customHeight="1" x14ac:dyDescent="0.2">
      <c r="A53" s="24"/>
      <c r="B53" s="48" t="s">
        <v>12</v>
      </c>
      <c r="C53" s="49">
        <v>32.51</v>
      </c>
      <c r="D53" s="50">
        <f t="shared" si="2"/>
        <v>0.61900340451870317</v>
      </c>
      <c r="E53" s="50">
        <f t="shared" si="3"/>
        <v>5.4492377554330229</v>
      </c>
      <c r="F53" s="50">
        <f t="shared" si="4"/>
        <v>12.881944444444438</v>
      </c>
      <c r="G53" s="47"/>
      <c r="H53" s="24"/>
      <c r="I53" s="48" t="str">
        <f>B53</f>
        <v>OUT</v>
      </c>
      <c r="J53" s="49">
        <v>47.22</v>
      </c>
      <c r="K53" s="50">
        <f t="shared" si="5"/>
        <v>0.66083990620338096</v>
      </c>
      <c r="L53" s="50">
        <f t="shared" si="6"/>
        <v>5.5903398926654635</v>
      </c>
      <c r="M53" s="50">
        <f t="shared" si="0"/>
        <v>47.148644437519451</v>
      </c>
      <c r="N53" s="47"/>
      <c r="O53" s="24"/>
      <c r="P53" s="48" t="str">
        <f>B53</f>
        <v>OUT</v>
      </c>
      <c r="Q53" s="49">
        <v>33.4</v>
      </c>
      <c r="R53" s="50">
        <f t="shared" si="7"/>
        <v>-0.47675804529202503</v>
      </c>
      <c r="S53" s="50">
        <f t="shared" si="8"/>
        <v>-2.9069767441860517</v>
      </c>
      <c r="T53" s="50">
        <f t="shared" si="1"/>
        <v>-3.6631093164118944</v>
      </c>
    </row>
    <row r="54" spans="1:20" s="51" customFormat="1" ht="9.75" customHeight="1" x14ac:dyDescent="0.2">
      <c r="A54" s="24"/>
      <c r="B54" s="48" t="s">
        <v>13</v>
      </c>
      <c r="C54" s="49">
        <v>32.75</v>
      </c>
      <c r="D54" s="50">
        <f t="shared" si="2"/>
        <v>0.73823438941864605</v>
      </c>
      <c r="E54" s="50">
        <f t="shared" si="3"/>
        <v>6.2277002919234548</v>
      </c>
      <c r="F54" s="50">
        <f t="shared" si="4"/>
        <v>7.3770491803278659</v>
      </c>
      <c r="G54" s="47"/>
      <c r="H54" s="24"/>
      <c r="I54" s="48" t="str">
        <f>B54</f>
        <v>NOV</v>
      </c>
      <c r="J54" s="49">
        <v>47.22</v>
      </c>
      <c r="K54" s="50">
        <f t="shared" si="5"/>
        <v>0</v>
      </c>
      <c r="L54" s="50">
        <f t="shared" si="6"/>
        <v>5.5903398926654635</v>
      </c>
      <c r="M54" s="50">
        <f t="shared" si="0"/>
        <v>10.507839925111174</v>
      </c>
      <c r="N54" s="47"/>
      <c r="O54" s="24"/>
      <c r="P54" s="48" t="str">
        <f>B54</f>
        <v>NOV</v>
      </c>
      <c r="Q54" s="49">
        <v>33.85</v>
      </c>
      <c r="R54" s="50">
        <f t="shared" si="7"/>
        <v>1.3473053892215647</v>
      </c>
      <c r="S54" s="50">
        <f t="shared" si="8"/>
        <v>-1.5988372093023173</v>
      </c>
      <c r="T54" s="50">
        <f t="shared" si="1"/>
        <v>-2.8694404591104727</v>
      </c>
    </row>
    <row r="55" spans="1:20" s="51" customFormat="1" ht="9.75" customHeight="1" x14ac:dyDescent="0.2">
      <c r="A55" s="24"/>
      <c r="B55" s="48" t="s">
        <v>3</v>
      </c>
      <c r="C55" s="49">
        <v>32.79</v>
      </c>
      <c r="D55" s="50">
        <f t="shared" si="2"/>
        <v>0.1221374045801582</v>
      </c>
      <c r="E55" s="50">
        <f t="shared" si="3"/>
        <v>6.3574440480052008</v>
      </c>
      <c r="F55" s="50">
        <f t="shared" si="4"/>
        <v>6.3574440480052008</v>
      </c>
      <c r="G55" s="33"/>
      <c r="H55" s="24"/>
      <c r="I55" s="48" t="str">
        <f>B55</f>
        <v>DEZ</v>
      </c>
      <c r="J55" s="49">
        <v>47.22</v>
      </c>
      <c r="K55" s="50">
        <f t="shared" si="5"/>
        <v>0</v>
      </c>
      <c r="L55" s="50">
        <f t="shared" si="6"/>
        <v>5.5903398926654635</v>
      </c>
      <c r="M55" s="50">
        <f t="shared" si="0"/>
        <v>5.5903398926654635</v>
      </c>
      <c r="N55" s="47"/>
      <c r="O55" s="24"/>
      <c r="P55" s="48" t="str">
        <f>B55</f>
        <v>DEZ</v>
      </c>
      <c r="Q55" s="49">
        <v>33.51</v>
      </c>
      <c r="R55" s="50">
        <f t="shared" si="7"/>
        <v>-1.0044313146233441</v>
      </c>
      <c r="S55" s="50">
        <f t="shared" si="8"/>
        <v>-2.5872093023255882</v>
      </c>
      <c r="T55" s="50">
        <f t="shared" si="1"/>
        <v>-2.5872093023255882</v>
      </c>
    </row>
    <row r="56" spans="1:20" s="47" customFormat="1" ht="9.75" customHeight="1" x14ac:dyDescent="0.2">
      <c r="A56" s="35">
        <v>2011</v>
      </c>
      <c r="B56" s="44" t="s">
        <v>24</v>
      </c>
      <c r="C56" s="45">
        <v>33.049999999999997</v>
      </c>
      <c r="D56" s="46">
        <f>((C56/C55)-1)*100</f>
        <v>0.79292467215614781</v>
      </c>
      <c r="E56" s="46">
        <f>((C56/C$55)-1)*100</f>
        <v>0.79292467215614781</v>
      </c>
      <c r="F56" s="46">
        <f>((C56/C44)-1)*100</f>
        <v>9.6185737976782768</v>
      </c>
      <c r="H56" s="35">
        <f>$A$56</f>
        <v>2011</v>
      </c>
      <c r="I56" s="44" t="s">
        <v>24</v>
      </c>
      <c r="J56" s="45">
        <v>46.56</v>
      </c>
      <c r="K56" s="46">
        <f>((J56/J55)-1)*100</f>
        <v>-1.3977128335451061</v>
      </c>
      <c r="L56" s="46">
        <f>((J56/J$55)-1)*100</f>
        <v>-1.3977128335451061</v>
      </c>
      <c r="M56" s="46">
        <f>((J56/J44)-1)*100</f>
        <v>6.9852941176470562</v>
      </c>
      <c r="O56" s="35">
        <f>$A$56</f>
        <v>2011</v>
      </c>
      <c r="P56" s="44" t="s">
        <v>24</v>
      </c>
      <c r="Q56" s="45">
        <v>34.04</v>
      </c>
      <c r="R56" s="46">
        <f>((Q56/Q55)-1)*100</f>
        <v>1.5816174276335415</v>
      </c>
      <c r="S56" s="46">
        <f>((Q56/Q$55)-1)*100</f>
        <v>1.5816174276335415</v>
      </c>
      <c r="T56" s="46">
        <f>((Q56/Q44)-1)*100</f>
        <v>8.8931541906589917</v>
      </c>
    </row>
    <row r="57" spans="1:20" s="47" customFormat="1" ht="9.75" customHeight="1" x14ac:dyDescent="0.2">
      <c r="A57" s="24"/>
      <c r="B57" s="48" t="s">
        <v>4</v>
      </c>
      <c r="C57" s="49">
        <v>33.08</v>
      </c>
      <c r="D57" s="50">
        <f t="shared" ref="D57:D67" si="9">((C57/C56)-1)*100</f>
        <v>9.0771558245084094E-2</v>
      </c>
      <c r="E57" s="50">
        <f t="shared" ref="E57:E67" si="10">((C57/C$55)-1)*100</f>
        <v>0.88441598048185632</v>
      </c>
      <c r="F57" s="50">
        <f t="shared" ref="F57:F67" si="11">((C57/C45)-1)*100</f>
        <v>8.4234677155031079</v>
      </c>
      <c r="H57" s="24"/>
      <c r="I57" s="48" t="s">
        <v>4</v>
      </c>
      <c r="J57" s="49">
        <v>46.56</v>
      </c>
      <c r="K57" s="50">
        <f t="shared" ref="K57:K67" si="12">((J57/J56)-1)*100</f>
        <v>0</v>
      </c>
      <c r="L57" s="50">
        <f t="shared" ref="L57:L67" si="13">((J57/J$55)-1)*100</f>
        <v>-1.3977128335451061</v>
      </c>
      <c r="M57" s="50">
        <f t="shared" ref="M57:M67" si="14">((J57/J45)-1)*100</f>
        <v>6.9852941176470562</v>
      </c>
      <c r="O57" s="24"/>
      <c r="P57" s="48" t="s">
        <v>4</v>
      </c>
      <c r="Q57" s="49">
        <v>33.590000000000003</v>
      </c>
      <c r="R57" s="50">
        <f t="shared" ref="R57:R67" si="15">((Q57/Q56)-1)*100</f>
        <v>-1.3219741480610891</v>
      </c>
      <c r="S57" s="50">
        <f t="shared" ref="S57:S67" si="16">((Q57/Q$55)-1)*100</f>
        <v>0.23873470605790814</v>
      </c>
      <c r="T57" s="50">
        <f t="shared" ref="T57:T67" si="17">((Q57/Q45)-1)*100</f>
        <v>3.1633906633906639</v>
      </c>
    </row>
    <row r="58" spans="1:20" s="51" customFormat="1" ht="9.75" customHeight="1" x14ac:dyDescent="0.2">
      <c r="A58" s="24"/>
      <c r="B58" s="48" t="s">
        <v>5</v>
      </c>
      <c r="C58" s="49">
        <v>33.68</v>
      </c>
      <c r="D58" s="50">
        <f t="shared" si="9"/>
        <v>1.8137847642079929</v>
      </c>
      <c r="E58" s="50">
        <f t="shared" si="10"/>
        <v>2.7142421469960265</v>
      </c>
      <c r="F58" s="50">
        <f t="shared" si="11"/>
        <v>9.7783572359843483</v>
      </c>
      <c r="G58" s="47"/>
      <c r="H58" s="24"/>
      <c r="I58" s="48" t="s">
        <v>5</v>
      </c>
      <c r="J58" s="49">
        <v>46.89</v>
      </c>
      <c r="K58" s="50">
        <f t="shared" si="12"/>
        <v>0.70876288659793563</v>
      </c>
      <c r="L58" s="50">
        <f t="shared" si="13"/>
        <v>-0.69885641677255306</v>
      </c>
      <c r="M58" s="50">
        <f t="shared" si="14"/>
        <v>5.990054249547927</v>
      </c>
      <c r="N58" s="47"/>
      <c r="O58" s="24"/>
      <c r="P58" s="48" t="s">
        <v>5</v>
      </c>
      <c r="Q58" s="49">
        <v>36.340000000000003</v>
      </c>
      <c r="R58" s="50">
        <f t="shared" si="15"/>
        <v>8.1869604048824041</v>
      </c>
      <c r="S58" s="50">
        <f t="shared" si="16"/>
        <v>8.4452402267979778</v>
      </c>
      <c r="T58" s="50">
        <f t="shared" si="17"/>
        <v>15.548489666136733</v>
      </c>
    </row>
    <row r="59" spans="1:20" s="51" customFormat="1" ht="9.75" customHeight="1" x14ac:dyDescent="0.2">
      <c r="A59" s="24"/>
      <c r="B59" s="48" t="s">
        <v>6</v>
      </c>
      <c r="C59" s="49">
        <v>33.82</v>
      </c>
      <c r="D59" s="50">
        <f t="shared" si="9"/>
        <v>0.41567695961994833</v>
      </c>
      <c r="E59" s="50">
        <f t="shared" si="10"/>
        <v>3.1412015858493403</v>
      </c>
      <c r="F59" s="50">
        <f t="shared" si="11"/>
        <v>9.3790426908149982</v>
      </c>
      <c r="G59" s="47"/>
      <c r="H59" s="24"/>
      <c r="I59" s="48" t="s">
        <v>6</v>
      </c>
      <c r="J59" s="49">
        <v>47.23</v>
      </c>
      <c r="K59" s="50">
        <f t="shared" si="12"/>
        <v>0.7251013009170304</v>
      </c>
      <c r="L59" s="50">
        <f t="shared" si="13"/>
        <v>2.1177467174915421E-2</v>
      </c>
      <c r="M59" s="50">
        <f t="shared" si="14"/>
        <v>10.350467289719623</v>
      </c>
      <c r="N59" s="47"/>
      <c r="O59" s="24"/>
      <c r="P59" s="48" t="s">
        <v>6</v>
      </c>
      <c r="Q59" s="49">
        <v>36.090000000000003</v>
      </c>
      <c r="R59" s="50">
        <f t="shared" si="15"/>
        <v>-0.68794716565767633</v>
      </c>
      <c r="S59" s="50">
        <f t="shared" si="16"/>
        <v>7.6991942703670713</v>
      </c>
      <c r="T59" s="50">
        <f t="shared" si="17"/>
        <v>8.1186339125224762</v>
      </c>
    </row>
    <row r="60" spans="1:20" s="51" customFormat="1" ht="9.75" customHeight="1" x14ac:dyDescent="0.2">
      <c r="A60" s="24"/>
      <c r="B60" s="48" t="s">
        <v>7</v>
      </c>
      <c r="C60" s="49">
        <v>34.479999999999997</v>
      </c>
      <c r="D60" s="50">
        <f t="shared" si="9"/>
        <v>1.951507983441747</v>
      </c>
      <c r="E60" s="50">
        <f t="shared" si="10"/>
        <v>5.1540103690149275</v>
      </c>
      <c r="F60" s="50">
        <f t="shared" si="11"/>
        <v>8.9759797724399348</v>
      </c>
      <c r="G60" s="47"/>
      <c r="H60" s="24"/>
      <c r="I60" s="48" t="s">
        <v>7</v>
      </c>
      <c r="J60" s="49">
        <v>47.68</v>
      </c>
      <c r="K60" s="50">
        <f t="shared" si="12"/>
        <v>0.9527842473004533</v>
      </c>
      <c r="L60" s="50">
        <f t="shared" si="13"/>
        <v>0.97416349004659786</v>
      </c>
      <c r="M60" s="50">
        <f t="shared" si="14"/>
        <v>2.5817555938038028</v>
      </c>
      <c r="N60" s="47"/>
      <c r="O60" s="24"/>
      <c r="P60" s="48" t="s">
        <v>7</v>
      </c>
      <c r="Q60" s="49">
        <v>36.47</v>
      </c>
      <c r="R60" s="50">
        <f t="shared" si="15"/>
        <v>1.0529232474369543</v>
      </c>
      <c r="S60" s="50">
        <f t="shared" si="16"/>
        <v>8.833184124142047</v>
      </c>
      <c r="T60" s="50">
        <f t="shared" si="17"/>
        <v>9.1262716935966317</v>
      </c>
    </row>
    <row r="61" spans="1:20" s="51" customFormat="1" ht="9.75" customHeight="1" x14ac:dyDescent="0.2">
      <c r="A61" s="24"/>
      <c r="B61" s="48" t="s">
        <v>8</v>
      </c>
      <c r="C61" s="49">
        <v>34.9</v>
      </c>
      <c r="D61" s="50">
        <f t="shared" si="9"/>
        <v>1.2180974477958184</v>
      </c>
      <c r="E61" s="50">
        <f t="shared" si="10"/>
        <v>6.4348886855748688</v>
      </c>
      <c r="F61" s="50">
        <f t="shared" si="11"/>
        <v>8.1835089894606305</v>
      </c>
      <c r="G61" s="47"/>
      <c r="H61" s="24"/>
      <c r="I61" s="48" t="s">
        <v>8</v>
      </c>
      <c r="J61" s="49">
        <v>48.63</v>
      </c>
      <c r="K61" s="50">
        <f t="shared" si="12"/>
        <v>1.9924496644295298</v>
      </c>
      <c r="L61" s="50">
        <f t="shared" si="13"/>
        <v>2.986022871664562</v>
      </c>
      <c r="M61" s="50">
        <f t="shared" si="14"/>
        <v>0.51674245556014853</v>
      </c>
      <c r="N61" s="47"/>
      <c r="O61" s="24"/>
      <c r="P61" s="48" t="s">
        <v>8</v>
      </c>
      <c r="Q61" s="49">
        <v>37.15</v>
      </c>
      <c r="R61" s="50">
        <f t="shared" si="15"/>
        <v>1.8645462023580972</v>
      </c>
      <c r="S61" s="50">
        <f t="shared" si="16"/>
        <v>10.862429125634133</v>
      </c>
      <c r="T61" s="50">
        <f t="shared" si="17"/>
        <v>10.565476190476186</v>
      </c>
    </row>
    <row r="62" spans="1:20" s="51" customFormat="1" ht="9.75" customHeight="1" x14ac:dyDescent="0.2">
      <c r="A62" s="24"/>
      <c r="B62" s="48" t="s">
        <v>9</v>
      </c>
      <c r="C62" s="49">
        <v>35.409999999999997</v>
      </c>
      <c r="D62" s="50">
        <f t="shared" si="9"/>
        <v>1.4613180515759217</v>
      </c>
      <c r="E62" s="50">
        <f t="shared" si="10"/>
        <v>7.9902409271119135</v>
      </c>
      <c r="F62" s="50">
        <f t="shared" si="11"/>
        <v>9.4590417310664421</v>
      </c>
      <c r="G62" s="47"/>
      <c r="H62" s="24"/>
      <c r="I62" s="48" t="s">
        <v>9</v>
      </c>
      <c r="J62" s="49">
        <v>48.63</v>
      </c>
      <c r="K62" s="50">
        <f t="shared" si="12"/>
        <v>0</v>
      </c>
      <c r="L62" s="50">
        <f t="shared" si="13"/>
        <v>2.986022871664562</v>
      </c>
      <c r="M62" s="50">
        <f t="shared" si="14"/>
        <v>3.6665956086122442</v>
      </c>
      <c r="N62" s="47"/>
      <c r="O62" s="24"/>
      <c r="P62" s="48" t="s">
        <v>9</v>
      </c>
      <c r="Q62" s="49">
        <v>36.840000000000003</v>
      </c>
      <c r="R62" s="50">
        <f t="shared" si="15"/>
        <v>-0.83445491251681325</v>
      </c>
      <c r="S62" s="50">
        <f t="shared" si="16"/>
        <v>9.9373321396598158</v>
      </c>
      <c r="T62" s="50">
        <f t="shared" si="17"/>
        <v>8.0351906158357735</v>
      </c>
    </row>
    <row r="63" spans="1:20" s="51" customFormat="1" ht="9.75" customHeight="1" x14ac:dyDescent="0.2">
      <c r="A63" s="24"/>
      <c r="B63" s="48" t="s">
        <v>10</v>
      </c>
      <c r="C63" s="49">
        <v>35.630000000000003</v>
      </c>
      <c r="D63" s="50">
        <f t="shared" si="9"/>
        <v>0.62129341993788501</v>
      </c>
      <c r="E63" s="50">
        <f t="shared" si="10"/>
        <v>8.6611771881671231</v>
      </c>
      <c r="F63" s="50">
        <f t="shared" si="11"/>
        <v>10.173160173160166</v>
      </c>
      <c r="G63" s="47"/>
      <c r="H63" s="24"/>
      <c r="I63" s="48" t="s">
        <v>10</v>
      </c>
      <c r="J63" s="49">
        <v>49.29</v>
      </c>
      <c r="K63" s="50">
        <f t="shared" si="12"/>
        <v>1.3571869216532972</v>
      </c>
      <c r="L63" s="50">
        <f t="shared" si="13"/>
        <v>4.3837357052096682</v>
      </c>
      <c r="M63" s="50">
        <f t="shared" si="14"/>
        <v>5.5460385438972137</v>
      </c>
      <c r="N63" s="47"/>
      <c r="O63" s="24"/>
      <c r="P63" s="48" t="s">
        <v>10</v>
      </c>
      <c r="Q63" s="49">
        <v>37.28</v>
      </c>
      <c r="R63" s="50">
        <f t="shared" si="15"/>
        <v>1.1943539630836053</v>
      </c>
      <c r="S63" s="50">
        <f t="shared" si="16"/>
        <v>11.250373022978222</v>
      </c>
      <c r="T63" s="50">
        <f t="shared" si="17"/>
        <v>10.524755410613707</v>
      </c>
    </row>
    <row r="64" spans="1:20" s="51" customFormat="1" ht="9.75" customHeight="1" x14ac:dyDescent="0.2">
      <c r="A64" s="24"/>
      <c r="B64" s="48" t="s">
        <v>11</v>
      </c>
      <c r="C64" s="49">
        <v>35.43</v>
      </c>
      <c r="D64" s="50">
        <f t="shared" si="9"/>
        <v>-0.56132472635420649</v>
      </c>
      <c r="E64" s="50">
        <f t="shared" si="10"/>
        <v>8.0512351326623932</v>
      </c>
      <c r="F64" s="50">
        <f t="shared" si="11"/>
        <v>9.6564531104921016</v>
      </c>
      <c r="G64" s="47"/>
      <c r="H64" s="24"/>
      <c r="I64" s="48" t="s">
        <v>11</v>
      </c>
      <c r="J64" s="49">
        <v>48.26</v>
      </c>
      <c r="K64" s="50">
        <f t="shared" si="12"/>
        <v>-2.0896733617366658</v>
      </c>
      <c r="L64" s="50">
        <f t="shared" si="13"/>
        <v>2.2024565861922918</v>
      </c>
      <c r="M64" s="50">
        <f t="shared" si="14"/>
        <v>2.8778512044340232</v>
      </c>
      <c r="N64" s="47"/>
      <c r="O64" s="24"/>
      <c r="P64" s="48" t="s">
        <v>11</v>
      </c>
      <c r="Q64" s="49">
        <v>36.57</v>
      </c>
      <c r="R64" s="50">
        <f t="shared" si="15"/>
        <v>-1.9045064377682386</v>
      </c>
      <c r="S64" s="50">
        <f t="shared" si="16"/>
        <v>9.1316025067144313</v>
      </c>
      <c r="T64" s="50">
        <f t="shared" si="17"/>
        <v>8.9690107270560038</v>
      </c>
    </row>
    <row r="65" spans="1:20" s="51" customFormat="1" ht="9.75" customHeight="1" x14ac:dyDescent="0.2">
      <c r="A65" s="24"/>
      <c r="B65" s="48" t="s">
        <v>12</v>
      </c>
      <c r="C65" s="49">
        <v>35.68</v>
      </c>
      <c r="D65" s="50">
        <f t="shared" si="9"/>
        <v>0.70561670900366469</v>
      </c>
      <c r="E65" s="50">
        <f t="shared" si="10"/>
        <v>8.8136627020433131</v>
      </c>
      <c r="F65" s="50">
        <f t="shared" si="11"/>
        <v>9.7508458935712241</v>
      </c>
      <c r="G65" s="47"/>
      <c r="H65" s="24"/>
      <c r="I65" s="48" t="str">
        <f>B65</f>
        <v>OUT</v>
      </c>
      <c r="J65" s="49">
        <v>48.26</v>
      </c>
      <c r="K65" s="50">
        <f t="shared" si="12"/>
        <v>0</v>
      </c>
      <c r="L65" s="50">
        <f t="shared" si="13"/>
        <v>2.2024565861922918</v>
      </c>
      <c r="M65" s="50">
        <f t="shared" si="14"/>
        <v>2.2024565861922918</v>
      </c>
      <c r="N65" s="47"/>
      <c r="O65" s="24"/>
      <c r="P65" s="48" t="str">
        <f>B65</f>
        <v>OUT</v>
      </c>
      <c r="Q65" s="49">
        <v>37.49</v>
      </c>
      <c r="R65" s="50">
        <f t="shared" si="15"/>
        <v>2.515723270440251</v>
      </c>
      <c r="S65" s="50">
        <f t="shared" si="16"/>
        <v>11.877051626380197</v>
      </c>
      <c r="T65" s="50">
        <f t="shared" si="17"/>
        <v>12.245508982035936</v>
      </c>
    </row>
    <row r="66" spans="1:20" s="51" customFormat="1" ht="9.75" customHeight="1" x14ac:dyDescent="0.2">
      <c r="A66" s="24"/>
      <c r="B66" s="48" t="s">
        <v>13</v>
      </c>
      <c r="C66" s="49">
        <v>35.880000000000003</v>
      </c>
      <c r="D66" s="50">
        <f t="shared" si="9"/>
        <v>0.56053811659193542</v>
      </c>
      <c r="E66" s="50">
        <f t="shared" si="10"/>
        <v>9.4236047575480431</v>
      </c>
      <c r="F66" s="50">
        <f t="shared" si="11"/>
        <v>9.5572519083969567</v>
      </c>
      <c r="G66" s="47"/>
      <c r="H66" s="24"/>
      <c r="I66" s="48" t="str">
        <f>B66</f>
        <v>NOV</v>
      </c>
      <c r="J66" s="49">
        <v>48.27</v>
      </c>
      <c r="K66" s="50">
        <f t="shared" si="12"/>
        <v>2.0721094073783419E-2</v>
      </c>
      <c r="L66" s="50">
        <f t="shared" si="13"/>
        <v>2.2236340533672294</v>
      </c>
      <c r="M66" s="50">
        <f t="shared" si="14"/>
        <v>2.2236340533672294</v>
      </c>
      <c r="N66" s="47"/>
      <c r="O66" s="24"/>
      <c r="P66" s="48" t="str">
        <f>B66</f>
        <v>NOV</v>
      </c>
      <c r="Q66" s="49">
        <v>38.01</v>
      </c>
      <c r="R66" s="50">
        <f t="shared" si="15"/>
        <v>1.3870365430781462</v>
      </c>
      <c r="S66" s="50">
        <f t="shared" si="16"/>
        <v>13.428827215756488</v>
      </c>
      <c r="T66" s="50">
        <f t="shared" si="17"/>
        <v>12.289512555391413</v>
      </c>
    </row>
    <row r="67" spans="1:20" s="51" customFormat="1" ht="9.75" customHeight="1" x14ac:dyDescent="0.2">
      <c r="A67" s="24"/>
      <c r="B67" s="48" t="s">
        <v>3</v>
      </c>
      <c r="C67" s="49">
        <v>35.82</v>
      </c>
      <c r="D67" s="50">
        <f t="shared" si="9"/>
        <v>-0.16722408026756952</v>
      </c>
      <c r="E67" s="50">
        <f t="shared" si="10"/>
        <v>9.240622140896626</v>
      </c>
      <c r="F67" s="50">
        <f t="shared" si="11"/>
        <v>9.240622140896626</v>
      </c>
      <c r="G67" s="33"/>
      <c r="H67" s="24"/>
      <c r="I67" s="48" t="str">
        <f>B67</f>
        <v>DEZ</v>
      </c>
      <c r="J67" s="49">
        <v>48.63</v>
      </c>
      <c r="K67" s="50">
        <f t="shared" si="12"/>
        <v>0.74580484773150157</v>
      </c>
      <c r="L67" s="50">
        <f t="shared" si="13"/>
        <v>2.986022871664562</v>
      </c>
      <c r="M67" s="50">
        <f t="shared" si="14"/>
        <v>2.986022871664562</v>
      </c>
      <c r="N67" s="47"/>
      <c r="O67" s="24"/>
      <c r="P67" s="48" t="str">
        <f>B67</f>
        <v>DEZ</v>
      </c>
      <c r="Q67" s="49">
        <v>38.200000000000003</v>
      </c>
      <c r="R67" s="50">
        <f t="shared" si="15"/>
        <v>0.49986845566958316</v>
      </c>
      <c r="S67" s="50">
        <f t="shared" si="16"/>
        <v>13.995822142644009</v>
      </c>
      <c r="T67" s="50">
        <f t="shared" si="17"/>
        <v>13.995822142644009</v>
      </c>
    </row>
    <row r="68" spans="1:20" s="47" customFormat="1" ht="9.75" customHeight="1" x14ac:dyDescent="0.2">
      <c r="A68" s="35">
        <v>2012</v>
      </c>
      <c r="B68" s="44" t="s">
        <v>24</v>
      </c>
      <c r="C68" s="45">
        <v>36.1</v>
      </c>
      <c r="D68" s="46">
        <f>((C68/C67)-1)*100</f>
        <v>0.78168620882188566</v>
      </c>
      <c r="E68" s="46">
        <f>((C68/C$67)-1)*100</f>
        <v>0.78168620882188566</v>
      </c>
      <c r="F68" s="46">
        <f>((C68/C56)-1)*100</f>
        <v>9.2284417549168154</v>
      </c>
      <c r="H68" s="35">
        <v>2012</v>
      </c>
      <c r="I68" s="44" t="s">
        <v>24</v>
      </c>
      <c r="J68" s="45">
        <v>46.14</v>
      </c>
      <c r="K68" s="46">
        <f>((J68/J67)-1)*100</f>
        <v>-5.1202961135101805</v>
      </c>
      <c r="L68" s="46">
        <f>((J68/J$67)-1)*100</f>
        <v>-5.1202961135101805</v>
      </c>
      <c r="M68" s="46">
        <f>((J68/J56)-1)*100</f>
        <v>-0.90206185567011099</v>
      </c>
      <c r="O68" s="35">
        <v>2012</v>
      </c>
      <c r="P68" s="44" t="s">
        <v>24</v>
      </c>
      <c r="Q68" s="45">
        <v>39.229999999999997</v>
      </c>
      <c r="R68" s="46">
        <f>((Q68/Q67)-1)*100</f>
        <v>2.6963350785340179</v>
      </c>
      <c r="S68" s="46">
        <f>((Q68/Q$67)-1)*100</f>
        <v>2.6963350785340179</v>
      </c>
      <c r="T68" s="46">
        <f>((Q68/Q56)-1)*100</f>
        <v>15.246768507638064</v>
      </c>
    </row>
    <row r="69" spans="1:20" s="47" customFormat="1" ht="9.75" customHeight="1" x14ac:dyDescent="0.2">
      <c r="A69" s="24"/>
      <c r="B69" s="48" t="s">
        <v>4</v>
      </c>
      <c r="C69" s="49">
        <v>36.020000000000003</v>
      </c>
      <c r="D69" s="50">
        <f t="shared" ref="D69:D79" si="18">((C69/C68)-1)*100</f>
        <v>-0.22160664819944609</v>
      </c>
      <c r="E69" s="50">
        <f t="shared" ref="E69:E79" si="19">((C69/C$67)-1)*100</f>
        <v>0.55834729201564848</v>
      </c>
      <c r="F69" s="50">
        <f t="shared" ref="F69:F79" si="20">((C69/C57)-1)*100</f>
        <v>8.8875453446191308</v>
      </c>
      <c r="H69" s="24"/>
      <c r="I69" s="48" t="s">
        <v>4</v>
      </c>
      <c r="J69" s="49">
        <v>45.65</v>
      </c>
      <c r="K69" s="50">
        <f t="shared" ref="K69:K79" si="21">((J69/J68)-1)*100</f>
        <v>-1.0619852622453463</v>
      </c>
      <c r="L69" s="50">
        <f t="shared" ref="L69:L79" si="22">((J69/J$67)-1)*100</f>
        <v>-6.1279045856467267</v>
      </c>
      <c r="M69" s="50">
        <f t="shared" ref="M69:M79" si="23">((J69/J57)-1)*100</f>
        <v>-1.9544673539518942</v>
      </c>
      <c r="O69" s="24"/>
      <c r="P69" s="48" t="s">
        <v>4</v>
      </c>
      <c r="Q69" s="49">
        <v>38.6</v>
      </c>
      <c r="R69" s="50">
        <f t="shared" ref="R69:R79" si="24">((Q69/Q68)-1)*100</f>
        <v>-1.6059138414478591</v>
      </c>
      <c r="S69" s="50">
        <f t="shared" ref="S69:S79" si="25">((Q69/Q$67)-1)*100</f>
        <v>1.0471204188481575</v>
      </c>
      <c r="T69" s="50">
        <f t="shared" ref="T69:T79" si="26">((Q69/Q57)-1)*100</f>
        <v>14.915153319440311</v>
      </c>
    </row>
    <row r="70" spans="1:20" s="51" customFormat="1" ht="9.75" customHeight="1" x14ac:dyDescent="0.2">
      <c r="A70" s="24"/>
      <c r="B70" s="48" t="s">
        <v>5</v>
      </c>
      <c r="C70" s="49">
        <v>36.520000000000003</v>
      </c>
      <c r="D70" s="50">
        <f t="shared" si="18"/>
        <v>1.3881177123820088</v>
      </c>
      <c r="E70" s="50">
        <f t="shared" si="19"/>
        <v>1.9542155220547253</v>
      </c>
      <c r="F70" s="50">
        <f t="shared" si="20"/>
        <v>8.4323040380047676</v>
      </c>
      <c r="G70" s="47"/>
      <c r="H70" s="24"/>
      <c r="I70" s="48" t="s">
        <v>5</v>
      </c>
      <c r="J70" s="49">
        <v>44.95</v>
      </c>
      <c r="K70" s="50">
        <f t="shared" si="21"/>
        <v>-1.5334063526834529</v>
      </c>
      <c r="L70" s="50">
        <f t="shared" si="22"/>
        <v>-7.5673452601274889</v>
      </c>
      <c r="M70" s="50">
        <f t="shared" si="23"/>
        <v>-4.1373427169972281</v>
      </c>
      <c r="N70" s="47"/>
      <c r="O70" s="24"/>
      <c r="P70" s="48" t="s">
        <v>5</v>
      </c>
      <c r="Q70" s="49">
        <v>40.36</v>
      </c>
      <c r="R70" s="50">
        <f t="shared" si="24"/>
        <v>4.5595854922279688</v>
      </c>
      <c r="S70" s="50">
        <f t="shared" si="25"/>
        <v>5.6544502617800863</v>
      </c>
      <c r="T70" s="50">
        <f t="shared" si="26"/>
        <v>11.062190423775453</v>
      </c>
    </row>
    <row r="71" spans="1:20" s="51" customFormat="1" ht="9.75" customHeight="1" x14ac:dyDescent="0.2">
      <c r="A71" s="24"/>
      <c r="B71" s="48" t="s">
        <v>6</v>
      </c>
      <c r="C71" s="49">
        <v>36.74</v>
      </c>
      <c r="D71" s="50">
        <f t="shared" si="18"/>
        <v>0.60240963855422436</v>
      </c>
      <c r="E71" s="50">
        <f t="shared" si="19"/>
        <v>2.5683975432719164</v>
      </c>
      <c r="F71" s="50">
        <f t="shared" si="20"/>
        <v>8.6339444115907771</v>
      </c>
      <c r="G71" s="47"/>
      <c r="H71" s="24"/>
      <c r="I71" s="48" t="s">
        <v>6</v>
      </c>
      <c r="J71" s="49">
        <v>46.32</v>
      </c>
      <c r="K71" s="50">
        <f t="shared" si="21"/>
        <v>3.0478309232480516</v>
      </c>
      <c r="L71" s="50">
        <f t="shared" si="22"/>
        <v>-4.7501542257865514</v>
      </c>
      <c r="M71" s="50">
        <f t="shared" si="23"/>
        <v>-1.9267414778742276</v>
      </c>
      <c r="N71" s="47"/>
      <c r="O71" s="24"/>
      <c r="P71" s="48" t="s">
        <v>6</v>
      </c>
      <c r="Q71" s="49">
        <v>40.14</v>
      </c>
      <c r="R71" s="50">
        <f t="shared" si="24"/>
        <v>-0.54509415262635752</v>
      </c>
      <c r="S71" s="50">
        <f t="shared" si="25"/>
        <v>5.0785340314136063</v>
      </c>
      <c r="T71" s="50">
        <f t="shared" si="26"/>
        <v>11.221945137157107</v>
      </c>
    </row>
    <row r="72" spans="1:20" s="51" customFormat="1" ht="9.75" customHeight="1" x14ac:dyDescent="0.2">
      <c r="A72" s="24"/>
      <c r="B72" s="48" t="s">
        <v>7</v>
      </c>
      <c r="C72" s="49">
        <v>36.869999999999997</v>
      </c>
      <c r="D72" s="50">
        <f t="shared" si="18"/>
        <v>0.35383777898747582</v>
      </c>
      <c r="E72" s="50">
        <f t="shared" si="19"/>
        <v>2.9313232830820768</v>
      </c>
      <c r="F72" s="50">
        <f t="shared" si="20"/>
        <v>6.9315545243619603</v>
      </c>
      <c r="G72" s="47"/>
      <c r="H72" s="24"/>
      <c r="I72" s="48" t="s">
        <v>7</v>
      </c>
      <c r="J72" s="49">
        <v>45.25</v>
      </c>
      <c r="K72" s="50">
        <f t="shared" si="21"/>
        <v>-2.310017271157172</v>
      </c>
      <c r="L72" s="50">
        <f t="shared" si="22"/>
        <v>-6.9504421139214507</v>
      </c>
      <c r="M72" s="50">
        <f t="shared" si="23"/>
        <v>-5.0964765100671165</v>
      </c>
      <c r="N72" s="47"/>
      <c r="O72" s="24"/>
      <c r="P72" s="48" t="s">
        <v>7</v>
      </c>
      <c r="Q72" s="49">
        <v>40.08</v>
      </c>
      <c r="R72" s="50">
        <f t="shared" si="24"/>
        <v>-0.1494768310911887</v>
      </c>
      <c r="S72" s="50">
        <f t="shared" si="25"/>
        <v>4.9214659685863804</v>
      </c>
      <c r="T72" s="50">
        <f t="shared" si="26"/>
        <v>9.8985467507540328</v>
      </c>
    </row>
    <row r="73" spans="1:20" s="51" customFormat="1" ht="9.75" customHeight="1" x14ac:dyDescent="0.2">
      <c r="A73" s="24"/>
      <c r="B73" s="48" t="s">
        <v>8</v>
      </c>
      <c r="C73" s="49">
        <v>37.06</v>
      </c>
      <c r="D73" s="50">
        <f t="shared" si="18"/>
        <v>0.51532411174397552</v>
      </c>
      <c r="E73" s="50">
        <f t="shared" si="19"/>
        <v>3.4617532104969317</v>
      </c>
      <c r="F73" s="50">
        <f t="shared" si="20"/>
        <v>6.1891117478510171</v>
      </c>
      <c r="G73" s="47"/>
      <c r="H73" s="24"/>
      <c r="I73" s="48" t="s">
        <v>8</v>
      </c>
      <c r="J73" s="49">
        <v>44.6</v>
      </c>
      <c r="K73" s="50">
        <f t="shared" si="21"/>
        <v>-1.4364640883977819</v>
      </c>
      <c r="L73" s="50">
        <f t="shared" si="22"/>
        <v>-8.2870655973678815</v>
      </c>
      <c r="M73" s="50">
        <f t="shared" si="23"/>
        <v>-8.2870655973678815</v>
      </c>
      <c r="N73" s="47"/>
      <c r="O73" s="24"/>
      <c r="P73" s="48" t="s">
        <v>8</v>
      </c>
      <c r="Q73" s="49">
        <v>40.14</v>
      </c>
      <c r="R73" s="50">
        <f t="shared" si="24"/>
        <v>0.14970059880239361</v>
      </c>
      <c r="S73" s="50">
        <f t="shared" si="25"/>
        <v>5.0785340314136063</v>
      </c>
      <c r="T73" s="50">
        <f t="shared" si="26"/>
        <v>8.0484522207267872</v>
      </c>
    </row>
    <row r="74" spans="1:20" s="51" customFormat="1" ht="9.75" customHeight="1" x14ac:dyDescent="0.2">
      <c r="A74" s="24"/>
      <c r="B74" s="48" t="s">
        <v>9</v>
      </c>
      <c r="C74" s="49">
        <v>38.03</v>
      </c>
      <c r="D74" s="50">
        <f t="shared" si="18"/>
        <v>2.6173772261198103</v>
      </c>
      <c r="E74" s="50">
        <f t="shared" si="19"/>
        <v>6.1697375767727491</v>
      </c>
      <c r="F74" s="50">
        <f t="shared" si="20"/>
        <v>7.3990398192601115</v>
      </c>
      <c r="G74" s="47"/>
      <c r="H74" s="24"/>
      <c r="I74" s="48" t="s">
        <v>9</v>
      </c>
      <c r="J74" s="49">
        <v>49.76</v>
      </c>
      <c r="K74" s="50">
        <f t="shared" si="21"/>
        <v>11.569506726457401</v>
      </c>
      <c r="L74" s="50">
        <f t="shared" si="22"/>
        <v>2.3236685173760874</v>
      </c>
      <c r="M74" s="50">
        <f t="shared" si="23"/>
        <v>2.3236685173760874</v>
      </c>
      <c r="N74" s="47"/>
      <c r="O74" s="24"/>
      <c r="P74" s="48" t="s">
        <v>9</v>
      </c>
      <c r="Q74" s="49">
        <v>40.200000000000003</v>
      </c>
      <c r="R74" s="50">
        <f t="shared" si="24"/>
        <v>0.1494768310911887</v>
      </c>
      <c r="S74" s="50">
        <f t="shared" si="25"/>
        <v>5.2356020942408321</v>
      </c>
      <c r="T74" s="50">
        <f t="shared" si="26"/>
        <v>9.1205211726384405</v>
      </c>
    </row>
    <row r="75" spans="1:20" s="51" customFormat="1" ht="9.75" customHeight="1" x14ac:dyDescent="0.2">
      <c r="A75" s="24"/>
      <c r="B75" s="48" t="s">
        <v>10</v>
      </c>
      <c r="C75" s="49">
        <v>38.17</v>
      </c>
      <c r="D75" s="50">
        <f t="shared" si="18"/>
        <v>0.36813042334999935</v>
      </c>
      <c r="E75" s="50">
        <f t="shared" si="19"/>
        <v>6.5605806811837031</v>
      </c>
      <c r="F75" s="50">
        <f t="shared" si="20"/>
        <v>7.128824024698277</v>
      </c>
      <c r="G75" s="47"/>
      <c r="H75" s="24"/>
      <c r="I75" s="48" t="s">
        <v>10</v>
      </c>
      <c r="J75" s="49">
        <v>50.46</v>
      </c>
      <c r="K75" s="50">
        <f t="shared" si="21"/>
        <v>1.4067524115755736</v>
      </c>
      <c r="L75" s="50">
        <f t="shared" si="22"/>
        <v>3.7631091918568726</v>
      </c>
      <c r="M75" s="50">
        <f t="shared" si="23"/>
        <v>2.37370663420573</v>
      </c>
      <c r="N75" s="47"/>
      <c r="O75" s="24"/>
      <c r="P75" s="48" t="s">
        <v>10</v>
      </c>
      <c r="Q75" s="49">
        <v>40.200000000000003</v>
      </c>
      <c r="R75" s="50">
        <f t="shared" si="24"/>
        <v>0</v>
      </c>
      <c r="S75" s="50">
        <f t="shared" si="25"/>
        <v>5.2356020942408321</v>
      </c>
      <c r="T75" s="50">
        <f t="shared" si="26"/>
        <v>7.8326180257510813</v>
      </c>
    </row>
    <row r="76" spans="1:20" s="51" customFormat="1" ht="9.75" customHeight="1" x14ac:dyDescent="0.2">
      <c r="A76" s="24"/>
      <c r="B76" s="48" t="s">
        <v>11</v>
      </c>
      <c r="C76" s="49">
        <v>38.270000000000003</v>
      </c>
      <c r="D76" s="50">
        <f t="shared" si="18"/>
        <v>0.26198585276395736</v>
      </c>
      <c r="E76" s="50">
        <f t="shared" si="19"/>
        <v>6.8397543271915273</v>
      </c>
      <c r="F76" s="50">
        <f t="shared" si="20"/>
        <v>8.0158058142816948</v>
      </c>
      <c r="G76" s="47"/>
      <c r="H76" s="24"/>
      <c r="I76" s="48" t="s">
        <v>11</v>
      </c>
      <c r="J76" s="49">
        <v>49.77</v>
      </c>
      <c r="K76" s="50">
        <f t="shared" si="21"/>
        <v>-1.36741973840665</v>
      </c>
      <c r="L76" s="50">
        <f t="shared" si="22"/>
        <v>2.344231955582976</v>
      </c>
      <c r="M76" s="50">
        <f t="shared" si="23"/>
        <v>3.1288852051388316</v>
      </c>
      <c r="N76" s="47"/>
      <c r="O76" s="24"/>
      <c r="P76" s="48" t="s">
        <v>11</v>
      </c>
      <c r="Q76" s="49">
        <v>41.04</v>
      </c>
      <c r="R76" s="50">
        <f t="shared" si="24"/>
        <v>2.0895522388059584</v>
      </c>
      <c r="S76" s="50">
        <f t="shared" si="25"/>
        <v>7.4345549738219718</v>
      </c>
      <c r="T76" s="50">
        <f t="shared" si="26"/>
        <v>12.223133716160795</v>
      </c>
    </row>
    <row r="77" spans="1:20" s="51" customFormat="1" ht="9.75" customHeight="1" x14ac:dyDescent="0.2">
      <c r="A77" s="24"/>
      <c r="B77" s="48" t="s">
        <v>12</v>
      </c>
      <c r="C77" s="49">
        <v>38.86</v>
      </c>
      <c r="D77" s="50">
        <f t="shared" si="18"/>
        <v>1.5416775542200112</v>
      </c>
      <c r="E77" s="50">
        <f t="shared" si="19"/>
        <v>8.4868788386376348</v>
      </c>
      <c r="F77" s="50">
        <f t="shared" si="20"/>
        <v>8.9125560538116488</v>
      </c>
      <c r="G77" s="47"/>
      <c r="H77" s="24"/>
      <c r="I77" s="48" t="str">
        <f>B77</f>
        <v>OUT</v>
      </c>
      <c r="J77" s="49">
        <v>49.8</v>
      </c>
      <c r="K77" s="50">
        <f t="shared" si="21"/>
        <v>6.027727546713546E-2</v>
      </c>
      <c r="L77" s="50">
        <f t="shared" si="22"/>
        <v>2.4059222702035754</v>
      </c>
      <c r="M77" s="50">
        <f t="shared" si="23"/>
        <v>3.1910484873601375</v>
      </c>
      <c r="N77" s="47"/>
      <c r="O77" s="24"/>
      <c r="P77" s="48" t="str">
        <f>B77</f>
        <v>OUT</v>
      </c>
      <c r="Q77" s="49">
        <v>44.01</v>
      </c>
      <c r="R77" s="50">
        <f t="shared" si="24"/>
        <v>7.2368421052631637</v>
      </c>
      <c r="S77" s="50">
        <f t="shared" si="25"/>
        <v>15.209424083769619</v>
      </c>
      <c r="T77" s="50">
        <f t="shared" si="26"/>
        <v>17.391304347826075</v>
      </c>
    </row>
    <row r="78" spans="1:20" s="51" customFormat="1" ht="9.75" customHeight="1" x14ac:dyDescent="0.2">
      <c r="A78" s="24"/>
      <c r="B78" s="48" t="s">
        <v>13</v>
      </c>
      <c r="C78" s="49">
        <v>38.81</v>
      </c>
      <c r="D78" s="50">
        <f t="shared" si="18"/>
        <v>-0.1286670097786824</v>
      </c>
      <c r="E78" s="50">
        <f t="shared" si="19"/>
        <v>8.3472920156337338</v>
      </c>
      <c r="F78" s="50">
        <f t="shared" si="20"/>
        <v>8.1661092530657786</v>
      </c>
      <c r="G78" s="47"/>
      <c r="H78" s="24"/>
      <c r="I78" s="48" t="str">
        <f>B78</f>
        <v>NOV</v>
      </c>
      <c r="J78" s="49">
        <v>49.8</v>
      </c>
      <c r="K78" s="50">
        <f t="shared" si="21"/>
        <v>0</v>
      </c>
      <c r="L78" s="50">
        <f t="shared" si="22"/>
        <v>2.4059222702035754</v>
      </c>
      <c r="M78" s="50">
        <f t="shared" si="23"/>
        <v>3.1696706028589094</v>
      </c>
      <c r="N78" s="47"/>
      <c r="O78" s="24"/>
      <c r="P78" s="48" t="str">
        <f>B78</f>
        <v>NOV</v>
      </c>
      <c r="Q78" s="49">
        <v>43.36</v>
      </c>
      <c r="R78" s="50">
        <f t="shared" si="24"/>
        <v>-1.4769370597591425</v>
      </c>
      <c r="S78" s="50">
        <f t="shared" si="25"/>
        <v>13.507853403141358</v>
      </c>
      <c r="T78" s="50">
        <f t="shared" si="26"/>
        <v>14.075243357011313</v>
      </c>
    </row>
    <row r="79" spans="1:20" s="51" customFormat="1" ht="9.75" customHeight="1" x14ac:dyDescent="0.2">
      <c r="A79" s="24"/>
      <c r="B79" s="48" t="s">
        <v>3</v>
      </c>
      <c r="C79" s="49">
        <v>38.71</v>
      </c>
      <c r="D79" s="50">
        <f t="shared" si="18"/>
        <v>-0.25766555011594861</v>
      </c>
      <c r="E79" s="50">
        <f t="shared" si="19"/>
        <v>8.0681183696259104</v>
      </c>
      <c r="F79" s="50">
        <f t="shared" si="20"/>
        <v>8.0681183696259104</v>
      </c>
      <c r="G79" s="33"/>
      <c r="H79" s="24"/>
      <c r="I79" s="48" t="str">
        <f>B79</f>
        <v>DEZ</v>
      </c>
      <c r="J79" s="49">
        <v>49.8</v>
      </c>
      <c r="K79" s="50">
        <f t="shared" si="21"/>
        <v>0</v>
      </c>
      <c r="L79" s="50">
        <f t="shared" si="22"/>
        <v>2.4059222702035754</v>
      </c>
      <c r="M79" s="50">
        <f t="shared" si="23"/>
        <v>2.4059222702035754</v>
      </c>
      <c r="N79" s="47"/>
      <c r="O79" s="24"/>
      <c r="P79" s="48" t="str">
        <f>B79</f>
        <v>DEZ</v>
      </c>
      <c r="Q79" s="49">
        <v>43.14</v>
      </c>
      <c r="R79" s="50">
        <f t="shared" si="24"/>
        <v>-0.50738007380073391</v>
      </c>
      <c r="S79" s="50">
        <f t="shared" si="25"/>
        <v>12.931937172774855</v>
      </c>
      <c r="T79" s="50">
        <f t="shared" si="26"/>
        <v>12.931937172774855</v>
      </c>
    </row>
    <row r="80" spans="1:20" s="47" customFormat="1" ht="9.75" customHeight="1" x14ac:dyDescent="0.2">
      <c r="A80" s="35">
        <v>2013</v>
      </c>
      <c r="B80" s="44" t="s">
        <v>24</v>
      </c>
      <c r="C80" s="45">
        <v>38.76</v>
      </c>
      <c r="D80" s="46">
        <f>((C80/C79)-1)*100</f>
        <v>0.12916559028675056</v>
      </c>
      <c r="E80" s="46">
        <f>((C80/C$79)-1)*100</f>
        <v>0.12916559028675056</v>
      </c>
      <c r="F80" s="46">
        <f>((C80/C68)-1)*100</f>
        <v>7.3684210526315796</v>
      </c>
      <c r="H80" s="35">
        <v>2013</v>
      </c>
      <c r="I80" s="44" t="s">
        <v>24</v>
      </c>
      <c r="J80" s="45">
        <v>49.79</v>
      </c>
      <c r="K80" s="46">
        <f>((J80/J79)-1)*100</f>
        <v>-2.008032128513193E-2</v>
      </c>
      <c r="L80" s="46">
        <f>((J80/J$79)-1)*100</f>
        <v>-2.008032128513193E-2</v>
      </c>
      <c r="M80" s="46">
        <f>((J80/J68)-1)*100</f>
        <v>7.9107065452969083</v>
      </c>
      <c r="O80" s="35">
        <v>2013</v>
      </c>
      <c r="P80" s="44" t="s">
        <v>24</v>
      </c>
      <c r="Q80" s="45">
        <v>42.76</v>
      </c>
      <c r="R80" s="46">
        <f>((Q80/Q79)-1)*100</f>
        <v>-0.88085303662495118</v>
      </c>
      <c r="S80" s="46">
        <f>((Q80/Q$79)-1)*100</f>
        <v>-0.88085303662495118</v>
      </c>
      <c r="T80" s="46">
        <f>((Q80/Q68)-1)*100</f>
        <v>8.9982156512872891</v>
      </c>
    </row>
    <row r="81" spans="1:20" s="47" customFormat="1" ht="9.75" customHeight="1" x14ac:dyDescent="0.2">
      <c r="A81" s="24"/>
      <c r="B81" s="48" t="s">
        <v>4</v>
      </c>
      <c r="C81" s="49">
        <v>39.29</v>
      </c>
      <c r="D81" s="50">
        <f t="shared" ref="D81:D91" si="27">((C81/C80)-1)*100</f>
        <v>1.3673890608875139</v>
      </c>
      <c r="E81" s="50">
        <f t="shared" ref="E81:E91" si="28">((C81/C$79)-1)*100</f>
        <v>1.4983208473262621</v>
      </c>
      <c r="F81" s="50">
        <f t="shared" ref="F81:F91" si="29">((C81/C69)-1)*100</f>
        <v>9.0782898389783373</v>
      </c>
      <c r="H81" s="24"/>
      <c r="I81" s="48" t="s">
        <v>4</v>
      </c>
      <c r="J81" s="49">
        <v>50.53</v>
      </c>
      <c r="K81" s="50">
        <f t="shared" ref="K81:K91" si="30">((J81/J80)-1)*100</f>
        <v>1.4862422173127277</v>
      </c>
      <c r="L81" s="50">
        <f t="shared" ref="L81:L91" si="31">((J81/J$79)-1)*100</f>
        <v>1.4658634538152748</v>
      </c>
      <c r="M81" s="50">
        <f t="shared" ref="M81:M91" si="32">((J81/J69)-1)*100</f>
        <v>10.690032858707553</v>
      </c>
      <c r="O81" s="24"/>
      <c r="P81" s="48" t="s">
        <v>4</v>
      </c>
      <c r="Q81" s="49">
        <v>43.09</v>
      </c>
      <c r="R81" s="50">
        <f t="shared" ref="R81:R91" si="33">((Q81/Q80)-1)*100</f>
        <v>0.77174929840975182</v>
      </c>
      <c r="S81" s="50">
        <f t="shared" ref="S81:S91" si="34">((Q81/Q$79)-1)*100</f>
        <v>-0.11590171534537896</v>
      </c>
      <c r="T81" s="50">
        <f t="shared" ref="T81:T91" si="35">((Q81/Q69)-1)*100</f>
        <v>11.632124352331608</v>
      </c>
    </row>
    <row r="82" spans="1:20" s="51" customFormat="1" ht="9.75" customHeight="1" x14ac:dyDescent="0.2">
      <c r="A82" s="24"/>
      <c r="B82" s="48" t="s">
        <v>5</v>
      </c>
      <c r="C82" s="49">
        <v>39.4</v>
      </c>
      <c r="D82" s="50">
        <f t="shared" si="27"/>
        <v>0.27996945787731597</v>
      </c>
      <c r="E82" s="50">
        <f t="shared" si="28"/>
        <v>1.7824851459571134</v>
      </c>
      <c r="F82" s="50">
        <f t="shared" si="29"/>
        <v>7.8860898138006341</v>
      </c>
      <c r="G82" s="47"/>
      <c r="H82" s="24"/>
      <c r="I82" s="48" t="s">
        <v>5</v>
      </c>
      <c r="J82" s="49">
        <v>50.85</v>
      </c>
      <c r="K82" s="50">
        <f t="shared" si="30"/>
        <v>0.6332871561448572</v>
      </c>
      <c r="L82" s="50">
        <f t="shared" si="31"/>
        <v>2.108433734939763</v>
      </c>
      <c r="M82" s="50">
        <f t="shared" si="32"/>
        <v>13.125695216907673</v>
      </c>
      <c r="N82" s="47"/>
      <c r="O82" s="24"/>
      <c r="P82" s="48" t="s">
        <v>5</v>
      </c>
      <c r="Q82" s="49">
        <v>41.91</v>
      </c>
      <c r="R82" s="50">
        <f t="shared" si="33"/>
        <v>-2.7384543977721165</v>
      </c>
      <c r="S82" s="50">
        <f t="shared" si="34"/>
        <v>-2.8511821974965268</v>
      </c>
      <c r="T82" s="50">
        <f t="shared" si="35"/>
        <v>3.8404360753220956</v>
      </c>
    </row>
    <row r="83" spans="1:20" s="51" customFormat="1" ht="9.75" customHeight="1" x14ac:dyDescent="0.2">
      <c r="A83" s="24"/>
      <c r="B83" s="48" t="s">
        <v>6</v>
      </c>
      <c r="C83" s="49">
        <v>40.21</v>
      </c>
      <c r="D83" s="50">
        <f t="shared" si="27"/>
        <v>2.0558375634517789</v>
      </c>
      <c r="E83" s="50">
        <f t="shared" si="28"/>
        <v>3.8749677086024281</v>
      </c>
      <c r="F83" s="50">
        <f t="shared" si="29"/>
        <v>9.4447468698965586</v>
      </c>
      <c r="G83" s="47"/>
      <c r="H83" s="24"/>
      <c r="I83" s="48" t="s">
        <v>6</v>
      </c>
      <c r="J83" s="49">
        <v>51.9</v>
      </c>
      <c r="K83" s="50">
        <f t="shared" si="30"/>
        <v>2.0648967551622377</v>
      </c>
      <c r="L83" s="50">
        <f t="shared" si="31"/>
        <v>4.2168674698795261</v>
      </c>
      <c r="M83" s="50">
        <f t="shared" si="32"/>
        <v>12.04663212435233</v>
      </c>
      <c r="N83" s="47"/>
      <c r="O83" s="24"/>
      <c r="P83" s="48" t="s">
        <v>6</v>
      </c>
      <c r="Q83" s="49">
        <v>45.35</v>
      </c>
      <c r="R83" s="50">
        <f t="shared" si="33"/>
        <v>8.2080649009782967</v>
      </c>
      <c r="S83" s="50">
        <f t="shared" si="34"/>
        <v>5.1228558182661033</v>
      </c>
      <c r="T83" s="50">
        <f t="shared" si="35"/>
        <v>12.979571499750865</v>
      </c>
    </row>
    <row r="84" spans="1:20" s="51" customFormat="1" ht="9.75" customHeight="1" x14ac:dyDescent="0.2">
      <c r="A84" s="24"/>
      <c r="B84" s="48" t="s">
        <v>7</v>
      </c>
      <c r="C84" s="49">
        <v>40.92</v>
      </c>
      <c r="D84" s="50">
        <f t="shared" si="27"/>
        <v>1.7657299179308694</v>
      </c>
      <c r="E84" s="50">
        <f t="shared" si="28"/>
        <v>5.7091190906742417</v>
      </c>
      <c r="F84" s="50">
        <f t="shared" si="29"/>
        <v>10.984540276647703</v>
      </c>
      <c r="G84" s="47"/>
      <c r="H84" s="24"/>
      <c r="I84" s="48" t="s">
        <v>7</v>
      </c>
      <c r="J84" s="49">
        <v>49.87</v>
      </c>
      <c r="K84" s="50">
        <f t="shared" si="30"/>
        <v>-3.9113680154142627</v>
      </c>
      <c r="L84" s="50">
        <f t="shared" si="31"/>
        <v>0.14056224899599012</v>
      </c>
      <c r="M84" s="50">
        <f t="shared" si="32"/>
        <v>10.209944751381217</v>
      </c>
      <c r="N84" s="47"/>
      <c r="O84" s="24"/>
      <c r="P84" s="48" t="s">
        <v>7</v>
      </c>
      <c r="Q84" s="49">
        <v>47.03</v>
      </c>
      <c r="R84" s="50">
        <f t="shared" si="33"/>
        <v>3.7045203969128915</v>
      </c>
      <c r="S84" s="50">
        <f t="shared" si="34"/>
        <v>9.0171534538711295</v>
      </c>
      <c r="T84" s="50">
        <f t="shared" si="35"/>
        <v>17.340319361277444</v>
      </c>
    </row>
    <row r="85" spans="1:20" s="51" customFormat="1" ht="9.75" customHeight="1" x14ac:dyDescent="0.2">
      <c r="A85" s="24"/>
      <c r="B85" s="48" t="s">
        <v>8</v>
      </c>
      <c r="C85" s="49">
        <v>41.85</v>
      </c>
      <c r="D85" s="50">
        <f t="shared" si="27"/>
        <v>2.2727272727272707</v>
      </c>
      <c r="E85" s="50">
        <f t="shared" si="28"/>
        <v>8.1115990700077578</v>
      </c>
      <c r="F85" s="50">
        <f t="shared" si="29"/>
        <v>12.9249865083648</v>
      </c>
      <c r="G85" s="47"/>
      <c r="H85" s="24"/>
      <c r="I85" s="48" t="s">
        <v>8</v>
      </c>
      <c r="J85" s="49">
        <v>51.02</v>
      </c>
      <c r="K85" s="50">
        <f t="shared" si="30"/>
        <v>2.3059955885301964</v>
      </c>
      <c r="L85" s="50">
        <f t="shared" si="31"/>
        <v>2.4497991967871613</v>
      </c>
      <c r="M85" s="50">
        <f t="shared" si="32"/>
        <v>14.394618834080731</v>
      </c>
      <c r="N85" s="47"/>
      <c r="O85" s="24"/>
      <c r="P85" s="48" t="s">
        <v>8</v>
      </c>
      <c r="Q85" s="49">
        <v>48.75</v>
      </c>
      <c r="R85" s="50">
        <f t="shared" si="33"/>
        <v>3.6572400595364707</v>
      </c>
      <c r="S85" s="50">
        <f t="shared" si="34"/>
        <v>13.004172461752429</v>
      </c>
      <c r="T85" s="50">
        <f t="shared" si="35"/>
        <v>21.449925261584447</v>
      </c>
    </row>
    <row r="86" spans="1:20" s="51" customFormat="1" ht="9.75" customHeight="1" x14ac:dyDescent="0.2">
      <c r="A86" s="24"/>
      <c r="B86" s="48" t="s">
        <v>9</v>
      </c>
      <c r="C86" s="49">
        <v>42.36</v>
      </c>
      <c r="D86" s="50">
        <f t="shared" si="27"/>
        <v>1.2186379928315283</v>
      </c>
      <c r="E86" s="50">
        <f t="shared" si="28"/>
        <v>9.4290880909325701</v>
      </c>
      <c r="F86" s="50">
        <f t="shared" si="29"/>
        <v>11.385748093610303</v>
      </c>
      <c r="G86" s="47"/>
      <c r="H86" s="24"/>
      <c r="I86" s="48" t="s">
        <v>9</v>
      </c>
      <c r="J86" s="49">
        <v>53.05</v>
      </c>
      <c r="K86" s="50">
        <f t="shared" si="30"/>
        <v>3.9788318306546389</v>
      </c>
      <c r="L86" s="50">
        <f t="shared" si="31"/>
        <v>6.5261044176706751</v>
      </c>
      <c r="M86" s="50">
        <f t="shared" si="32"/>
        <v>6.6117363344051494</v>
      </c>
      <c r="N86" s="47"/>
      <c r="O86" s="24"/>
      <c r="P86" s="48" t="s">
        <v>9</v>
      </c>
      <c r="Q86" s="49">
        <v>48.28</v>
      </c>
      <c r="R86" s="50">
        <f t="shared" si="33"/>
        <v>-0.96410256410256467</v>
      </c>
      <c r="S86" s="50">
        <f t="shared" si="34"/>
        <v>11.914696337505791</v>
      </c>
      <c r="T86" s="50">
        <f t="shared" si="35"/>
        <v>20.099502487562184</v>
      </c>
    </row>
    <row r="87" spans="1:20" s="51" customFormat="1" ht="9.75" customHeight="1" x14ac:dyDescent="0.2">
      <c r="A87" s="24"/>
      <c r="B87" s="48" t="s">
        <v>10</v>
      </c>
      <c r="C87" s="49">
        <v>43.01</v>
      </c>
      <c r="D87" s="50">
        <f t="shared" si="27"/>
        <v>1.5344664778092598</v>
      </c>
      <c r="E87" s="50">
        <f t="shared" si="28"/>
        <v>11.108240764660282</v>
      </c>
      <c r="F87" s="50">
        <f t="shared" si="29"/>
        <v>12.680115273775217</v>
      </c>
      <c r="G87" s="47"/>
      <c r="H87" s="24"/>
      <c r="I87" s="48" t="s">
        <v>10</v>
      </c>
      <c r="J87" s="49">
        <v>54.35</v>
      </c>
      <c r="K87" s="50">
        <f t="shared" si="30"/>
        <v>2.450518378887856</v>
      </c>
      <c r="L87" s="50">
        <f t="shared" si="31"/>
        <v>9.1365461847389575</v>
      </c>
      <c r="M87" s="50">
        <f t="shared" si="32"/>
        <v>7.7090764962346459</v>
      </c>
      <c r="N87" s="47"/>
      <c r="O87" s="24"/>
      <c r="P87" s="48" t="s">
        <v>10</v>
      </c>
      <c r="Q87" s="49">
        <v>48.62</v>
      </c>
      <c r="R87" s="50">
        <f t="shared" si="33"/>
        <v>0.70422535211267512</v>
      </c>
      <c r="S87" s="50">
        <f t="shared" si="34"/>
        <v>12.702828001854428</v>
      </c>
      <c r="T87" s="50">
        <f t="shared" si="35"/>
        <v>20.945273631840777</v>
      </c>
    </row>
    <row r="88" spans="1:20" s="51" customFormat="1" ht="9.75" customHeight="1" x14ac:dyDescent="0.2">
      <c r="A88" s="24"/>
      <c r="B88" s="48" t="s">
        <v>11</v>
      </c>
      <c r="C88" s="49">
        <v>42.82</v>
      </c>
      <c r="D88" s="50">
        <f t="shared" si="27"/>
        <v>-0.4417577307602838</v>
      </c>
      <c r="E88" s="50">
        <f t="shared" si="28"/>
        <v>10.617411521570652</v>
      </c>
      <c r="F88" s="50">
        <f t="shared" si="29"/>
        <v>11.889208257120455</v>
      </c>
      <c r="G88" s="47"/>
      <c r="H88" s="24"/>
      <c r="I88" s="48" t="s">
        <v>11</v>
      </c>
      <c r="J88" s="49">
        <v>53.15</v>
      </c>
      <c r="K88" s="50">
        <f t="shared" si="30"/>
        <v>-2.2079116835326595</v>
      </c>
      <c r="L88" s="50">
        <f t="shared" si="31"/>
        <v>6.7269076305220832</v>
      </c>
      <c r="M88" s="50">
        <f t="shared" si="32"/>
        <v>6.7912397026320903</v>
      </c>
      <c r="N88" s="47"/>
      <c r="O88" s="24"/>
      <c r="P88" s="48" t="s">
        <v>11</v>
      </c>
      <c r="Q88" s="49">
        <v>49.4</v>
      </c>
      <c r="R88" s="50">
        <f t="shared" si="33"/>
        <v>1.6042780748663166</v>
      </c>
      <c r="S88" s="50">
        <f t="shared" si="34"/>
        <v>14.510894761242454</v>
      </c>
      <c r="T88" s="50">
        <f t="shared" si="35"/>
        <v>20.370370370370374</v>
      </c>
    </row>
    <row r="89" spans="1:20" s="51" customFormat="1" ht="9.75" customHeight="1" x14ac:dyDescent="0.2">
      <c r="A89" s="24"/>
      <c r="B89" s="48" t="s">
        <v>12</v>
      </c>
      <c r="C89" s="49">
        <v>42.94</v>
      </c>
      <c r="D89" s="50">
        <f t="shared" si="27"/>
        <v>0.28024287716019725</v>
      </c>
      <c r="E89" s="50">
        <f t="shared" si="28"/>
        <v>10.927408938258832</v>
      </c>
      <c r="F89" s="50">
        <f t="shared" si="29"/>
        <v>10.499227997941318</v>
      </c>
      <c r="G89" s="47"/>
      <c r="H89" s="24"/>
      <c r="I89" s="48" t="str">
        <f>B89</f>
        <v>OUT</v>
      </c>
      <c r="J89" s="49">
        <v>53.11</v>
      </c>
      <c r="K89" s="50">
        <f t="shared" si="30"/>
        <v>-7.5258701787395132E-2</v>
      </c>
      <c r="L89" s="50">
        <f t="shared" si="31"/>
        <v>6.6465863453815333</v>
      </c>
      <c r="M89" s="50">
        <f t="shared" si="32"/>
        <v>6.6465863453815333</v>
      </c>
      <c r="N89" s="47"/>
      <c r="O89" s="24"/>
      <c r="P89" s="48" t="str">
        <f>B89</f>
        <v>OUT</v>
      </c>
      <c r="Q89" s="49">
        <v>48.96</v>
      </c>
      <c r="R89" s="50">
        <f t="shared" si="33"/>
        <v>-0.89068825910930682</v>
      </c>
      <c r="S89" s="50">
        <f t="shared" si="34"/>
        <v>13.490959666203061</v>
      </c>
      <c r="T89" s="50">
        <f t="shared" si="35"/>
        <v>11.247443762781195</v>
      </c>
    </row>
    <row r="90" spans="1:20" s="51" customFormat="1" ht="9.75" customHeight="1" x14ac:dyDescent="0.2">
      <c r="A90" s="24"/>
      <c r="B90" s="48" t="s">
        <v>13</v>
      </c>
      <c r="C90" s="49">
        <v>42.34</v>
      </c>
      <c r="D90" s="50">
        <f t="shared" si="27"/>
        <v>-1.3972985561248152</v>
      </c>
      <c r="E90" s="50">
        <f t="shared" si="28"/>
        <v>9.3774218548178911</v>
      </c>
      <c r="F90" s="50">
        <f t="shared" si="29"/>
        <v>9.0955939190930266</v>
      </c>
      <c r="G90" s="47"/>
      <c r="H90" s="24"/>
      <c r="I90" s="48" t="str">
        <f>B90</f>
        <v>NOV</v>
      </c>
      <c r="J90" s="49">
        <v>47.11</v>
      </c>
      <c r="K90" s="50">
        <f t="shared" si="30"/>
        <v>-11.297307475051777</v>
      </c>
      <c r="L90" s="50">
        <f t="shared" si="31"/>
        <v>-5.4016064257028091</v>
      </c>
      <c r="M90" s="50">
        <f t="shared" si="32"/>
        <v>-5.4016064257028091</v>
      </c>
      <c r="N90" s="47"/>
      <c r="O90" s="24"/>
      <c r="P90" s="48" t="str">
        <f>B90</f>
        <v>NOV</v>
      </c>
      <c r="Q90" s="49">
        <v>49.44</v>
      </c>
      <c r="R90" s="50">
        <f t="shared" si="33"/>
        <v>0.98039215686274161</v>
      </c>
      <c r="S90" s="50">
        <f t="shared" si="34"/>
        <v>14.60361613351877</v>
      </c>
      <c r="T90" s="50">
        <f t="shared" si="35"/>
        <v>14.022140221402202</v>
      </c>
    </row>
    <row r="91" spans="1:20" s="51" customFormat="1" ht="9.75" customHeight="1" x14ac:dyDescent="0.2">
      <c r="A91" s="24"/>
      <c r="B91" s="48" t="s">
        <v>3</v>
      </c>
      <c r="C91" s="49">
        <v>42.21</v>
      </c>
      <c r="D91" s="50">
        <f t="shared" si="27"/>
        <v>-0.30703826169108384</v>
      </c>
      <c r="E91" s="50">
        <f t="shared" si="28"/>
        <v>9.0415913200723388</v>
      </c>
      <c r="F91" s="50">
        <f t="shared" si="29"/>
        <v>9.0415913200723388</v>
      </c>
      <c r="G91" s="33"/>
      <c r="H91" s="24"/>
      <c r="I91" s="48" t="str">
        <f>B91</f>
        <v>DEZ</v>
      </c>
      <c r="J91" s="49">
        <v>47.16</v>
      </c>
      <c r="K91" s="50">
        <f t="shared" si="30"/>
        <v>0.1061345786457224</v>
      </c>
      <c r="L91" s="50">
        <f t="shared" si="31"/>
        <v>-5.3012048192771051</v>
      </c>
      <c r="M91" s="50">
        <f t="shared" si="32"/>
        <v>-5.3012048192771051</v>
      </c>
      <c r="N91" s="47"/>
      <c r="O91" s="24"/>
      <c r="P91" s="48" t="str">
        <f>B91</f>
        <v>DEZ</v>
      </c>
      <c r="Q91" s="49">
        <v>48.26</v>
      </c>
      <c r="R91" s="50">
        <f t="shared" si="33"/>
        <v>-2.3867313915857613</v>
      </c>
      <c r="S91" s="50">
        <f t="shared" si="34"/>
        <v>11.868335651367644</v>
      </c>
      <c r="T91" s="50">
        <f t="shared" si="35"/>
        <v>11.868335651367644</v>
      </c>
    </row>
    <row r="92" spans="1:20" s="1" customFormat="1" ht="9.75" customHeight="1" x14ac:dyDescent="0.2">
      <c r="A92" s="35">
        <v>2014</v>
      </c>
      <c r="B92" s="44" t="s">
        <v>24</v>
      </c>
      <c r="C92" s="45">
        <v>42.57</v>
      </c>
      <c r="D92" s="46">
        <f>((C92/C91)-1)*100</f>
        <v>0.85287846481876262</v>
      </c>
      <c r="E92" s="46">
        <f>((C92/C$91)-1)*100</f>
        <v>0.85287846481876262</v>
      </c>
      <c r="F92" s="46">
        <f>((C92/C80)-1)*100</f>
        <v>9.8297213622291046</v>
      </c>
      <c r="G92" s="47"/>
      <c r="H92" s="35">
        <f>A92</f>
        <v>2014</v>
      </c>
      <c r="I92" s="44" t="s">
        <v>24</v>
      </c>
      <c r="J92" s="45">
        <v>47.53</v>
      </c>
      <c r="K92" s="46">
        <f>((J92/J91)-1)*100</f>
        <v>0.78456318914335021</v>
      </c>
      <c r="L92" s="46">
        <f>((J92/J$91)-1)*100</f>
        <v>0.78456318914335021</v>
      </c>
      <c r="M92" s="46">
        <f>((J92/J80)-1)*100</f>
        <v>-4.5390640690901707</v>
      </c>
      <c r="N92" s="47"/>
      <c r="O92" s="35">
        <f>A92</f>
        <v>2014</v>
      </c>
      <c r="P92" s="44" t="s">
        <v>24</v>
      </c>
      <c r="Q92" s="45">
        <v>48.32</v>
      </c>
      <c r="R92" s="46">
        <f>((Q92/Q91)-1)*100</f>
        <v>0.1243265644426117</v>
      </c>
      <c r="S92" s="46">
        <f>((Q92/Q$91)-1)*100</f>
        <v>0.1243265644426117</v>
      </c>
      <c r="T92" s="46">
        <f>((Q92/Q80)-1)*100</f>
        <v>13.002806361085128</v>
      </c>
    </row>
    <row r="93" spans="1:20" ht="12.75" customHeight="1" x14ac:dyDescent="0.2">
      <c r="A93" s="24"/>
      <c r="B93" s="48" t="s">
        <v>4</v>
      </c>
      <c r="C93" s="49">
        <v>43.09</v>
      </c>
      <c r="D93" s="50">
        <f t="shared" ref="D93:D103" si="36">((C93/C92)-1)*100</f>
        <v>1.2215175005872769</v>
      </c>
      <c r="E93" s="50">
        <f>((C93/C$91)-1)*100</f>
        <v>2.0848140251125358</v>
      </c>
      <c r="F93" s="50">
        <f t="shared" ref="F93:F103" si="37">((C93/C81)-1)*100</f>
        <v>9.6716721812166071</v>
      </c>
      <c r="G93" s="47"/>
      <c r="H93" s="24"/>
      <c r="I93" s="48" t="s">
        <v>4</v>
      </c>
      <c r="J93" s="49">
        <v>50.56</v>
      </c>
      <c r="K93" s="50">
        <f t="shared" ref="K93:K103" si="38">((J93/J92)-1)*100</f>
        <v>6.3749211024616059</v>
      </c>
      <c r="L93" s="50">
        <f>((J93/J$91)-1)*100</f>
        <v>7.209499575911793</v>
      </c>
      <c r="M93" s="50">
        <f t="shared" ref="M93:M103" si="39">((J93/J81)-1)*100</f>
        <v>5.9370670888592159E-2</v>
      </c>
      <c r="N93" s="47"/>
      <c r="O93" s="24"/>
      <c r="P93" s="48" t="s">
        <v>4</v>
      </c>
      <c r="Q93" s="49">
        <v>48.18</v>
      </c>
      <c r="R93" s="50">
        <f t="shared" ref="R93:R103" si="40">((Q93/Q92)-1)*100</f>
        <v>-0.28973509933775121</v>
      </c>
      <c r="S93" s="50">
        <f>((Q93/Q$91)-1)*100</f>
        <v>-0.16576875259013413</v>
      </c>
      <c r="T93" s="50">
        <f t="shared" ref="T93:T103" si="41">((Q93/Q81)-1)*100</f>
        <v>11.812485495474579</v>
      </c>
    </row>
    <row r="94" spans="1:20" ht="9.75" customHeight="1" x14ac:dyDescent="0.2">
      <c r="A94" s="24"/>
      <c r="B94" s="48" t="s">
        <v>5</v>
      </c>
      <c r="C94" s="49">
        <v>43.6</v>
      </c>
      <c r="D94" s="50">
        <f t="shared" si="36"/>
        <v>1.1835692736133607</v>
      </c>
      <c r="E94" s="50">
        <f>((C94/C$91)-1)*100</f>
        <v>3.2930585169391069</v>
      </c>
      <c r="F94" s="50">
        <f t="shared" si="37"/>
        <v>10.659898477157359</v>
      </c>
      <c r="G94" s="47"/>
      <c r="H94" s="24"/>
      <c r="I94" s="48" t="s">
        <v>5</v>
      </c>
      <c r="J94" s="49">
        <v>51.69</v>
      </c>
      <c r="K94" s="50">
        <f t="shared" si="38"/>
        <v>2.2349683544303778</v>
      </c>
      <c r="L94" s="50">
        <f>((J94/J$91)-1)*100</f>
        <v>9.6055979643765887</v>
      </c>
      <c r="M94" s="50">
        <f t="shared" si="39"/>
        <v>1.6519174041297768</v>
      </c>
      <c r="N94" s="47"/>
      <c r="O94" s="24"/>
      <c r="P94" s="48" t="s">
        <v>5</v>
      </c>
      <c r="Q94" s="49">
        <v>48.17</v>
      </c>
      <c r="R94" s="50">
        <f t="shared" si="40"/>
        <v>-2.0755500207547684E-2</v>
      </c>
      <c r="S94" s="50">
        <f>((Q94/Q$91)-1)*100</f>
        <v>-0.18648984666389534</v>
      </c>
      <c r="T94" s="50">
        <f t="shared" si="41"/>
        <v>14.936769267477935</v>
      </c>
    </row>
    <row r="95" spans="1:20" ht="9.75" customHeight="1" x14ac:dyDescent="0.2">
      <c r="A95" s="24"/>
      <c r="B95" s="48" t="s">
        <v>6</v>
      </c>
      <c r="C95" s="49">
        <v>44.1</v>
      </c>
      <c r="D95" s="50">
        <f t="shared" si="36"/>
        <v>1.1467889908256979</v>
      </c>
      <c r="E95" s="50">
        <f>((C95/C$91)-1)*100</f>
        <v>4.4776119402984982</v>
      </c>
      <c r="F95" s="50">
        <f t="shared" si="37"/>
        <v>9.6742103954240211</v>
      </c>
      <c r="G95" s="47"/>
      <c r="H95" s="24"/>
      <c r="I95" s="48" t="s">
        <v>6</v>
      </c>
      <c r="J95" s="49">
        <v>53.6</v>
      </c>
      <c r="K95" s="50">
        <f t="shared" si="38"/>
        <v>3.6951054362545976</v>
      </c>
      <c r="L95" s="50">
        <f>((J95/J$91)-1)*100</f>
        <v>13.655640373197642</v>
      </c>
      <c r="M95" s="50">
        <f t="shared" si="39"/>
        <v>3.2755298651252485</v>
      </c>
      <c r="N95" s="47"/>
      <c r="O95" s="24"/>
      <c r="P95" s="48" t="s">
        <v>6</v>
      </c>
      <c r="Q95" s="49">
        <v>48.94</v>
      </c>
      <c r="R95" s="50">
        <f t="shared" si="40"/>
        <v>1.5985052937512956</v>
      </c>
      <c r="S95" s="50">
        <f>((Q95/Q$91)-1)*100</f>
        <v>1.4090343970161623</v>
      </c>
      <c r="T95" s="50">
        <f t="shared" si="41"/>
        <v>7.9162072767364755</v>
      </c>
    </row>
    <row r="96" spans="1:20" ht="9.75" customHeight="1" x14ac:dyDescent="0.2">
      <c r="A96" s="24"/>
      <c r="B96" s="48" t="s">
        <v>7</v>
      </c>
      <c r="C96" s="49">
        <v>44.17</v>
      </c>
      <c r="D96" s="50">
        <f t="shared" si="36"/>
        <v>0.15873015873015817</v>
      </c>
      <c r="E96" s="50">
        <f t="shared" ref="E96:E103" si="42">((C96/C$91)-1)*100</f>
        <v>4.6434494195688236</v>
      </c>
      <c r="F96" s="50">
        <f t="shared" si="37"/>
        <v>7.9423264907135804</v>
      </c>
      <c r="G96" s="47"/>
      <c r="H96" s="24"/>
      <c r="I96" s="48" t="s">
        <v>7</v>
      </c>
      <c r="J96" s="49">
        <v>52.1</v>
      </c>
      <c r="K96" s="50">
        <f t="shared" si="38"/>
        <v>-2.7985074626865725</v>
      </c>
      <c r="L96" s="50">
        <f t="shared" ref="L96:L103" si="43">((J96/J$91)-1)*100</f>
        <v>10.474978795589497</v>
      </c>
      <c r="M96" s="50">
        <f t="shared" si="39"/>
        <v>4.4716262281933039</v>
      </c>
      <c r="N96" s="47"/>
      <c r="O96" s="24"/>
      <c r="P96" s="48" t="s">
        <v>7</v>
      </c>
      <c r="Q96" s="49">
        <v>49.29</v>
      </c>
      <c r="R96" s="50">
        <f t="shared" si="40"/>
        <v>0.71516142214957945</v>
      </c>
      <c r="S96" s="50">
        <f t="shared" ref="S96:S103" si="44">((Q96/Q$91)-1)*100</f>
        <v>2.1342726895980046</v>
      </c>
      <c r="T96" s="50">
        <f t="shared" si="41"/>
        <v>4.8054433340420921</v>
      </c>
    </row>
    <row r="97" spans="1:20" ht="9.75" customHeight="1" x14ac:dyDescent="0.2">
      <c r="A97" s="24"/>
      <c r="B97" s="48" t="s">
        <v>8</v>
      </c>
      <c r="C97" s="49">
        <v>44.67</v>
      </c>
      <c r="D97" s="50">
        <f t="shared" si="36"/>
        <v>1.1319900384876513</v>
      </c>
      <c r="E97" s="50">
        <f t="shared" si="42"/>
        <v>5.8280028429282149</v>
      </c>
      <c r="F97" s="50">
        <f t="shared" si="37"/>
        <v>6.7383512544802793</v>
      </c>
      <c r="G97" s="47"/>
      <c r="H97" s="24"/>
      <c r="I97" s="48" t="s">
        <v>8</v>
      </c>
      <c r="J97" s="49">
        <v>51.63</v>
      </c>
      <c r="K97" s="50">
        <f t="shared" si="38"/>
        <v>-0.90211132437619801</v>
      </c>
      <c r="L97" s="50">
        <f t="shared" si="43"/>
        <v>9.4783715012722869</v>
      </c>
      <c r="M97" s="50">
        <f t="shared" si="39"/>
        <v>1.1956095648765208</v>
      </c>
      <c r="N97" s="47"/>
      <c r="O97" s="24"/>
      <c r="P97" s="48" t="s">
        <v>8</v>
      </c>
      <c r="Q97" s="49">
        <v>49.38</v>
      </c>
      <c r="R97" s="50">
        <f t="shared" si="40"/>
        <v>0.18259281801582539</v>
      </c>
      <c r="S97" s="50">
        <f t="shared" si="44"/>
        <v>2.3207625362619222</v>
      </c>
      <c r="T97" s="50">
        <f t="shared" si="41"/>
        <v>1.2923076923077037</v>
      </c>
    </row>
    <row r="98" spans="1:20" ht="9.75" customHeight="1" x14ac:dyDescent="0.2">
      <c r="A98" s="24"/>
      <c r="B98" s="48" t="s">
        <v>9</v>
      </c>
      <c r="C98" s="49">
        <v>45.37</v>
      </c>
      <c r="D98" s="50">
        <f t="shared" si="36"/>
        <v>1.5670472352809384</v>
      </c>
      <c r="E98" s="50">
        <f t="shared" si="42"/>
        <v>7.4863776356313583</v>
      </c>
      <c r="F98" s="50">
        <f t="shared" si="37"/>
        <v>7.105760151085927</v>
      </c>
      <c r="G98" s="47"/>
      <c r="H98" s="24"/>
      <c r="I98" s="48" t="s">
        <v>9</v>
      </c>
      <c r="J98" s="49">
        <v>53.45</v>
      </c>
      <c r="K98" s="50">
        <f t="shared" si="38"/>
        <v>3.525082316482675</v>
      </c>
      <c r="L98" s="50">
        <f t="shared" si="43"/>
        <v>13.33757421543682</v>
      </c>
      <c r="M98" s="50">
        <f t="shared" si="39"/>
        <v>0.75400565504242234</v>
      </c>
      <c r="N98" s="47"/>
      <c r="O98" s="24"/>
      <c r="P98" s="48" t="s">
        <v>9</v>
      </c>
      <c r="Q98" s="49">
        <v>50.97</v>
      </c>
      <c r="R98" s="50">
        <f t="shared" si="40"/>
        <v>3.2199270959902826</v>
      </c>
      <c r="S98" s="50">
        <f t="shared" si="44"/>
        <v>5.6154164939908879</v>
      </c>
      <c r="T98" s="50">
        <f t="shared" si="41"/>
        <v>5.5716652858326388</v>
      </c>
    </row>
    <row r="99" spans="1:20" ht="9.75" customHeight="1" x14ac:dyDescent="0.2">
      <c r="A99" s="24"/>
      <c r="B99" s="48" t="s">
        <v>10</v>
      </c>
      <c r="C99" s="49">
        <v>45.26</v>
      </c>
      <c r="D99" s="50">
        <f t="shared" si="36"/>
        <v>-0.24245095878333567</v>
      </c>
      <c r="E99" s="50">
        <f t="shared" si="42"/>
        <v>7.2257758824922913</v>
      </c>
      <c r="F99" s="50">
        <f t="shared" si="37"/>
        <v>5.2313415484771086</v>
      </c>
      <c r="G99" s="47"/>
      <c r="H99" s="24"/>
      <c r="I99" s="48" t="s">
        <v>10</v>
      </c>
      <c r="J99" s="49">
        <v>52.08</v>
      </c>
      <c r="K99" s="50">
        <f t="shared" si="38"/>
        <v>-2.5631431244153458</v>
      </c>
      <c r="L99" s="50">
        <f t="shared" si="43"/>
        <v>10.432569974554706</v>
      </c>
      <c r="M99" s="50">
        <f t="shared" si="39"/>
        <v>-4.1766329346826225</v>
      </c>
      <c r="N99" s="47"/>
      <c r="O99" s="24"/>
      <c r="P99" s="48" t="s">
        <v>10</v>
      </c>
      <c r="Q99" s="49">
        <v>49.8</v>
      </c>
      <c r="R99" s="50">
        <f t="shared" si="40"/>
        <v>-2.2954679223072483</v>
      </c>
      <c r="S99" s="50">
        <f t="shared" si="44"/>
        <v>3.1910484873601375</v>
      </c>
      <c r="T99" s="50">
        <f t="shared" si="41"/>
        <v>2.4269847799259558</v>
      </c>
    </row>
    <row r="100" spans="1:20" ht="9.75" customHeight="1" x14ac:dyDescent="0.2">
      <c r="A100" s="24"/>
      <c r="B100" s="48" t="s">
        <v>11</v>
      </c>
      <c r="C100" s="49">
        <v>46.38</v>
      </c>
      <c r="D100" s="50">
        <f t="shared" si="36"/>
        <v>2.4745912505523826</v>
      </c>
      <c r="E100" s="50">
        <f t="shared" si="42"/>
        <v>9.8791755508173438</v>
      </c>
      <c r="F100" s="50">
        <f t="shared" si="37"/>
        <v>8.313872022419444</v>
      </c>
      <c r="G100" s="47"/>
      <c r="H100" s="24"/>
      <c r="I100" s="48" t="s">
        <v>11</v>
      </c>
      <c r="J100" s="49">
        <v>52.08</v>
      </c>
      <c r="K100" s="50">
        <f t="shared" si="38"/>
        <v>0</v>
      </c>
      <c r="L100" s="50">
        <f t="shared" si="43"/>
        <v>10.432569974554706</v>
      </c>
      <c r="M100" s="50">
        <f t="shared" si="39"/>
        <v>-2.013170272812792</v>
      </c>
      <c r="N100" s="47"/>
      <c r="O100" s="24"/>
      <c r="P100" s="48" t="s">
        <v>11</v>
      </c>
      <c r="Q100" s="49">
        <v>54.6</v>
      </c>
      <c r="R100" s="50">
        <f t="shared" si="40"/>
        <v>9.6385542168674796</v>
      </c>
      <c r="S100" s="50">
        <f t="shared" si="44"/>
        <v>13.137173642768341</v>
      </c>
      <c r="T100" s="50">
        <f t="shared" si="41"/>
        <v>10.526315789473696</v>
      </c>
    </row>
    <row r="101" spans="1:20" ht="9.75" customHeight="1" x14ac:dyDescent="0.2">
      <c r="A101" s="24"/>
      <c r="B101" s="48" t="s">
        <v>12</v>
      </c>
      <c r="C101" s="49">
        <v>46.86</v>
      </c>
      <c r="D101" s="50">
        <f t="shared" si="36"/>
        <v>1.0349288486416475</v>
      </c>
      <c r="E101" s="50">
        <f t="shared" si="42"/>
        <v>11.016346837242352</v>
      </c>
      <c r="F101" s="50">
        <f t="shared" si="37"/>
        <v>9.1290172333488684</v>
      </c>
      <c r="G101" s="47"/>
      <c r="H101" s="24"/>
      <c r="I101" s="48" t="str">
        <f>B101</f>
        <v>OUT</v>
      </c>
      <c r="J101" s="49">
        <v>53.73</v>
      </c>
      <c r="K101" s="50">
        <f t="shared" si="38"/>
        <v>3.1682027649769573</v>
      </c>
      <c r="L101" s="50">
        <f t="shared" si="43"/>
        <v>13.931297709923673</v>
      </c>
      <c r="M101" s="50">
        <f t="shared" si="39"/>
        <v>1.1673884390886791</v>
      </c>
      <c r="N101" s="47"/>
      <c r="O101" s="24"/>
      <c r="P101" s="48" t="str">
        <f>B101</f>
        <v>OUT</v>
      </c>
      <c r="Q101" s="49">
        <v>54.87</v>
      </c>
      <c r="R101" s="50">
        <f t="shared" si="40"/>
        <v>0.49450549450549275</v>
      </c>
      <c r="S101" s="50">
        <f t="shared" si="44"/>
        <v>13.696643182760049</v>
      </c>
      <c r="T101" s="50">
        <f t="shared" si="41"/>
        <v>12.071078431372539</v>
      </c>
    </row>
    <row r="102" spans="1:20" ht="9.75" customHeight="1" x14ac:dyDescent="0.2">
      <c r="A102" s="24"/>
      <c r="B102" s="48" t="s">
        <v>13</v>
      </c>
      <c r="C102" s="49">
        <v>46.63</v>
      </c>
      <c r="D102" s="50">
        <f t="shared" si="36"/>
        <v>-0.49082373026034798</v>
      </c>
      <c r="E102" s="50">
        <f t="shared" si="42"/>
        <v>10.471452262497039</v>
      </c>
      <c r="F102" s="50">
        <f t="shared" si="37"/>
        <v>10.132262635805379</v>
      </c>
      <c r="G102" s="47"/>
      <c r="H102" s="24"/>
      <c r="I102" s="48" t="str">
        <f>B102</f>
        <v>NOV</v>
      </c>
      <c r="J102" s="49">
        <v>54.56</v>
      </c>
      <c r="K102" s="50">
        <f t="shared" si="38"/>
        <v>1.5447608412432645</v>
      </c>
      <c r="L102" s="50">
        <f t="shared" si="43"/>
        <v>15.691263782866848</v>
      </c>
      <c r="M102" s="50">
        <f t="shared" si="39"/>
        <v>15.814052218212705</v>
      </c>
      <c r="N102" s="47"/>
      <c r="O102" s="24"/>
      <c r="P102" s="48" t="str">
        <f>B102</f>
        <v>NOV</v>
      </c>
      <c r="Q102" s="49">
        <v>52.98</v>
      </c>
      <c r="R102" s="50">
        <f t="shared" si="40"/>
        <v>-3.4445051940951377</v>
      </c>
      <c r="S102" s="50">
        <f t="shared" si="44"/>
        <v>9.7803564028180681</v>
      </c>
      <c r="T102" s="50">
        <f t="shared" si="41"/>
        <v>7.1601941747572839</v>
      </c>
    </row>
    <row r="103" spans="1:20" ht="9.75" customHeight="1" x14ac:dyDescent="0.2">
      <c r="A103" s="24"/>
      <c r="B103" s="48" t="s">
        <v>3</v>
      </c>
      <c r="C103" s="49">
        <v>46.42</v>
      </c>
      <c r="D103" s="50">
        <f t="shared" si="36"/>
        <v>-0.45035384945314449</v>
      </c>
      <c r="E103" s="50">
        <f t="shared" si="42"/>
        <v>9.9739398246860844</v>
      </c>
      <c r="F103" s="50">
        <f t="shared" si="37"/>
        <v>9.9739398246860844</v>
      </c>
      <c r="G103" s="33"/>
      <c r="H103" s="24"/>
      <c r="I103" s="48" t="str">
        <f>B103</f>
        <v>DEZ</v>
      </c>
      <c r="J103" s="49">
        <v>53.73</v>
      </c>
      <c r="K103" s="50">
        <f t="shared" si="38"/>
        <v>-1.521260997067464</v>
      </c>
      <c r="L103" s="50">
        <f t="shared" si="43"/>
        <v>13.931297709923673</v>
      </c>
      <c r="M103" s="50">
        <f t="shared" si="39"/>
        <v>13.931297709923673</v>
      </c>
      <c r="N103" s="47"/>
      <c r="O103" s="24"/>
      <c r="P103" s="48" t="str">
        <f>B103</f>
        <v>DEZ</v>
      </c>
      <c r="Q103" s="49">
        <v>52.78</v>
      </c>
      <c r="R103" s="50">
        <f t="shared" si="40"/>
        <v>-0.37750094375235133</v>
      </c>
      <c r="S103" s="50">
        <f t="shared" si="44"/>
        <v>9.3659345213427336</v>
      </c>
      <c r="T103" s="50">
        <f t="shared" si="41"/>
        <v>9.3659345213427336</v>
      </c>
    </row>
    <row r="104" spans="1:20" ht="9.75" customHeight="1" x14ac:dyDescent="0.2">
      <c r="A104" s="35">
        <v>2015</v>
      </c>
      <c r="B104" s="44" t="s">
        <v>24</v>
      </c>
      <c r="C104" s="45">
        <v>46.75</v>
      </c>
      <c r="D104" s="46">
        <f>((C104/C103)-1)*100</f>
        <v>0.71090047393365108</v>
      </c>
      <c r="E104" s="46">
        <f t="shared" ref="E104:E109" si="45">((C104/C$103)-1)*100</f>
        <v>0.71090047393365108</v>
      </c>
      <c r="F104" s="46">
        <f>((C104/C92)-1)*100</f>
        <v>9.8191214470284329</v>
      </c>
      <c r="G104" s="33"/>
      <c r="H104" s="35">
        <v>2015</v>
      </c>
      <c r="I104" s="44" t="s">
        <v>24</v>
      </c>
      <c r="J104" s="45">
        <v>53.73</v>
      </c>
      <c r="K104" s="46">
        <f>((J104/J103)-1)*100</f>
        <v>0</v>
      </c>
      <c r="L104" s="46">
        <f t="shared" ref="L104:L109" si="46">((J104/J$103)-1)*100</f>
        <v>0</v>
      </c>
      <c r="M104" s="46">
        <f>((J104/J92)-1)*100</f>
        <v>13.044393014937917</v>
      </c>
      <c r="N104" s="47"/>
      <c r="O104" s="35">
        <v>2015</v>
      </c>
      <c r="P104" s="44" t="s">
        <v>24</v>
      </c>
      <c r="Q104" s="45">
        <v>53.45</v>
      </c>
      <c r="R104" s="46">
        <f>((Q104/Q103)-1)*100</f>
        <v>1.2694202349374795</v>
      </c>
      <c r="S104" s="46">
        <f t="shared" ref="S104:S109" si="47">((Q104/Q$103)-1)*100</f>
        <v>1.2694202349374795</v>
      </c>
      <c r="T104" s="46">
        <f>((Q104/Q92)-1)*100</f>
        <v>10.616721854304645</v>
      </c>
    </row>
    <row r="105" spans="1:20" ht="9.75" customHeight="1" x14ac:dyDescent="0.2">
      <c r="A105" s="24"/>
      <c r="B105" s="48" t="s">
        <v>4</v>
      </c>
      <c r="C105" s="49">
        <v>46.88</v>
      </c>
      <c r="D105" s="50">
        <f t="shared" ref="D105:D115" si="48">((C105/C104)-1)*100</f>
        <v>0.27807486631017397</v>
      </c>
      <c r="E105" s="50">
        <f t="shared" si="45"/>
        <v>0.99095217578630823</v>
      </c>
      <c r="F105" s="50">
        <f t="shared" ref="F105:F115" si="49">((C105/C93)-1)*100</f>
        <v>8.795544209793448</v>
      </c>
      <c r="G105" s="33"/>
      <c r="H105" s="24"/>
      <c r="I105" s="48" t="s">
        <v>4</v>
      </c>
      <c r="J105" s="49">
        <v>52.9</v>
      </c>
      <c r="K105" s="50">
        <f t="shared" ref="K105:K115" si="50">((J105/J104)-1)*100</f>
        <v>-1.5447608412432534</v>
      </c>
      <c r="L105" s="50">
        <f t="shared" si="46"/>
        <v>-1.5447608412432534</v>
      </c>
      <c r="M105" s="50">
        <f t="shared" ref="M105:M115" si="51">((J105/J93)-1)*100</f>
        <v>4.6281645569620222</v>
      </c>
      <c r="N105" s="47"/>
      <c r="O105" s="24"/>
      <c r="P105" s="48" t="s">
        <v>4</v>
      </c>
      <c r="Q105" s="49">
        <v>54.68</v>
      </c>
      <c r="R105" s="50">
        <f t="shared" ref="R105:R115" si="52">((Q105/Q104)-1)*100</f>
        <v>2.3012160898035594</v>
      </c>
      <c r="S105" s="50">
        <f t="shared" si="47"/>
        <v>3.5998484274346376</v>
      </c>
      <c r="T105" s="50">
        <f t="shared" ref="T105:T115" si="53">((Q105/Q93)-1)*100</f>
        <v>13.491075134910746</v>
      </c>
    </row>
    <row r="106" spans="1:20" ht="9.75" customHeight="1" x14ac:dyDescent="0.2">
      <c r="A106" s="24"/>
      <c r="B106" s="48" t="s">
        <v>5</v>
      </c>
      <c r="C106" s="49">
        <v>47.05</v>
      </c>
      <c r="D106" s="50">
        <f>((C106/C105)-1)*100</f>
        <v>0.36262798634811855</v>
      </c>
      <c r="E106" s="50">
        <f t="shared" si="45"/>
        <v>1.357173632055142</v>
      </c>
      <c r="F106" s="50">
        <f>((C106/C94)-1)*100</f>
        <v>7.9128440366972308</v>
      </c>
      <c r="G106" s="33"/>
      <c r="H106" s="24"/>
      <c r="I106" s="48" t="s">
        <v>5</v>
      </c>
      <c r="J106" s="49">
        <v>53.74</v>
      </c>
      <c r="K106" s="50">
        <f>((J106/J105)-1)*100</f>
        <v>1.5879017013232577</v>
      </c>
      <c r="L106" s="50">
        <f t="shared" si="46"/>
        <v>1.8611576400529017E-2</v>
      </c>
      <c r="M106" s="50">
        <f>((J106/J94)-1)*100</f>
        <v>3.9659508609015459</v>
      </c>
      <c r="N106" s="47"/>
      <c r="O106" s="24"/>
      <c r="P106" s="48" t="s">
        <v>5</v>
      </c>
      <c r="Q106" s="49">
        <v>54.41</v>
      </c>
      <c r="R106" s="50">
        <f>((Q106/Q105)-1)*100</f>
        <v>-0.49378200438917608</v>
      </c>
      <c r="S106" s="50">
        <f t="shared" si="47"/>
        <v>3.0882910193254842</v>
      </c>
      <c r="T106" s="50">
        <f>((Q106/Q94)-1)*100</f>
        <v>12.954120822088422</v>
      </c>
    </row>
    <row r="107" spans="1:20" ht="9.75" customHeight="1" x14ac:dyDescent="0.2">
      <c r="A107" s="24"/>
      <c r="B107" s="48" t="s">
        <v>6</v>
      </c>
      <c r="C107" s="49">
        <v>47.1</v>
      </c>
      <c r="D107" s="50">
        <f>((C107/C106)-1)*100</f>
        <v>0.10626992561106885</v>
      </c>
      <c r="E107" s="50">
        <f t="shared" si="45"/>
        <v>1.4648858250754015</v>
      </c>
      <c r="F107" s="50">
        <f>((C107/C95)-1)*100</f>
        <v>6.8027210884353817</v>
      </c>
      <c r="G107" s="33"/>
      <c r="H107" s="24"/>
      <c r="I107" s="48" t="s">
        <v>6</v>
      </c>
      <c r="J107" s="49">
        <v>52.91</v>
      </c>
      <c r="K107" s="50">
        <f>((J107/J106)-1)*100</f>
        <v>-1.5444733903982266</v>
      </c>
      <c r="L107" s="50">
        <f t="shared" si="46"/>
        <v>-1.5261492648427355</v>
      </c>
      <c r="M107" s="50">
        <f>((J107/J95)-1)*100</f>
        <v>-1.2873134328358349</v>
      </c>
      <c r="N107" s="47"/>
      <c r="O107" s="24"/>
      <c r="P107" s="48" t="s">
        <v>6</v>
      </c>
      <c r="Q107" s="49">
        <v>54.27</v>
      </c>
      <c r="R107" s="50">
        <f>((Q107/Q106)-1)*100</f>
        <v>-0.25730564234514031</v>
      </c>
      <c r="S107" s="50">
        <f t="shared" si="47"/>
        <v>2.8230390299355923</v>
      </c>
      <c r="T107" s="50">
        <f>((Q107/Q95)-1)*100</f>
        <v>10.890886800163479</v>
      </c>
    </row>
    <row r="108" spans="1:20" ht="9.75" customHeight="1" x14ac:dyDescent="0.2">
      <c r="A108" s="24"/>
      <c r="B108" s="48" t="s">
        <v>7</v>
      </c>
      <c r="C108" s="49">
        <v>47.93</v>
      </c>
      <c r="D108" s="50">
        <f t="shared" si="48"/>
        <v>1.7622080679405405</v>
      </c>
      <c r="E108" s="50">
        <f t="shared" si="45"/>
        <v>3.2529082292115374</v>
      </c>
      <c r="F108" s="50">
        <f t="shared" si="49"/>
        <v>8.5125650894272162</v>
      </c>
      <c r="G108" s="33"/>
      <c r="H108" s="24"/>
      <c r="I108" s="48" t="s">
        <v>7</v>
      </c>
      <c r="J108" s="49">
        <v>53.74</v>
      </c>
      <c r="K108" s="50">
        <f t="shared" si="50"/>
        <v>1.5687015687015693</v>
      </c>
      <c r="L108" s="50">
        <f t="shared" si="46"/>
        <v>1.8611576400529017E-2</v>
      </c>
      <c r="M108" s="50">
        <f t="shared" si="51"/>
        <v>3.147792706333985</v>
      </c>
      <c r="N108" s="47"/>
      <c r="O108" s="24"/>
      <c r="P108" s="48" t="s">
        <v>7</v>
      </c>
      <c r="Q108" s="49">
        <v>54.65</v>
      </c>
      <c r="R108" s="50">
        <f t="shared" si="52"/>
        <v>0.70020269025243831</v>
      </c>
      <c r="S108" s="50">
        <f t="shared" si="47"/>
        <v>3.5430087154225021</v>
      </c>
      <c r="T108" s="50">
        <f t="shared" si="53"/>
        <v>10.874416717386893</v>
      </c>
    </row>
    <row r="109" spans="1:20" ht="9.75" customHeight="1" x14ac:dyDescent="0.2">
      <c r="A109" s="24"/>
      <c r="B109" s="48" t="s">
        <v>8</v>
      </c>
      <c r="C109" s="49">
        <v>48.17</v>
      </c>
      <c r="D109" s="50">
        <f t="shared" si="48"/>
        <v>0.50073023158774266</v>
      </c>
      <c r="E109" s="50">
        <f t="shared" si="45"/>
        <v>3.7699267557087524</v>
      </c>
      <c r="F109" s="50">
        <f t="shared" si="49"/>
        <v>7.8352361764047362</v>
      </c>
      <c r="G109" s="33"/>
      <c r="H109" s="24"/>
      <c r="I109" s="48" t="s">
        <v>8</v>
      </c>
      <c r="J109" s="49">
        <v>54.1</v>
      </c>
      <c r="K109" s="50">
        <f t="shared" si="50"/>
        <v>0.66989207294381181</v>
      </c>
      <c r="L109" s="50">
        <f t="shared" si="46"/>
        <v>0.68862832681928499</v>
      </c>
      <c r="M109" s="50">
        <f t="shared" si="51"/>
        <v>4.7840402866550447</v>
      </c>
      <c r="N109" s="47"/>
      <c r="O109" s="24"/>
      <c r="P109" s="48" t="s">
        <v>8</v>
      </c>
      <c r="Q109" s="49">
        <v>54.8</v>
      </c>
      <c r="R109" s="50">
        <f t="shared" si="52"/>
        <v>0.27447392497712553</v>
      </c>
      <c r="S109" s="50">
        <f t="shared" si="47"/>
        <v>3.8272072754831354</v>
      </c>
      <c r="T109" s="50">
        <f t="shared" ref="T109:T114" si="54">((Q109/Q97)-1)*100</f>
        <v>10.976103685702698</v>
      </c>
    </row>
    <row r="110" spans="1:20" ht="9.75" customHeight="1" x14ac:dyDescent="0.2">
      <c r="A110" s="24"/>
      <c r="B110" s="48" t="s">
        <v>9</v>
      </c>
      <c r="C110" s="49">
        <v>48.78</v>
      </c>
      <c r="D110" s="50">
        <f>((C110/C109)-1)*100</f>
        <v>1.2663483495951811</v>
      </c>
      <c r="E110" s="50">
        <f>((C110/C$103)-1)*100</f>
        <v>5.0840155105557949</v>
      </c>
      <c r="F110" s="50">
        <f>((C110/C98)-1)*100</f>
        <v>7.5159797222834612</v>
      </c>
      <c r="G110" s="33"/>
      <c r="H110" s="24"/>
      <c r="I110" s="48" t="s">
        <v>9</v>
      </c>
      <c r="J110" s="49">
        <v>55.91</v>
      </c>
      <c r="K110" s="50">
        <f>((J110/J109)-1)*100</f>
        <v>3.3456561922365902</v>
      </c>
      <c r="L110" s="50">
        <f>((J110/J$103)-1)*100</f>
        <v>4.0573236553135938</v>
      </c>
      <c r="M110" s="50">
        <f>((J110/J98)-1)*100</f>
        <v>4.6024321796070966</v>
      </c>
      <c r="N110" s="47"/>
      <c r="O110" s="24"/>
      <c r="P110" s="48" t="s">
        <v>9</v>
      </c>
      <c r="Q110" s="49">
        <v>56.11</v>
      </c>
      <c r="R110" s="50">
        <f>((Q110/Q109)-1)*100</f>
        <v>2.3905109489051224</v>
      </c>
      <c r="S110" s="50">
        <f>((Q110/Q$103)-1)*100</f>
        <v>6.3092080333459588</v>
      </c>
      <c r="T110" s="50">
        <f t="shared" si="54"/>
        <v>10.084363350990788</v>
      </c>
    </row>
    <row r="111" spans="1:20" ht="9.75" customHeight="1" x14ac:dyDescent="0.2">
      <c r="A111" s="24"/>
      <c r="B111" s="48" t="s">
        <v>10</v>
      </c>
      <c r="C111" s="49">
        <v>48.71</v>
      </c>
      <c r="D111" s="50">
        <f t="shared" si="48"/>
        <v>-0.1435014350143482</v>
      </c>
      <c r="E111" s="50">
        <f>((C111/C$103)-1)*100</f>
        <v>4.9332184403274359</v>
      </c>
      <c r="F111" s="50">
        <f>((C111/C99)-1)*100</f>
        <v>7.6226248342907699</v>
      </c>
      <c r="G111" s="33"/>
      <c r="H111" s="24"/>
      <c r="I111" s="48" t="s">
        <v>10</v>
      </c>
      <c r="J111" s="49">
        <v>55.91</v>
      </c>
      <c r="K111" s="50">
        <f t="shared" si="50"/>
        <v>0</v>
      </c>
      <c r="L111" s="50">
        <f>((J111/J$103)-1)*100</f>
        <v>4.0573236553135938</v>
      </c>
      <c r="M111" s="50">
        <f>((J111/J99)-1)*100</f>
        <v>7.3540706605222717</v>
      </c>
      <c r="N111" s="47"/>
      <c r="O111" s="24"/>
      <c r="P111" s="48" t="s">
        <v>10</v>
      </c>
      <c r="Q111" s="49">
        <v>56.12</v>
      </c>
      <c r="R111" s="50">
        <f>((Q111/Q110)-1)*100</f>
        <v>1.7822135091782876E-2</v>
      </c>
      <c r="S111" s="50">
        <f>((Q111/Q$103)-1)*100</f>
        <v>6.3281546040166559</v>
      </c>
      <c r="T111" s="50">
        <f t="shared" si="54"/>
        <v>12.690763052208842</v>
      </c>
    </row>
    <row r="112" spans="1:20" ht="9.75" customHeight="1" x14ac:dyDescent="0.2">
      <c r="A112" s="24"/>
      <c r="B112" s="48" t="s">
        <v>11</v>
      </c>
      <c r="C112" s="49">
        <v>49.35</v>
      </c>
      <c r="D112" s="50">
        <f t="shared" si="48"/>
        <v>1.3138985834530992</v>
      </c>
      <c r="E112" s="50">
        <f>((C112/C$103)-1)*100</f>
        <v>6.3119345109866387</v>
      </c>
      <c r="F112" s="50">
        <f>((C112/C100)-1)*100</f>
        <v>6.4036222509702423</v>
      </c>
      <c r="G112" s="33"/>
      <c r="H112" s="24"/>
      <c r="I112" s="48" t="s">
        <v>11</v>
      </c>
      <c r="J112" s="49">
        <v>57.91</v>
      </c>
      <c r="K112" s="50">
        <f t="shared" si="50"/>
        <v>3.577177606868176</v>
      </c>
      <c r="L112" s="50">
        <f>((J112/J$103)-1)*100</f>
        <v>7.7796389354178208</v>
      </c>
      <c r="M112" s="50">
        <f>((J112/J100)-1)*100</f>
        <v>11.194316436251928</v>
      </c>
      <c r="N112" s="47"/>
      <c r="O112" s="24"/>
      <c r="P112" s="48" t="s">
        <v>11</v>
      </c>
      <c r="Q112" s="49">
        <v>56.5</v>
      </c>
      <c r="R112" s="50">
        <f t="shared" si="52"/>
        <v>0.67712045616536987</v>
      </c>
      <c r="S112" s="50">
        <f>((Q112/Q$103)-1)*100</f>
        <v>7.0481242895035878</v>
      </c>
      <c r="T112" s="50">
        <f t="shared" si="54"/>
        <v>3.4798534798534675</v>
      </c>
    </row>
    <row r="113" spans="1:20" ht="9.75" customHeight="1" x14ac:dyDescent="0.2">
      <c r="A113" s="24"/>
      <c r="B113" s="48" t="s">
        <v>12</v>
      </c>
      <c r="C113" s="49">
        <v>49.18</v>
      </c>
      <c r="D113" s="50">
        <f t="shared" si="48"/>
        <v>-0.34447821681864443</v>
      </c>
      <c r="E113" s="50">
        <f>((C113/C$103)-1)*100</f>
        <v>5.9457130547177828</v>
      </c>
      <c r="F113" s="50">
        <f>((C113/C101)-1)*100</f>
        <v>4.9509176269739719</v>
      </c>
      <c r="G113" s="33"/>
      <c r="H113" s="24"/>
      <c r="I113" s="48" t="s">
        <v>12</v>
      </c>
      <c r="J113" s="49">
        <v>55.92</v>
      </c>
      <c r="K113" s="50">
        <f>((J113/J112)-1)*100</f>
        <v>-3.4363667760317629</v>
      </c>
      <c r="L113" s="50">
        <f>((J113/J$103)-1)*100</f>
        <v>4.0759352317141451</v>
      </c>
      <c r="M113" s="50">
        <f>((J113/J101)-1)*100</f>
        <v>4.0759352317141451</v>
      </c>
      <c r="N113" s="47"/>
      <c r="O113" s="24"/>
      <c r="P113" s="48" t="s">
        <v>12</v>
      </c>
      <c r="Q113" s="49">
        <v>56.49</v>
      </c>
      <c r="R113" s="50">
        <f>((Q113/Q112)-1)*100</f>
        <v>-1.7699115044245151E-2</v>
      </c>
      <c r="S113" s="50">
        <f>((Q113/Q$103)-1)*100</f>
        <v>7.0291777188328908</v>
      </c>
      <c r="T113" s="50">
        <f t="shared" si="54"/>
        <v>2.9524330235101148</v>
      </c>
    </row>
    <row r="114" spans="1:20" ht="9.75" customHeight="1" x14ac:dyDescent="0.2">
      <c r="A114" s="24"/>
      <c r="B114" s="48" t="s">
        <v>13</v>
      </c>
      <c r="C114" s="49">
        <v>49.14</v>
      </c>
      <c r="D114" s="50">
        <f>((C114/C113)-1)*100</f>
        <v>-8.1333875559164159E-2</v>
      </c>
      <c r="E114" s="50">
        <f>((C114/C$103)-1)*100</f>
        <v>5.859543300301584</v>
      </c>
      <c r="F114" s="50">
        <f>((C114/C102)-1)*100</f>
        <v>5.3828007720351678</v>
      </c>
      <c r="G114" s="33"/>
      <c r="H114" s="24"/>
      <c r="I114" s="48" t="s">
        <v>13</v>
      </c>
      <c r="J114" s="49">
        <v>55.16</v>
      </c>
      <c r="K114" s="50">
        <f>((J114/J113)-1)*100</f>
        <v>-1.3590844062947194</v>
      </c>
      <c r="L114" s="50">
        <f>((J114/J$103)-1)*100</f>
        <v>2.6614554252745171</v>
      </c>
      <c r="M114" s="50">
        <f>((J114/J102)-1)*100</f>
        <v>1.0997067448680342</v>
      </c>
      <c r="N114" s="47"/>
      <c r="O114" s="24"/>
      <c r="P114" s="48" t="s">
        <v>13</v>
      </c>
      <c r="Q114" s="49">
        <v>56.22</v>
      </c>
      <c r="R114" s="50">
        <f>((Q114/Q113)-1)*100</f>
        <v>-0.4779607010090392</v>
      </c>
      <c r="S114" s="50">
        <f>((Q114/Q$103)-1)*100</f>
        <v>6.5176203107237596</v>
      </c>
      <c r="T114" s="50">
        <f t="shared" si="54"/>
        <v>6.1155152887882203</v>
      </c>
    </row>
    <row r="115" spans="1:20" ht="9.75" hidden="1" customHeight="1" x14ac:dyDescent="0.2">
      <c r="A115" s="24"/>
      <c r="B115" s="48" t="s">
        <v>3</v>
      </c>
      <c r="C115" s="49"/>
      <c r="D115" s="50">
        <f t="shared" si="48"/>
        <v>-100</v>
      </c>
      <c r="E115" s="50">
        <f t="shared" ref="E115" si="55">((C115/C$91)-1)*100</f>
        <v>-100</v>
      </c>
      <c r="F115" s="50">
        <f t="shared" si="49"/>
        <v>-100</v>
      </c>
      <c r="G115" s="33"/>
      <c r="H115" s="24"/>
      <c r="I115" s="48" t="s">
        <v>3</v>
      </c>
      <c r="J115" s="49"/>
      <c r="K115" s="50">
        <f t="shared" si="50"/>
        <v>-100</v>
      </c>
      <c r="L115" s="50">
        <f t="shared" ref="L115" si="56">((J115/J$91)-1)*100</f>
        <v>-100</v>
      </c>
      <c r="M115" s="50">
        <f t="shared" si="51"/>
        <v>-100</v>
      </c>
      <c r="N115" s="47"/>
      <c r="O115" s="24"/>
      <c r="P115" s="48" t="s">
        <v>3</v>
      </c>
      <c r="Q115" s="49"/>
      <c r="R115" s="50">
        <f t="shared" si="52"/>
        <v>-100</v>
      </c>
      <c r="S115" s="50">
        <f t="shared" ref="S115" si="57">((Q115/Q$91)-1)*100</f>
        <v>-100</v>
      </c>
      <c r="T115" s="50">
        <f t="shared" si="53"/>
        <v>-100</v>
      </c>
    </row>
    <row r="116" spans="1:20" ht="9.75" customHeight="1" x14ac:dyDescent="0.2">
      <c r="A116" s="12"/>
      <c r="B116" s="2"/>
      <c r="C116" s="3"/>
      <c r="D116" s="4"/>
      <c r="E116" s="4"/>
      <c r="F116" s="3"/>
      <c r="G116" s="1"/>
      <c r="H116" s="15"/>
      <c r="I116" s="2"/>
      <c r="J116" s="3"/>
      <c r="K116" s="4"/>
      <c r="L116" s="4"/>
      <c r="M116" s="5"/>
      <c r="N116" s="1"/>
      <c r="O116" s="15"/>
      <c r="P116" s="2"/>
      <c r="Q116" s="3"/>
      <c r="R116" s="4"/>
      <c r="S116" s="4"/>
      <c r="T116" s="5"/>
    </row>
    <row r="117" spans="1:20" ht="9.75" customHeight="1" x14ac:dyDescent="0.2">
      <c r="A117" s="52" t="s">
        <v>18</v>
      </c>
      <c r="B117" s="52"/>
      <c r="C117" s="52"/>
      <c r="D117" s="52"/>
      <c r="E117" s="52"/>
      <c r="F117" s="52"/>
      <c r="G117" s="9"/>
      <c r="H117" s="52" t="s">
        <v>19</v>
      </c>
      <c r="I117" s="52"/>
      <c r="J117" s="52"/>
      <c r="K117" s="52"/>
      <c r="L117" s="52"/>
      <c r="M117" s="52"/>
      <c r="N117" s="9"/>
      <c r="O117" s="52" t="s">
        <v>20</v>
      </c>
      <c r="P117" s="52"/>
      <c r="Q117" s="52"/>
      <c r="R117" s="52"/>
      <c r="S117" s="52"/>
      <c r="T117" s="52"/>
    </row>
    <row r="118" spans="1:20" ht="9.75" customHeight="1" x14ac:dyDescent="0.2">
      <c r="A118" s="16" t="s">
        <v>0</v>
      </c>
      <c r="B118" s="17"/>
      <c r="C118" s="55" t="s">
        <v>28</v>
      </c>
      <c r="D118" s="55" t="s">
        <v>29</v>
      </c>
      <c r="E118" s="55"/>
      <c r="F118" s="56"/>
      <c r="G118" s="11"/>
      <c r="H118" s="16" t="s">
        <v>0</v>
      </c>
      <c r="I118" s="17"/>
      <c r="J118" s="55" t="s">
        <v>28</v>
      </c>
      <c r="K118" s="55" t="s">
        <v>29</v>
      </c>
      <c r="L118" s="55"/>
      <c r="M118" s="56"/>
      <c r="N118" s="11"/>
      <c r="O118" s="16" t="s">
        <v>0</v>
      </c>
      <c r="P118" s="17"/>
      <c r="Q118" s="55" t="s">
        <v>28</v>
      </c>
      <c r="R118" s="55" t="s">
        <v>29</v>
      </c>
      <c r="S118" s="55"/>
      <c r="T118" s="56"/>
    </row>
    <row r="119" spans="1:20" ht="9.75" customHeight="1" x14ac:dyDescent="0.2">
      <c r="A119" s="20" t="s">
        <v>1</v>
      </c>
      <c r="B119" s="21"/>
      <c r="C119" s="55"/>
      <c r="D119" s="55" t="s">
        <v>30</v>
      </c>
      <c r="E119" s="55" t="s">
        <v>31</v>
      </c>
      <c r="F119" s="56"/>
      <c r="G119" s="11"/>
      <c r="H119" s="20" t="s">
        <v>1</v>
      </c>
      <c r="I119" s="21"/>
      <c r="J119" s="55"/>
      <c r="K119" s="55" t="s">
        <v>30</v>
      </c>
      <c r="L119" s="55" t="s">
        <v>31</v>
      </c>
      <c r="M119" s="56"/>
      <c r="N119" s="11"/>
      <c r="O119" s="20" t="s">
        <v>1</v>
      </c>
      <c r="P119" s="21"/>
      <c r="Q119" s="55"/>
      <c r="R119" s="55" t="s">
        <v>30</v>
      </c>
      <c r="S119" s="55" t="s">
        <v>31</v>
      </c>
      <c r="T119" s="56"/>
    </row>
    <row r="120" spans="1:20" s="1" customFormat="1" ht="9.75" customHeight="1" x14ac:dyDescent="0.2">
      <c r="A120" s="22" t="s">
        <v>2</v>
      </c>
      <c r="B120" s="23"/>
      <c r="C120" s="55"/>
      <c r="D120" s="55"/>
      <c r="E120" s="18" t="s">
        <v>32</v>
      </c>
      <c r="F120" s="19" t="s">
        <v>33</v>
      </c>
      <c r="G120" s="11"/>
      <c r="H120" s="22" t="s">
        <v>2</v>
      </c>
      <c r="I120" s="23"/>
      <c r="J120" s="55"/>
      <c r="K120" s="55"/>
      <c r="L120" s="18" t="s">
        <v>32</v>
      </c>
      <c r="M120" s="19" t="s">
        <v>33</v>
      </c>
      <c r="N120" s="11"/>
      <c r="O120" s="22" t="s">
        <v>2</v>
      </c>
      <c r="P120" s="23"/>
      <c r="Q120" s="55"/>
      <c r="R120" s="55"/>
      <c r="S120" s="18" t="s">
        <v>32</v>
      </c>
      <c r="T120" s="19" t="s">
        <v>33</v>
      </c>
    </row>
    <row r="121" spans="1:20" s="1" customFormat="1" ht="9.75" customHeight="1" x14ac:dyDescent="0.2">
      <c r="A121" s="24">
        <v>2007</v>
      </c>
      <c r="B121" s="25" t="s">
        <v>4</v>
      </c>
      <c r="C121" s="26">
        <v>17.07</v>
      </c>
      <c r="D121" s="27" t="s">
        <v>14</v>
      </c>
      <c r="E121" s="27" t="s">
        <v>14</v>
      </c>
      <c r="F121" s="27" t="s">
        <v>14</v>
      </c>
      <c r="G121" s="28"/>
      <c r="H121" s="24">
        <v>2007</v>
      </c>
      <c r="I121" s="25" t="s">
        <v>4</v>
      </c>
      <c r="J121" s="26">
        <v>20.39</v>
      </c>
      <c r="K121" s="29" t="s">
        <v>14</v>
      </c>
      <c r="L121" s="27" t="s">
        <v>14</v>
      </c>
      <c r="M121" s="27" t="s">
        <v>14</v>
      </c>
      <c r="N121" s="28"/>
      <c r="O121" s="24">
        <v>2007</v>
      </c>
      <c r="P121" s="25" t="s">
        <v>4</v>
      </c>
      <c r="Q121" s="26">
        <v>22.69</v>
      </c>
      <c r="R121" s="29" t="s">
        <v>14</v>
      </c>
      <c r="S121" s="27" t="s">
        <v>14</v>
      </c>
      <c r="T121" s="27" t="s">
        <v>14</v>
      </c>
    </row>
    <row r="122" spans="1:20" s="10" customFormat="1" ht="9.75" customHeight="1" x14ac:dyDescent="0.2">
      <c r="A122" s="24"/>
      <c r="B122" s="25" t="s">
        <v>5</v>
      </c>
      <c r="C122" s="26">
        <v>14.68</v>
      </c>
      <c r="D122" s="27">
        <v>-14.001171646162858</v>
      </c>
      <c r="E122" s="27" t="s">
        <v>14</v>
      </c>
      <c r="F122" s="27" t="s">
        <v>14</v>
      </c>
      <c r="G122" s="28"/>
      <c r="H122" s="24"/>
      <c r="I122" s="25" t="s">
        <v>5</v>
      </c>
      <c r="J122" s="26">
        <v>19.66</v>
      </c>
      <c r="K122" s="29">
        <v>-3.580186365865623</v>
      </c>
      <c r="L122" s="27" t="s">
        <v>14</v>
      </c>
      <c r="M122" s="27" t="s">
        <v>14</v>
      </c>
      <c r="N122" s="28"/>
      <c r="O122" s="24"/>
      <c r="P122" s="25" t="s">
        <v>5</v>
      </c>
      <c r="Q122" s="26">
        <v>23.71</v>
      </c>
      <c r="R122" s="29">
        <v>4.4953724107536397</v>
      </c>
      <c r="S122" s="27" t="s">
        <v>14</v>
      </c>
      <c r="T122" s="27" t="s">
        <v>14</v>
      </c>
    </row>
    <row r="123" spans="1:20" s="10" customFormat="1" ht="9.75" customHeight="1" x14ac:dyDescent="0.2">
      <c r="A123" s="24"/>
      <c r="B123" s="25" t="s">
        <v>6</v>
      </c>
      <c r="C123" s="26">
        <v>14.66</v>
      </c>
      <c r="D123" s="27">
        <v>-0.13623978201634523</v>
      </c>
      <c r="E123" s="27" t="s">
        <v>14</v>
      </c>
      <c r="F123" s="27" t="s">
        <v>14</v>
      </c>
      <c r="G123" s="28"/>
      <c r="H123" s="24"/>
      <c r="I123" s="25" t="s">
        <v>6</v>
      </c>
      <c r="J123" s="26">
        <v>19.66</v>
      </c>
      <c r="K123" s="29">
        <v>0</v>
      </c>
      <c r="L123" s="27" t="s">
        <v>14</v>
      </c>
      <c r="M123" s="27" t="s">
        <v>14</v>
      </c>
      <c r="N123" s="28"/>
      <c r="O123" s="24"/>
      <c r="P123" s="25" t="s">
        <v>6</v>
      </c>
      <c r="Q123" s="26">
        <v>24.29</v>
      </c>
      <c r="R123" s="29">
        <v>2.4462252214255464</v>
      </c>
      <c r="S123" s="27" t="s">
        <v>14</v>
      </c>
      <c r="T123" s="27" t="s">
        <v>14</v>
      </c>
    </row>
    <row r="124" spans="1:20" s="10" customFormat="1" ht="9.75" customHeight="1" x14ac:dyDescent="0.2">
      <c r="A124" s="24"/>
      <c r="B124" s="25" t="s">
        <v>7</v>
      </c>
      <c r="C124" s="26">
        <v>14.6</v>
      </c>
      <c r="D124" s="27">
        <v>-0.40927694406548421</v>
      </c>
      <c r="E124" s="27" t="s">
        <v>14</v>
      </c>
      <c r="F124" s="27" t="s">
        <v>14</v>
      </c>
      <c r="G124" s="28"/>
      <c r="H124" s="24"/>
      <c r="I124" s="25" t="s">
        <v>7</v>
      </c>
      <c r="J124" s="26">
        <v>20.329999999999998</v>
      </c>
      <c r="K124" s="29">
        <v>3.4079348931841169</v>
      </c>
      <c r="L124" s="27" t="s">
        <v>14</v>
      </c>
      <c r="M124" s="27" t="s">
        <v>14</v>
      </c>
      <c r="N124" s="28"/>
      <c r="O124" s="24"/>
      <c r="P124" s="25" t="s">
        <v>7</v>
      </c>
      <c r="Q124" s="26">
        <v>24.29</v>
      </c>
      <c r="R124" s="29">
        <v>0</v>
      </c>
      <c r="S124" s="27" t="s">
        <v>14</v>
      </c>
      <c r="T124" s="27" t="s">
        <v>14</v>
      </c>
    </row>
    <row r="125" spans="1:20" s="10" customFormat="1" ht="9.75" customHeight="1" x14ac:dyDescent="0.2">
      <c r="A125" s="24"/>
      <c r="B125" s="25" t="s">
        <v>8</v>
      </c>
      <c r="C125" s="26">
        <v>16.329999999999998</v>
      </c>
      <c r="D125" s="27">
        <v>11.849315068493137</v>
      </c>
      <c r="E125" s="27" t="s">
        <v>14</v>
      </c>
      <c r="F125" s="27" t="s">
        <v>14</v>
      </c>
      <c r="G125" s="28"/>
      <c r="H125" s="24"/>
      <c r="I125" s="25" t="s">
        <v>8</v>
      </c>
      <c r="J125" s="26">
        <v>20.66</v>
      </c>
      <c r="K125" s="29">
        <v>1.6232169208066916</v>
      </c>
      <c r="L125" s="27" t="s">
        <v>14</v>
      </c>
      <c r="M125" s="27" t="s">
        <v>14</v>
      </c>
      <c r="N125" s="28"/>
      <c r="O125" s="24"/>
      <c r="P125" s="25" t="s">
        <v>8</v>
      </c>
      <c r="Q125" s="26">
        <v>24.39</v>
      </c>
      <c r="R125" s="29">
        <v>0.41169205434334888</v>
      </c>
      <c r="S125" s="27" t="s">
        <v>14</v>
      </c>
      <c r="T125" s="27" t="s">
        <v>14</v>
      </c>
    </row>
    <row r="126" spans="1:20" s="11" customFormat="1" ht="9.75" customHeight="1" x14ac:dyDescent="0.2">
      <c r="A126" s="24"/>
      <c r="B126" s="25" t="s">
        <v>9</v>
      </c>
      <c r="C126" s="26">
        <v>16.39</v>
      </c>
      <c r="D126" s="27">
        <v>0.3674219228414044</v>
      </c>
      <c r="E126" s="27" t="s">
        <v>14</v>
      </c>
      <c r="F126" s="27" t="s">
        <v>14</v>
      </c>
      <c r="G126" s="28"/>
      <c r="H126" s="24"/>
      <c r="I126" s="25" t="s">
        <v>9</v>
      </c>
      <c r="J126" s="26">
        <v>20.81</v>
      </c>
      <c r="K126" s="29">
        <v>0.72604065827686082</v>
      </c>
      <c r="L126" s="27" t="s">
        <v>14</v>
      </c>
      <c r="M126" s="27" t="s">
        <v>14</v>
      </c>
      <c r="N126" s="28"/>
      <c r="O126" s="24"/>
      <c r="P126" s="25" t="s">
        <v>9</v>
      </c>
      <c r="Q126" s="26">
        <v>24.69</v>
      </c>
      <c r="R126" s="29">
        <v>1.2300123001230068</v>
      </c>
      <c r="S126" s="27" t="s">
        <v>14</v>
      </c>
      <c r="T126" s="27" t="s">
        <v>14</v>
      </c>
    </row>
    <row r="127" spans="1:20" s="11" customFormat="1" ht="9.75" customHeight="1" x14ac:dyDescent="0.2">
      <c r="A127" s="24"/>
      <c r="B127" s="25" t="s">
        <v>10</v>
      </c>
      <c r="C127" s="26">
        <v>16.489999999999998</v>
      </c>
      <c r="D127" s="27">
        <v>0.61012812690663942</v>
      </c>
      <c r="E127" s="27" t="s">
        <v>14</v>
      </c>
      <c r="F127" s="27" t="s">
        <v>14</v>
      </c>
      <c r="G127" s="28"/>
      <c r="H127" s="24"/>
      <c r="I127" s="25" t="s">
        <v>10</v>
      </c>
      <c r="J127" s="26">
        <v>21.74</v>
      </c>
      <c r="K127" s="29">
        <v>4.4690052859202245</v>
      </c>
      <c r="L127" s="27" t="s">
        <v>14</v>
      </c>
      <c r="M127" s="27" t="s">
        <v>14</v>
      </c>
      <c r="N127" s="28"/>
      <c r="O127" s="24"/>
      <c r="P127" s="25" t="s">
        <v>10</v>
      </c>
      <c r="Q127" s="26">
        <v>25.23</v>
      </c>
      <c r="R127" s="29">
        <v>2.1871202916160293</v>
      </c>
      <c r="S127" s="27" t="s">
        <v>14</v>
      </c>
      <c r="T127" s="27" t="s">
        <v>14</v>
      </c>
    </row>
    <row r="128" spans="1:20" s="1" customFormat="1" ht="9.75" customHeight="1" x14ac:dyDescent="0.2">
      <c r="A128" s="24"/>
      <c r="B128" s="25" t="s">
        <v>11</v>
      </c>
      <c r="C128" s="26">
        <v>16.489999999999998</v>
      </c>
      <c r="D128" s="27">
        <v>0</v>
      </c>
      <c r="E128" s="27" t="s">
        <v>14</v>
      </c>
      <c r="F128" s="27" t="s">
        <v>14</v>
      </c>
      <c r="G128" s="28"/>
      <c r="H128" s="24"/>
      <c r="I128" s="25" t="s">
        <v>11</v>
      </c>
      <c r="J128" s="26">
        <v>21.75</v>
      </c>
      <c r="K128" s="29">
        <v>4.5998160073601468E-2</v>
      </c>
      <c r="L128" s="27" t="s">
        <v>14</v>
      </c>
      <c r="M128" s="27" t="s">
        <v>14</v>
      </c>
      <c r="N128" s="28"/>
      <c r="O128" s="24"/>
      <c r="P128" s="25" t="s">
        <v>11</v>
      </c>
      <c r="Q128" s="26">
        <v>25.28</v>
      </c>
      <c r="R128" s="29">
        <v>0.19817677368212383</v>
      </c>
      <c r="S128" s="27" t="s">
        <v>14</v>
      </c>
      <c r="T128" s="27" t="s">
        <v>14</v>
      </c>
    </row>
    <row r="129" spans="1:20" s="11" customFormat="1" ht="9.75" customHeight="1" x14ac:dyDescent="0.2">
      <c r="A129" s="24"/>
      <c r="B129" s="25" t="s">
        <v>12</v>
      </c>
      <c r="C129" s="26">
        <v>16.03</v>
      </c>
      <c r="D129" s="27">
        <v>-2.7895694360218104</v>
      </c>
      <c r="E129" s="27" t="s">
        <v>14</v>
      </c>
      <c r="F129" s="27" t="s">
        <v>14</v>
      </c>
      <c r="G129" s="28"/>
      <c r="H129" s="24"/>
      <c r="I129" s="25" t="s">
        <v>12</v>
      </c>
      <c r="J129" s="26">
        <v>21.68</v>
      </c>
      <c r="K129" s="29">
        <v>-0.32183908045977372</v>
      </c>
      <c r="L129" s="27" t="s">
        <v>14</v>
      </c>
      <c r="M129" s="27" t="s">
        <v>14</v>
      </c>
      <c r="N129" s="28"/>
      <c r="O129" s="24"/>
      <c r="P129" s="25" t="s">
        <v>12</v>
      </c>
      <c r="Q129" s="26">
        <v>25.27</v>
      </c>
      <c r="R129" s="29">
        <v>-3.9556962025322218E-2</v>
      </c>
      <c r="S129" s="27" t="s">
        <v>14</v>
      </c>
      <c r="T129" s="27" t="s">
        <v>14</v>
      </c>
    </row>
    <row r="130" spans="1:20" s="11" customFormat="1" ht="9.75" customHeight="1" x14ac:dyDescent="0.2">
      <c r="A130" s="24"/>
      <c r="B130" s="25" t="s">
        <v>13</v>
      </c>
      <c r="C130" s="26">
        <v>15.61</v>
      </c>
      <c r="D130" s="27">
        <v>-2.6200873362445476</v>
      </c>
      <c r="E130" s="27" t="s">
        <v>14</v>
      </c>
      <c r="F130" s="27" t="s">
        <v>14</v>
      </c>
      <c r="G130" s="28"/>
      <c r="H130" s="24"/>
      <c r="I130" s="25" t="s">
        <v>13</v>
      </c>
      <c r="J130" s="26">
        <v>21.56</v>
      </c>
      <c r="K130" s="29">
        <v>-0.55350553505535416</v>
      </c>
      <c r="L130" s="27" t="s">
        <v>14</v>
      </c>
      <c r="M130" s="27" t="s">
        <v>14</v>
      </c>
      <c r="N130" s="28"/>
      <c r="O130" s="24"/>
      <c r="P130" s="25" t="s">
        <v>13</v>
      </c>
      <c r="Q130" s="26">
        <v>25.16</v>
      </c>
      <c r="R130" s="29">
        <v>-0.43529877324890442</v>
      </c>
      <c r="S130" s="27" t="s">
        <v>14</v>
      </c>
      <c r="T130" s="27" t="s">
        <v>14</v>
      </c>
    </row>
    <row r="131" spans="1:20" s="10" customFormat="1" ht="9.75" customHeight="1" x14ac:dyDescent="0.2">
      <c r="A131" s="24"/>
      <c r="B131" s="30" t="s">
        <v>3</v>
      </c>
      <c r="C131" s="31">
        <v>11.5</v>
      </c>
      <c r="D131" s="32">
        <v>-26.329276105060849</v>
      </c>
      <c r="E131" s="32" t="s">
        <v>14</v>
      </c>
      <c r="F131" s="32" t="s">
        <v>14</v>
      </c>
      <c r="G131" s="33"/>
      <c r="H131" s="24"/>
      <c r="I131" s="30" t="s">
        <v>3</v>
      </c>
      <c r="J131" s="31">
        <v>22.06</v>
      </c>
      <c r="K131" s="34">
        <v>2.3191094619666064</v>
      </c>
      <c r="L131" s="32" t="s">
        <v>14</v>
      </c>
      <c r="M131" s="32" t="s">
        <v>14</v>
      </c>
      <c r="N131" s="28"/>
      <c r="O131" s="24"/>
      <c r="P131" s="30" t="s">
        <v>3</v>
      </c>
      <c r="Q131" s="31">
        <v>25.42</v>
      </c>
      <c r="R131" s="34">
        <v>1.0333863275039823</v>
      </c>
      <c r="S131" s="32" t="s">
        <v>14</v>
      </c>
      <c r="T131" s="32" t="s">
        <v>14</v>
      </c>
    </row>
    <row r="132" spans="1:20" s="47" customFormat="1" ht="9.75" customHeight="1" x14ac:dyDescent="0.2">
      <c r="A132" s="35">
        <v>2008</v>
      </c>
      <c r="B132" s="36" t="s">
        <v>24</v>
      </c>
      <c r="C132" s="37">
        <v>11.59</v>
      </c>
      <c r="D132" s="38">
        <v>0.78260869565216495</v>
      </c>
      <c r="E132" s="38">
        <v>0.78260869565216495</v>
      </c>
      <c r="F132" s="38" t="s">
        <v>14</v>
      </c>
      <c r="G132" s="28"/>
      <c r="H132" s="35">
        <v>2008</v>
      </c>
      <c r="I132" s="36" t="s">
        <v>24</v>
      </c>
      <c r="J132" s="37">
        <v>22.47</v>
      </c>
      <c r="K132" s="39">
        <v>1.8585675430643711</v>
      </c>
      <c r="L132" s="38">
        <v>1.8585675430643711</v>
      </c>
      <c r="M132" s="38" t="s">
        <v>14</v>
      </c>
      <c r="N132" s="28"/>
      <c r="O132" s="35">
        <v>2008</v>
      </c>
      <c r="P132" s="36" t="s">
        <v>24</v>
      </c>
      <c r="Q132" s="37">
        <v>25.38</v>
      </c>
      <c r="R132" s="39">
        <v>-0.15735641227381247</v>
      </c>
      <c r="S132" s="38">
        <v>-0.15735641227381247</v>
      </c>
      <c r="T132" s="38" t="s">
        <v>14</v>
      </c>
    </row>
    <row r="133" spans="1:20" s="47" customFormat="1" ht="9.75" customHeight="1" x14ac:dyDescent="0.2">
      <c r="A133" s="24"/>
      <c r="B133" s="25" t="s">
        <v>4</v>
      </c>
      <c r="C133" s="26">
        <v>11.73</v>
      </c>
      <c r="D133" s="27">
        <v>1.2079378774805916</v>
      </c>
      <c r="E133" s="27">
        <v>2</v>
      </c>
      <c r="F133" s="27">
        <v>-31.2829525483304</v>
      </c>
      <c r="G133" s="28"/>
      <c r="H133" s="24"/>
      <c r="I133" s="25" t="s">
        <v>4</v>
      </c>
      <c r="J133" s="26">
        <v>22.66</v>
      </c>
      <c r="K133" s="29">
        <v>0.84557187360925212</v>
      </c>
      <c r="L133" s="27">
        <v>2.7198549410698103</v>
      </c>
      <c r="M133" s="27">
        <v>11.132908288376653</v>
      </c>
      <c r="N133" s="28"/>
      <c r="O133" s="24"/>
      <c r="P133" s="25" t="s">
        <v>4</v>
      </c>
      <c r="Q133" s="26">
        <v>25.46</v>
      </c>
      <c r="R133" s="29">
        <v>0.31520882584712417</v>
      </c>
      <c r="S133" s="27">
        <v>0.15735641227379027</v>
      </c>
      <c r="T133" s="27">
        <v>12.208021154693704</v>
      </c>
    </row>
    <row r="134" spans="1:20" s="51" customFormat="1" ht="9.75" customHeight="1" x14ac:dyDescent="0.2">
      <c r="A134" s="24"/>
      <c r="B134" s="25" t="s">
        <v>5</v>
      </c>
      <c r="C134" s="26">
        <v>11.67</v>
      </c>
      <c r="D134" s="27">
        <v>-0.51150895140665842</v>
      </c>
      <c r="E134" s="27">
        <v>1.4782608695652177</v>
      </c>
      <c r="F134" s="27">
        <v>-20.504087193460485</v>
      </c>
      <c r="G134" s="28"/>
      <c r="H134" s="24"/>
      <c r="I134" s="25" t="s">
        <v>5</v>
      </c>
      <c r="J134" s="26">
        <v>22.9</v>
      </c>
      <c r="K134" s="29">
        <v>1.0591350397175514</v>
      </c>
      <c r="L134" s="27">
        <v>3.80779691749773</v>
      </c>
      <c r="M134" s="27">
        <v>16.480162767039673</v>
      </c>
      <c r="N134" s="28"/>
      <c r="O134" s="24"/>
      <c r="P134" s="25" t="s">
        <v>5</v>
      </c>
      <c r="Q134" s="26">
        <v>25.92</v>
      </c>
      <c r="R134" s="29">
        <v>1.806755695208162</v>
      </c>
      <c r="S134" s="27">
        <v>1.9669551534225116</v>
      </c>
      <c r="T134" s="27">
        <v>9.3209616195698111</v>
      </c>
    </row>
    <row r="135" spans="1:20" s="51" customFormat="1" ht="9.75" customHeight="1" x14ac:dyDescent="0.2">
      <c r="A135" s="24"/>
      <c r="B135" s="25" t="s">
        <v>6</v>
      </c>
      <c r="C135" s="26">
        <v>11.78</v>
      </c>
      <c r="D135" s="27">
        <v>0.9425878320479919</v>
      </c>
      <c r="E135" s="27">
        <v>2.4347826086956514</v>
      </c>
      <c r="F135" s="27">
        <v>-19.645293315143252</v>
      </c>
      <c r="G135" s="28"/>
      <c r="H135" s="24"/>
      <c r="I135" s="25" t="s">
        <v>6</v>
      </c>
      <c r="J135" s="26">
        <v>22.73</v>
      </c>
      <c r="K135" s="29">
        <v>-0.74235807860261183</v>
      </c>
      <c r="L135" s="27">
        <v>3.0371713508613007</v>
      </c>
      <c r="M135" s="27">
        <v>15.61546286876907</v>
      </c>
      <c r="N135" s="28"/>
      <c r="O135" s="24"/>
      <c r="P135" s="25" t="s">
        <v>6</v>
      </c>
      <c r="Q135" s="26">
        <v>25.8</v>
      </c>
      <c r="R135" s="29">
        <v>-0.46296296296296502</v>
      </c>
      <c r="S135" s="27">
        <v>1.4948859166010964</v>
      </c>
      <c r="T135" s="27">
        <v>6.2165500205846103</v>
      </c>
    </row>
    <row r="136" spans="1:20" s="51" customFormat="1" ht="9.75" customHeight="1" x14ac:dyDescent="0.2">
      <c r="A136" s="24"/>
      <c r="B136" s="25" t="s">
        <v>7</v>
      </c>
      <c r="C136" s="26">
        <v>12.78</v>
      </c>
      <c r="D136" s="27">
        <v>8.4889643463497357</v>
      </c>
      <c r="E136" s="27">
        <v>11.130434782608688</v>
      </c>
      <c r="F136" s="27">
        <v>-12.465753424657533</v>
      </c>
      <c r="G136" s="28"/>
      <c r="H136" s="24"/>
      <c r="I136" s="25" t="s">
        <v>7</v>
      </c>
      <c r="J136" s="26">
        <v>22.98</v>
      </c>
      <c r="K136" s="29">
        <v>1.0998680158381013</v>
      </c>
      <c r="L136" s="27">
        <v>4.1704442429737254</v>
      </c>
      <c r="M136" s="27">
        <v>13.034923757993134</v>
      </c>
      <c r="N136" s="28"/>
      <c r="O136" s="24"/>
      <c r="P136" s="25" t="s">
        <v>7</v>
      </c>
      <c r="Q136" s="26">
        <v>26.21</v>
      </c>
      <c r="R136" s="29">
        <v>1.5891472868217127</v>
      </c>
      <c r="S136" s="27">
        <v>3.1077891424075466</v>
      </c>
      <c r="T136" s="27">
        <v>7.9044874433923606</v>
      </c>
    </row>
    <row r="137" spans="1:20" s="51" customFormat="1" ht="9.75" customHeight="1" x14ac:dyDescent="0.2">
      <c r="A137" s="24"/>
      <c r="B137" s="25" t="s">
        <v>8</v>
      </c>
      <c r="C137" s="26">
        <v>14.25</v>
      </c>
      <c r="D137" s="27">
        <v>11.502347417840376</v>
      </c>
      <c r="E137" s="27">
        <v>23.913043478260864</v>
      </c>
      <c r="F137" s="27">
        <v>-12.737293325168398</v>
      </c>
      <c r="G137" s="28"/>
      <c r="H137" s="24"/>
      <c r="I137" s="25" t="s">
        <v>8</v>
      </c>
      <c r="J137" s="26">
        <v>23.06</v>
      </c>
      <c r="K137" s="29">
        <v>0.3481288076588207</v>
      </c>
      <c r="L137" s="27">
        <v>4.5330915684496764</v>
      </c>
      <c r="M137" s="27">
        <v>11.616650532429817</v>
      </c>
      <c r="N137" s="28"/>
      <c r="O137" s="24"/>
      <c r="P137" s="25" t="s">
        <v>8</v>
      </c>
      <c r="Q137" s="26">
        <v>27.31</v>
      </c>
      <c r="R137" s="29">
        <v>4.1968714231209292</v>
      </c>
      <c r="S137" s="27">
        <v>7.4350904799370454</v>
      </c>
      <c r="T137" s="27">
        <v>11.972119721197206</v>
      </c>
    </row>
    <row r="138" spans="1:20" s="51" customFormat="1" ht="9.75" customHeight="1" x14ac:dyDescent="0.2">
      <c r="A138" s="24"/>
      <c r="B138" s="25" t="s">
        <v>9</v>
      </c>
      <c r="C138" s="26">
        <v>17.46</v>
      </c>
      <c r="D138" s="27">
        <v>22.526315789473685</v>
      </c>
      <c r="E138" s="27">
        <v>51.826086956521756</v>
      </c>
      <c r="F138" s="27">
        <v>6.5283709579011528</v>
      </c>
      <c r="G138" s="28"/>
      <c r="H138" s="24"/>
      <c r="I138" s="25" t="s">
        <v>9</v>
      </c>
      <c r="J138" s="26">
        <v>23.44</v>
      </c>
      <c r="K138" s="29">
        <v>1.647875108412844</v>
      </c>
      <c r="L138" s="27">
        <v>6.255666364460577</v>
      </c>
      <c r="M138" s="27">
        <v>12.63815473330132</v>
      </c>
      <c r="N138" s="28"/>
      <c r="O138" s="24"/>
      <c r="P138" s="25" t="s">
        <v>9</v>
      </c>
      <c r="Q138" s="26">
        <v>27.38</v>
      </c>
      <c r="R138" s="29">
        <v>0.25631636763090437</v>
      </c>
      <c r="S138" s="27">
        <v>7.7104642014161895</v>
      </c>
      <c r="T138" s="27">
        <v>10.89509923045766</v>
      </c>
    </row>
    <row r="139" spans="1:20" s="51" customFormat="1" ht="9.75" customHeight="1" x14ac:dyDescent="0.2">
      <c r="A139" s="24"/>
      <c r="B139" s="25" t="s">
        <v>10</v>
      </c>
      <c r="C139" s="26">
        <v>18.79</v>
      </c>
      <c r="D139" s="27">
        <v>7.6174112256586435</v>
      </c>
      <c r="E139" s="27">
        <v>63.391304347826072</v>
      </c>
      <c r="F139" s="27">
        <v>13.947847180109152</v>
      </c>
      <c r="G139" s="28"/>
      <c r="H139" s="24"/>
      <c r="I139" s="25" t="s">
        <v>10</v>
      </c>
      <c r="J139" s="26">
        <v>23.4</v>
      </c>
      <c r="K139" s="29">
        <v>-0.17064846416383617</v>
      </c>
      <c r="L139" s="27">
        <v>6.0743427017225793</v>
      </c>
      <c r="M139" s="27">
        <v>7.635694572217111</v>
      </c>
      <c r="N139" s="28"/>
      <c r="O139" s="24"/>
      <c r="P139" s="25" t="s">
        <v>10</v>
      </c>
      <c r="Q139" s="26">
        <v>27.84</v>
      </c>
      <c r="R139" s="29">
        <v>1.6800584368152016</v>
      </c>
      <c r="S139" s="27">
        <v>9.5200629425649108</v>
      </c>
      <c r="T139" s="27">
        <v>10.344827586206895</v>
      </c>
    </row>
    <row r="140" spans="1:20" s="51" customFormat="1" ht="9.75" customHeight="1" x14ac:dyDescent="0.2">
      <c r="A140" s="24"/>
      <c r="B140" s="25" t="s">
        <v>11</v>
      </c>
      <c r="C140" s="26">
        <v>18.88</v>
      </c>
      <c r="D140" s="27">
        <v>0.47897817988291624</v>
      </c>
      <c r="E140" s="27">
        <v>64.173913043478265</v>
      </c>
      <c r="F140" s="27">
        <v>14.493632504548227</v>
      </c>
      <c r="G140" s="28"/>
      <c r="H140" s="24"/>
      <c r="I140" s="25" t="s">
        <v>11</v>
      </c>
      <c r="J140" s="26">
        <v>23.35</v>
      </c>
      <c r="K140" s="29">
        <v>-0.21367521367520181</v>
      </c>
      <c r="L140" s="27">
        <v>5.8476881233000988</v>
      </c>
      <c r="M140" s="27">
        <v>7.3563218390804597</v>
      </c>
      <c r="N140" s="28"/>
      <c r="O140" s="24"/>
      <c r="P140" s="25" t="s">
        <v>11</v>
      </c>
      <c r="Q140" s="26">
        <v>27.62</v>
      </c>
      <c r="R140" s="29">
        <v>-0.79022988505746961</v>
      </c>
      <c r="S140" s="27">
        <v>8.6546026750589977</v>
      </c>
      <c r="T140" s="27">
        <v>9.2563291139240444</v>
      </c>
    </row>
    <row r="141" spans="1:20" s="51" customFormat="1" ht="9.75" customHeight="1" x14ac:dyDescent="0.2">
      <c r="A141" s="24"/>
      <c r="B141" s="25" t="s">
        <v>12</v>
      </c>
      <c r="C141" s="26">
        <v>19.47</v>
      </c>
      <c r="D141" s="27">
        <v>3.125</v>
      </c>
      <c r="E141" s="27">
        <v>69.304347826086939</v>
      </c>
      <c r="F141" s="27">
        <v>21.459762944479088</v>
      </c>
      <c r="G141" s="28"/>
      <c r="H141" s="24"/>
      <c r="I141" s="25" t="s">
        <v>12</v>
      </c>
      <c r="J141" s="26">
        <v>23.35</v>
      </c>
      <c r="K141" s="29">
        <v>0</v>
      </c>
      <c r="L141" s="27">
        <v>5.8476881233000988</v>
      </c>
      <c r="M141" s="27">
        <v>7.7029520295202936</v>
      </c>
      <c r="N141" s="28"/>
      <c r="O141" s="24"/>
      <c r="P141" s="25" t="s">
        <v>12</v>
      </c>
      <c r="Q141" s="26">
        <v>28.74</v>
      </c>
      <c r="R141" s="29">
        <v>4.0550325850832625</v>
      </c>
      <c r="S141" s="27">
        <v>13.060582218725392</v>
      </c>
      <c r="T141" s="27">
        <v>13.73169766521567</v>
      </c>
    </row>
    <row r="142" spans="1:20" s="51" customFormat="1" ht="9.75" customHeight="1" x14ac:dyDescent="0.2">
      <c r="A142" s="24"/>
      <c r="B142" s="25" t="s">
        <v>13</v>
      </c>
      <c r="C142" s="26">
        <v>19.45</v>
      </c>
      <c r="D142" s="27">
        <v>-0.10272213662043672</v>
      </c>
      <c r="E142" s="27">
        <v>69.130434782608702</v>
      </c>
      <c r="F142" s="27">
        <v>24.599615631005769</v>
      </c>
      <c r="G142" s="28"/>
      <c r="H142" s="24"/>
      <c r="I142" s="25" t="s">
        <v>13</v>
      </c>
      <c r="J142" s="26">
        <v>23.31</v>
      </c>
      <c r="K142" s="29">
        <v>-0.17130620985011946</v>
      </c>
      <c r="L142" s="27">
        <v>5.6663644605621011</v>
      </c>
      <c r="M142" s="27">
        <v>8.1168831168831233</v>
      </c>
      <c r="N142" s="28"/>
      <c r="O142" s="24"/>
      <c r="P142" s="25" t="s">
        <v>13</v>
      </c>
      <c r="Q142" s="26">
        <v>27.46</v>
      </c>
      <c r="R142" s="29">
        <v>-4.453723034098811</v>
      </c>
      <c r="S142" s="27">
        <v>8.0251770259638135</v>
      </c>
      <c r="T142" s="27">
        <v>9.1414944356120955</v>
      </c>
    </row>
    <row r="143" spans="1:20" s="51" customFormat="1" ht="9.75" customHeight="1" x14ac:dyDescent="0.2">
      <c r="A143" s="24"/>
      <c r="B143" s="25" t="s">
        <v>3</v>
      </c>
      <c r="C143" s="26">
        <v>18.940000000000001</v>
      </c>
      <c r="D143" s="27">
        <v>-2.6221079691516658</v>
      </c>
      <c r="E143" s="27">
        <v>64.695652173913061</v>
      </c>
      <c r="F143" s="27">
        <v>64.695652173913061</v>
      </c>
      <c r="G143" s="33"/>
      <c r="H143" s="24"/>
      <c r="I143" s="25" t="s">
        <v>3</v>
      </c>
      <c r="J143" s="26">
        <v>23.36</v>
      </c>
      <c r="K143" s="29">
        <v>0.21450021450022394</v>
      </c>
      <c r="L143" s="27">
        <v>5.8930190389845816</v>
      </c>
      <c r="M143" s="27">
        <v>5.8930190389845816</v>
      </c>
      <c r="N143" s="28"/>
      <c r="O143" s="24"/>
      <c r="P143" s="25" t="s">
        <v>3</v>
      </c>
      <c r="Q143" s="26">
        <v>27.65</v>
      </c>
      <c r="R143" s="29">
        <v>0.69191551347413949</v>
      </c>
      <c r="S143" s="27">
        <v>8.7726199842643524</v>
      </c>
      <c r="T143" s="27">
        <v>8.7726199842643524</v>
      </c>
    </row>
    <row r="144" spans="1:20" s="47" customFormat="1" ht="9.75" customHeight="1" x14ac:dyDescent="0.2">
      <c r="A144" s="35">
        <v>2009</v>
      </c>
      <c r="B144" s="44" t="s">
        <v>24</v>
      </c>
      <c r="C144" s="45">
        <v>18.98</v>
      </c>
      <c r="D144" s="46">
        <v>0.21119324181626542</v>
      </c>
      <c r="E144" s="46">
        <v>0.21119324181626542</v>
      </c>
      <c r="F144" s="46">
        <v>63.761863675582411</v>
      </c>
      <c r="H144" s="35">
        <v>2009</v>
      </c>
      <c r="I144" s="44" t="s">
        <v>24</v>
      </c>
      <c r="J144" s="45">
        <v>23.64</v>
      </c>
      <c r="K144" s="46">
        <v>1.1986301369863117</v>
      </c>
      <c r="L144" s="46">
        <v>1.1986301369863117</v>
      </c>
      <c r="M144" s="46">
        <v>5.2069425901201782</v>
      </c>
      <c r="O144" s="35">
        <v>2009</v>
      </c>
      <c r="P144" s="44" t="s">
        <v>24</v>
      </c>
      <c r="Q144" s="45">
        <v>27.84</v>
      </c>
      <c r="R144" s="46">
        <v>0.68716094032550412</v>
      </c>
      <c r="S144" s="46">
        <v>0.68716094032550412</v>
      </c>
      <c r="T144" s="46">
        <v>9.6926713947990564</v>
      </c>
    </row>
    <row r="145" spans="1:20" s="47" customFormat="1" ht="9.75" customHeight="1" x14ac:dyDescent="0.2">
      <c r="A145" s="24"/>
      <c r="B145" s="48" t="s">
        <v>4</v>
      </c>
      <c r="C145" s="49">
        <v>18.98</v>
      </c>
      <c r="D145" s="50">
        <v>0</v>
      </c>
      <c r="E145" s="50">
        <v>0.21119324181626542</v>
      </c>
      <c r="F145" s="50">
        <v>61.807331628303494</v>
      </c>
      <c r="H145" s="24"/>
      <c r="I145" s="48" t="s">
        <v>4</v>
      </c>
      <c r="J145" s="49">
        <v>23.86</v>
      </c>
      <c r="K145" s="50">
        <v>0.93062605752960437</v>
      </c>
      <c r="L145" s="50">
        <v>2.1404109589041154</v>
      </c>
      <c r="M145" s="50">
        <v>5.2956751985878237</v>
      </c>
      <c r="O145" s="24"/>
      <c r="P145" s="48" t="s">
        <v>4</v>
      </c>
      <c r="Q145" s="49">
        <v>28.74</v>
      </c>
      <c r="R145" s="50">
        <v>3.2327586206896575</v>
      </c>
      <c r="S145" s="50">
        <v>3.9421338155515295</v>
      </c>
      <c r="T145" s="50">
        <v>12.882953652788686</v>
      </c>
    </row>
    <row r="146" spans="1:20" s="51" customFormat="1" ht="9.75" customHeight="1" x14ac:dyDescent="0.2">
      <c r="A146" s="24"/>
      <c r="B146" s="48" t="s">
        <v>5</v>
      </c>
      <c r="C146" s="49">
        <v>19.21</v>
      </c>
      <c r="D146" s="50">
        <v>1.2118018967333999</v>
      </c>
      <c r="E146" s="50">
        <v>1.4255543822597749</v>
      </c>
      <c r="F146" s="50">
        <v>64.610111396743804</v>
      </c>
      <c r="G146" s="47"/>
      <c r="H146" s="24"/>
      <c r="I146" s="48" t="s">
        <v>5</v>
      </c>
      <c r="J146" s="49">
        <v>23.97</v>
      </c>
      <c r="K146" s="50">
        <v>0.46102263202012495</v>
      </c>
      <c r="L146" s="50">
        <v>2.6113013698630061</v>
      </c>
      <c r="M146" s="50">
        <v>4.6724890829694443</v>
      </c>
      <c r="N146" s="47"/>
      <c r="O146" s="24"/>
      <c r="P146" s="48" t="s">
        <v>5</v>
      </c>
      <c r="Q146" s="49">
        <v>29.2</v>
      </c>
      <c r="R146" s="50">
        <v>1.6005567153792644</v>
      </c>
      <c r="S146" s="50">
        <v>5.6057866184448413</v>
      </c>
      <c r="T146" s="50">
        <v>12.654320987654311</v>
      </c>
    </row>
    <row r="147" spans="1:20" s="51" customFormat="1" ht="9.75" customHeight="1" x14ac:dyDescent="0.2">
      <c r="A147" s="24"/>
      <c r="B147" s="48" t="s">
        <v>6</v>
      </c>
      <c r="C147" s="49">
        <v>19.21</v>
      </c>
      <c r="D147" s="50">
        <v>0</v>
      </c>
      <c r="E147" s="50">
        <v>1.4255543822597749</v>
      </c>
      <c r="F147" s="50">
        <v>63.073005093378633</v>
      </c>
      <c r="G147" s="47"/>
      <c r="H147" s="24"/>
      <c r="I147" s="48" t="s">
        <v>6</v>
      </c>
      <c r="J147" s="49">
        <v>24.15</v>
      </c>
      <c r="K147" s="50">
        <v>0.7509386733416834</v>
      </c>
      <c r="L147" s="50">
        <v>3.3818493150684859</v>
      </c>
      <c r="M147" s="50">
        <v>6.2472503299603854</v>
      </c>
      <c r="N147" s="47"/>
      <c r="O147" s="24"/>
      <c r="P147" s="48" t="s">
        <v>6</v>
      </c>
      <c r="Q147" s="49">
        <v>28.68</v>
      </c>
      <c r="R147" s="50">
        <v>-1.7808219178082174</v>
      </c>
      <c r="S147" s="50">
        <v>3.7251356238698019</v>
      </c>
      <c r="T147" s="50">
        <v>11.162790697674406</v>
      </c>
    </row>
    <row r="148" spans="1:20" s="51" customFormat="1" ht="9.75" customHeight="1" x14ac:dyDescent="0.2">
      <c r="A148" s="24"/>
      <c r="B148" s="48" t="s">
        <v>7</v>
      </c>
      <c r="C148" s="49">
        <v>19.21</v>
      </c>
      <c r="D148" s="50">
        <v>0</v>
      </c>
      <c r="E148" s="50">
        <v>1.4255543822597749</v>
      </c>
      <c r="F148" s="50">
        <v>50.312989045383418</v>
      </c>
      <c r="G148" s="47"/>
      <c r="H148" s="24"/>
      <c r="I148" s="48" t="s">
        <v>7</v>
      </c>
      <c r="J148" s="49">
        <v>24.97</v>
      </c>
      <c r="K148" s="50">
        <v>3.3954451345755698</v>
      </c>
      <c r="L148" s="50">
        <v>6.8921232876712368</v>
      </c>
      <c r="M148" s="50">
        <v>8.6597040905134861</v>
      </c>
      <c r="N148" s="47"/>
      <c r="O148" s="24"/>
      <c r="P148" s="48" t="s">
        <v>7</v>
      </c>
      <c r="Q148" s="49">
        <v>28.66</v>
      </c>
      <c r="R148" s="50">
        <v>-6.9735006973503655E-2</v>
      </c>
      <c r="S148" s="50">
        <v>3.652802893309226</v>
      </c>
      <c r="T148" s="50">
        <v>9.3475772605875704</v>
      </c>
    </row>
    <row r="149" spans="1:20" s="51" customFormat="1" ht="9.75" customHeight="1" x14ac:dyDescent="0.2">
      <c r="A149" s="24"/>
      <c r="B149" s="48" t="s">
        <v>8</v>
      </c>
      <c r="C149" s="49">
        <v>19.02</v>
      </c>
      <c r="D149" s="50">
        <v>-0.98906819364914522</v>
      </c>
      <c r="E149" s="50">
        <v>0.42238648363250864</v>
      </c>
      <c r="F149" s="50">
        <v>33.473684210526322</v>
      </c>
      <c r="G149" s="47"/>
      <c r="H149" s="24"/>
      <c r="I149" s="48" t="s">
        <v>8</v>
      </c>
      <c r="J149" s="49">
        <v>25.19</v>
      </c>
      <c r="K149" s="50">
        <v>0.88105726872247381</v>
      </c>
      <c r="L149" s="50">
        <v>7.8339041095890405</v>
      </c>
      <c r="M149" s="50">
        <v>9.2367736339982862</v>
      </c>
      <c r="N149" s="47"/>
      <c r="O149" s="24"/>
      <c r="P149" s="48" t="s">
        <v>8</v>
      </c>
      <c r="Q149" s="49">
        <v>28.68</v>
      </c>
      <c r="R149" s="50">
        <v>6.9783670621070826E-2</v>
      </c>
      <c r="S149" s="50">
        <v>3.7251356238698019</v>
      </c>
      <c r="T149" s="50">
        <v>5.0164774807762713</v>
      </c>
    </row>
    <row r="150" spans="1:20" s="51" customFormat="1" ht="9.75" customHeight="1" x14ac:dyDescent="0.2">
      <c r="A150" s="24"/>
      <c r="B150" s="48" t="s">
        <v>9</v>
      </c>
      <c r="C150" s="49">
        <v>21.02</v>
      </c>
      <c r="D150" s="50">
        <v>10.515247108307047</v>
      </c>
      <c r="E150" s="50">
        <v>10.982048574445603</v>
      </c>
      <c r="F150" s="50">
        <v>20.389461626575024</v>
      </c>
      <c r="G150" s="47"/>
      <c r="H150" s="24"/>
      <c r="I150" s="48" t="s">
        <v>9</v>
      </c>
      <c r="J150" s="49">
        <v>25.24</v>
      </c>
      <c r="K150" s="50">
        <v>0.19849146486698999</v>
      </c>
      <c r="L150" s="50">
        <v>8.0479452054794454</v>
      </c>
      <c r="M150" s="50">
        <v>7.6791808873720058</v>
      </c>
      <c r="N150" s="47"/>
      <c r="O150" s="24"/>
      <c r="P150" s="48" t="s">
        <v>9</v>
      </c>
      <c r="Q150" s="49">
        <v>30.1</v>
      </c>
      <c r="R150" s="50">
        <v>4.9511854951185486</v>
      </c>
      <c r="S150" s="50">
        <v>8.8607594936708889</v>
      </c>
      <c r="T150" s="50">
        <v>9.9342585829072405</v>
      </c>
    </row>
    <row r="151" spans="1:20" s="51" customFormat="1" ht="9.75" customHeight="1" x14ac:dyDescent="0.2">
      <c r="A151" s="24"/>
      <c r="B151" s="48" t="s">
        <v>10</v>
      </c>
      <c r="C151" s="49">
        <v>19.760000000000002</v>
      </c>
      <c r="D151" s="50">
        <v>-5.9942911512844805</v>
      </c>
      <c r="E151" s="50">
        <v>4.3294614572333634</v>
      </c>
      <c r="F151" s="50">
        <v>5.1623203831825615</v>
      </c>
      <c r="G151" s="47"/>
      <c r="H151" s="24"/>
      <c r="I151" s="48" t="s">
        <v>10</v>
      </c>
      <c r="J151" s="49">
        <v>25.28</v>
      </c>
      <c r="K151" s="50">
        <v>0.15847860538829028</v>
      </c>
      <c r="L151" s="50">
        <v>8.2191780821917924</v>
      </c>
      <c r="M151" s="50">
        <v>8.0341880341880501</v>
      </c>
      <c r="N151" s="47"/>
      <c r="O151" s="24"/>
      <c r="P151" s="48" t="s">
        <v>10</v>
      </c>
      <c r="Q151" s="49">
        <v>30.08</v>
      </c>
      <c r="R151" s="50">
        <v>-6.6445182724261809E-2</v>
      </c>
      <c r="S151" s="50">
        <v>8.7884267631103121</v>
      </c>
      <c r="T151" s="50">
        <v>8.045977011494255</v>
      </c>
    </row>
    <row r="152" spans="1:20" s="51" customFormat="1" ht="9.75" customHeight="1" x14ac:dyDescent="0.2">
      <c r="A152" s="24"/>
      <c r="B152" s="48" t="s">
        <v>11</v>
      </c>
      <c r="C152" s="49">
        <v>19.489999999999998</v>
      </c>
      <c r="D152" s="50">
        <v>-1.3663967611336147</v>
      </c>
      <c r="E152" s="50">
        <v>2.9039070749735885</v>
      </c>
      <c r="F152" s="50">
        <v>3.2309322033898358</v>
      </c>
      <c r="G152" s="47"/>
      <c r="H152" s="24"/>
      <c r="I152" s="48" t="s">
        <v>11</v>
      </c>
      <c r="J152" s="49">
        <v>25.49</v>
      </c>
      <c r="K152" s="50">
        <v>0.83069620253164445</v>
      </c>
      <c r="L152" s="50">
        <v>9.1181506849314928</v>
      </c>
      <c r="M152" s="50">
        <v>9.1648822269807084</v>
      </c>
      <c r="N152" s="47"/>
      <c r="O152" s="24"/>
      <c r="P152" s="48" t="s">
        <v>11</v>
      </c>
      <c r="Q152" s="49">
        <v>30.06</v>
      </c>
      <c r="R152" s="50">
        <v>-6.6489361702126715E-2</v>
      </c>
      <c r="S152" s="50">
        <v>8.7160940325497371</v>
      </c>
      <c r="T152" s="50">
        <v>8.8341781317885513</v>
      </c>
    </row>
    <row r="153" spans="1:20" s="51" customFormat="1" ht="9.75" customHeight="1" x14ac:dyDescent="0.2">
      <c r="A153" s="24"/>
      <c r="B153" s="48" t="s">
        <v>12</v>
      </c>
      <c r="C153" s="49">
        <v>19.25</v>
      </c>
      <c r="D153" s="50">
        <f>((C153/C152)-1)*100</f>
        <v>-1.2314007183170772</v>
      </c>
      <c r="E153" s="50">
        <f>((C153/C$143)-1)*100</f>
        <v>1.6367476240760181</v>
      </c>
      <c r="F153" s="50">
        <f t="shared" ref="F153:F167" si="58">((C153/C141)-1)*100</f>
        <v>-1.1299435028248483</v>
      </c>
      <c r="G153" s="47"/>
      <c r="H153" s="24"/>
      <c r="I153" s="48" t="str">
        <f>B153</f>
        <v>OUT</v>
      </c>
      <c r="J153" s="49">
        <v>25.53</v>
      </c>
      <c r="K153" s="50">
        <f>((J153/J152)-1)*100</f>
        <v>0.15692428403295544</v>
      </c>
      <c r="L153" s="50">
        <f>((J153/J$143)-1)*100</f>
        <v>9.289383561643838</v>
      </c>
      <c r="M153" s="50">
        <f t="shared" ref="M153:M167" si="59">((J153/J141)-1)*100</f>
        <v>9.3361884368308381</v>
      </c>
      <c r="N153" s="47"/>
      <c r="O153" s="24"/>
      <c r="P153" s="48" t="str">
        <f>B153</f>
        <v>OUT</v>
      </c>
      <c r="Q153" s="49">
        <v>30.18</v>
      </c>
      <c r="R153" s="50">
        <f>((Q153/Q152)-1)*100</f>
        <v>0.39920159680639777</v>
      </c>
      <c r="S153" s="50">
        <f>((Q153/Q$143)-1)*100</f>
        <v>9.1500904159132155</v>
      </c>
      <c r="T153" s="50">
        <f t="shared" ref="T153:T167" si="60">((Q153/Q141)-1)*100</f>
        <v>5.0104384133611735</v>
      </c>
    </row>
    <row r="154" spans="1:20" s="51" customFormat="1" ht="9.75" customHeight="1" x14ac:dyDescent="0.2">
      <c r="A154" s="24"/>
      <c r="B154" s="48" t="s">
        <v>13</v>
      </c>
      <c r="C154" s="49">
        <v>19.559999999999999</v>
      </c>
      <c r="D154" s="50">
        <f>((C154/C153)-1)*100</f>
        <v>1.6103896103895954</v>
      </c>
      <c r="E154" s="50">
        <f>((C154/C$143)-1)*100</f>
        <v>3.2734952481520363</v>
      </c>
      <c r="F154" s="50">
        <f t="shared" si="58"/>
        <v>0.56555269922879958</v>
      </c>
      <c r="G154" s="47"/>
      <c r="H154" s="24"/>
      <c r="I154" s="48" t="str">
        <f>B154</f>
        <v>NOV</v>
      </c>
      <c r="J154" s="49">
        <v>25.58</v>
      </c>
      <c r="K154" s="50">
        <f>((J154/J153)-1)*100</f>
        <v>0.19584802193497453</v>
      </c>
      <c r="L154" s="50">
        <f>((J154/J$143)-1)*100</f>
        <v>9.5034246575342429</v>
      </c>
      <c r="M154" s="50">
        <f t="shared" si="59"/>
        <v>9.7383097383097361</v>
      </c>
      <c r="N154" s="47"/>
      <c r="O154" s="24"/>
      <c r="P154" s="48" t="str">
        <f>B154</f>
        <v>NOV</v>
      </c>
      <c r="Q154" s="49">
        <v>29.91</v>
      </c>
      <c r="R154" s="50">
        <f>((Q154/Q153)-1)*100</f>
        <v>-0.89463220675943811</v>
      </c>
      <c r="S154" s="50">
        <f>((Q154/Q$143)-1)*100</f>
        <v>8.1735985533453857</v>
      </c>
      <c r="T154" s="50">
        <f t="shared" si="60"/>
        <v>8.9220684632192349</v>
      </c>
    </row>
    <row r="155" spans="1:20" s="51" customFormat="1" ht="9.75" customHeight="1" x14ac:dyDescent="0.2">
      <c r="A155" s="24"/>
      <c r="B155" s="48" t="s">
        <v>3</v>
      </c>
      <c r="C155" s="49">
        <v>21.37</v>
      </c>
      <c r="D155" s="50">
        <f>((C155/C154)-1)*100</f>
        <v>9.2535787321063481</v>
      </c>
      <c r="E155" s="50">
        <f>((C155/C$143)-1)*100</f>
        <v>12.829989440337908</v>
      </c>
      <c r="F155" s="50">
        <f t="shared" si="58"/>
        <v>12.829989440337908</v>
      </c>
      <c r="G155" s="33"/>
      <c r="H155" s="24"/>
      <c r="I155" s="48" t="str">
        <f>B155</f>
        <v>DEZ</v>
      </c>
      <c r="J155" s="49">
        <v>25.53</v>
      </c>
      <c r="K155" s="50">
        <f>((J155/J154)-1)*100</f>
        <v>-0.19546520719311289</v>
      </c>
      <c r="L155" s="50">
        <f>((J155/J$143)-1)*100</f>
        <v>9.289383561643838</v>
      </c>
      <c r="M155" s="50">
        <f t="shared" si="59"/>
        <v>9.289383561643838</v>
      </c>
      <c r="N155" s="47"/>
      <c r="O155" s="24"/>
      <c r="P155" s="48" t="str">
        <f>B155</f>
        <v>DEZ</v>
      </c>
      <c r="Q155" s="49">
        <v>30.04</v>
      </c>
      <c r="R155" s="50">
        <f>((Q155/Q154)-1)*100</f>
        <v>0.43463724506853652</v>
      </c>
      <c r="S155" s="50">
        <f>((Q155/Q$143)-1)*100</f>
        <v>8.6437613019891621</v>
      </c>
      <c r="T155" s="50">
        <f t="shared" si="60"/>
        <v>8.6437613019891621</v>
      </c>
    </row>
    <row r="156" spans="1:20" s="47" customFormat="1" ht="9.75" customHeight="1" x14ac:dyDescent="0.2">
      <c r="A156" s="35">
        <v>2010</v>
      </c>
      <c r="B156" s="44" t="s">
        <v>24</v>
      </c>
      <c r="C156" s="45">
        <v>21.53</v>
      </c>
      <c r="D156" s="46">
        <f>((C156/C155)-1)*100</f>
        <v>0.74871314927469346</v>
      </c>
      <c r="E156" s="46">
        <f>((C156/C$155)-1)*100</f>
        <v>0.74871314927469346</v>
      </c>
      <c r="F156" s="46">
        <f t="shared" si="58"/>
        <v>13.435194942044259</v>
      </c>
      <c r="H156" s="35">
        <v>2010</v>
      </c>
      <c r="I156" s="44" t="s">
        <v>24</v>
      </c>
      <c r="J156" s="45">
        <v>25.57</v>
      </c>
      <c r="K156" s="46">
        <f>((J156/J155)-1)*100</f>
        <v>0.15667841754798406</v>
      </c>
      <c r="L156" s="46">
        <f>((J156/J$155)-1)*100</f>
        <v>0.15667841754798406</v>
      </c>
      <c r="M156" s="46">
        <f t="shared" si="59"/>
        <v>8.1641285956006726</v>
      </c>
      <c r="O156" s="35">
        <v>2010</v>
      </c>
      <c r="P156" s="44" t="s">
        <v>24</v>
      </c>
      <c r="Q156" s="45">
        <v>30.61</v>
      </c>
      <c r="R156" s="46">
        <f>((Q156/Q155)-1)*100</f>
        <v>1.8974700399467359</v>
      </c>
      <c r="S156" s="46">
        <f>((Q156/Q$155)-1)*100</f>
        <v>1.8974700399467359</v>
      </c>
      <c r="T156" s="46">
        <f t="shared" si="60"/>
        <v>9.9497126436781649</v>
      </c>
    </row>
    <row r="157" spans="1:20" s="47" customFormat="1" ht="9.75" customHeight="1" x14ac:dyDescent="0.2">
      <c r="A157" s="24"/>
      <c r="B157" s="48" t="s">
        <v>4</v>
      </c>
      <c r="C157" s="49">
        <v>21.71</v>
      </c>
      <c r="D157" s="50">
        <f t="shared" ref="D157:D167" si="61">((C157/C156)-1)*100</f>
        <v>0.83604273107291682</v>
      </c>
      <c r="E157" s="50">
        <f t="shared" ref="E157:E167" si="62">((C157/C$155)-1)*100</f>
        <v>1.5910154422086986</v>
      </c>
      <c r="F157" s="50">
        <f t="shared" si="58"/>
        <v>14.383561643835607</v>
      </c>
      <c r="H157" s="24"/>
      <c r="I157" s="48" t="s">
        <v>4</v>
      </c>
      <c r="J157" s="49">
        <v>25.78</v>
      </c>
      <c r="K157" s="50">
        <f t="shared" ref="K157:K167" si="63">((J157/J156)-1)*100</f>
        <v>0.82127493156043396</v>
      </c>
      <c r="L157" s="50">
        <f t="shared" ref="L157:L167" si="64">((J157/J$155)-1)*100</f>
        <v>0.97924010967489483</v>
      </c>
      <c r="M157" s="50">
        <f t="shared" si="59"/>
        <v>8.0469404861693192</v>
      </c>
      <c r="O157" s="24"/>
      <c r="P157" s="48" t="s">
        <v>4</v>
      </c>
      <c r="Q157" s="49">
        <v>30.65</v>
      </c>
      <c r="R157" s="50">
        <f t="shared" ref="R157:R167" si="65">((Q157/Q156)-1)*100</f>
        <v>0.13067624959164359</v>
      </c>
      <c r="S157" s="50">
        <f t="shared" ref="S157:S167" si="66">((Q157/Q$155)-1)*100</f>
        <v>2.0306258322237092</v>
      </c>
      <c r="T157" s="50">
        <f t="shared" si="60"/>
        <v>6.6457898399443271</v>
      </c>
    </row>
    <row r="158" spans="1:20" s="51" customFormat="1" ht="9.75" customHeight="1" x14ac:dyDescent="0.2">
      <c r="A158" s="24"/>
      <c r="B158" s="48" t="s">
        <v>5</v>
      </c>
      <c r="C158" s="49">
        <v>21.78</v>
      </c>
      <c r="D158" s="50">
        <f t="shared" si="61"/>
        <v>0.32243205895901017</v>
      </c>
      <c r="E158" s="50">
        <f t="shared" si="62"/>
        <v>1.9185774450163784</v>
      </c>
      <c r="F158" s="50">
        <f t="shared" si="58"/>
        <v>13.378448724622594</v>
      </c>
      <c r="G158" s="47"/>
      <c r="H158" s="24"/>
      <c r="I158" s="48" t="s">
        <v>5</v>
      </c>
      <c r="J158" s="49">
        <v>26.05</v>
      </c>
      <c r="K158" s="50">
        <f t="shared" si="63"/>
        <v>1.0473235065942665</v>
      </c>
      <c r="L158" s="50">
        <f t="shared" si="64"/>
        <v>2.0368194281237706</v>
      </c>
      <c r="M158" s="50">
        <f t="shared" si="59"/>
        <v>8.6775135586149474</v>
      </c>
      <c r="N158" s="47"/>
      <c r="O158" s="24"/>
      <c r="P158" s="48" t="s">
        <v>5</v>
      </c>
      <c r="Q158" s="49">
        <v>31.58</v>
      </c>
      <c r="R158" s="50">
        <f t="shared" si="65"/>
        <v>3.0342577487765032</v>
      </c>
      <c r="S158" s="50">
        <f t="shared" si="66"/>
        <v>5.1264980026631157</v>
      </c>
      <c r="T158" s="50">
        <f t="shared" si="60"/>
        <v>8.1506849315068344</v>
      </c>
    </row>
    <row r="159" spans="1:20" s="51" customFormat="1" ht="9.75" customHeight="1" x14ac:dyDescent="0.2">
      <c r="A159" s="24"/>
      <c r="B159" s="48" t="s">
        <v>6</v>
      </c>
      <c r="C159" s="49">
        <v>21.84</v>
      </c>
      <c r="D159" s="50">
        <f>((C159/C158)-1)*100</f>
        <v>0.27548209366390353</v>
      </c>
      <c r="E159" s="50">
        <f t="shared" si="62"/>
        <v>2.1993448759943801</v>
      </c>
      <c r="F159" s="50">
        <f t="shared" si="58"/>
        <v>13.690786048932836</v>
      </c>
      <c r="G159" s="47"/>
      <c r="H159" s="24"/>
      <c r="I159" s="48" t="s">
        <v>6</v>
      </c>
      <c r="J159" s="49">
        <v>26.07</v>
      </c>
      <c r="K159" s="50">
        <f>((J159/J158)-1)*100</f>
        <v>7.6775431861797472E-2</v>
      </c>
      <c r="L159" s="50">
        <f t="shared" si="64"/>
        <v>2.1151586368977737</v>
      </c>
      <c r="M159" s="50">
        <f t="shared" si="59"/>
        <v>7.9503105590062129</v>
      </c>
      <c r="N159" s="47"/>
      <c r="O159" s="24"/>
      <c r="P159" s="48" t="s">
        <v>6</v>
      </c>
      <c r="Q159" s="49">
        <v>32.049999999999997</v>
      </c>
      <c r="R159" s="50">
        <f>((Q159/Q158)-1)*100</f>
        <v>1.4882837238758606</v>
      </c>
      <c r="S159" s="50">
        <f t="shared" si="66"/>
        <v>6.6910785619174407</v>
      </c>
      <c r="T159" s="50">
        <f t="shared" si="60"/>
        <v>11.750348675034861</v>
      </c>
    </row>
    <row r="160" spans="1:20" s="51" customFormat="1" ht="9.75" customHeight="1" x14ac:dyDescent="0.2">
      <c r="A160" s="24"/>
      <c r="B160" s="48" t="s">
        <v>7</v>
      </c>
      <c r="C160" s="49">
        <v>21.85</v>
      </c>
      <c r="D160" s="50">
        <f t="shared" si="61"/>
        <v>4.5787545787545625E-2</v>
      </c>
      <c r="E160" s="50">
        <f t="shared" si="62"/>
        <v>2.2461394478240582</v>
      </c>
      <c r="F160" s="50">
        <f t="shared" si="58"/>
        <v>13.742842269651234</v>
      </c>
      <c r="G160" s="47"/>
      <c r="H160" s="24"/>
      <c r="I160" s="48" t="s">
        <v>7</v>
      </c>
      <c r="J160" s="49">
        <v>26.49</v>
      </c>
      <c r="K160" s="50">
        <f t="shared" si="63"/>
        <v>1.6110471806674243</v>
      </c>
      <c r="L160" s="50">
        <f t="shared" si="64"/>
        <v>3.7602820211515731</v>
      </c>
      <c r="M160" s="50">
        <f t="shared" si="59"/>
        <v>6.0873047657188595</v>
      </c>
      <c r="N160" s="47"/>
      <c r="O160" s="24"/>
      <c r="P160" s="48" t="s">
        <v>7</v>
      </c>
      <c r="Q160" s="49">
        <v>31.74</v>
      </c>
      <c r="R160" s="50">
        <f t="shared" si="65"/>
        <v>-0.96723868954757819</v>
      </c>
      <c r="S160" s="50">
        <f t="shared" si="66"/>
        <v>5.6591211717709644</v>
      </c>
      <c r="T160" s="50">
        <f t="shared" si="60"/>
        <v>10.746685275645484</v>
      </c>
    </row>
    <row r="161" spans="1:20" s="51" customFormat="1" ht="9.75" customHeight="1" x14ac:dyDescent="0.2">
      <c r="A161" s="24"/>
      <c r="B161" s="48" t="s">
        <v>8</v>
      </c>
      <c r="C161" s="49">
        <v>21.33</v>
      </c>
      <c r="D161" s="50">
        <f t="shared" si="61"/>
        <v>-2.3798627002288519</v>
      </c>
      <c r="E161" s="50">
        <f t="shared" si="62"/>
        <v>-0.18717828731867892</v>
      </c>
      <c r="F161" s="50">
        <f t="shared" si="58"/>
        <v>12.145110410094627</v>
      </c>
      <c r="G161" s="47"/>
      <c r="H161" s="24"/>
      <c r="I161" s="48" t="s">
        <v>8</v>
      </c>
      <c r="J161" s="49">
        <v>27.13</v>
      </c>
      <c r="K161" s="50">
        <f t="shared" si="63"/>
        <v>2.4160060400151062</v>
      </c>
      <c r="L161" s="50">
        <f t="shared" si="64"/>
        <v>6.2671367019192958</v>
      </c>
      <c r="M161" s="50">
        <f t="shared" si="59"/>
        <v>7.7014688368399975</v>
      </c>
      <c r="N161" s="47"/>
      <c r="O161" s="24"/>
      <c r="P161" s="48" t="s">
        <v>8</v>
      </c>
      <c r="Q161" s="49">
        <v>32.03</v>
      </c>
      <c r="R161" s="50">
        <f t="shared" si="65"/>
        <v>0.91367359798362191</v>
      </c>
      <c r="S161" s="50">
        <f t="shared" si="66"/>
        <v>6.6245006657789762</v>
      </c>
      <c r="T161" s="50">
        <f t="shared" si="60"/>
        <v>11.680613668061369</v>
      </c>
    </row>
    <row r="162" spans="1:20" s="51" customFormat="1" ht="9.75" customHeight="1" x14ac:dyDescent="0.2">
      <c r="A162" s="24"/>
      <c r="B162" s="48" t="s">
        <v>9</v>
      </c>
      <c r="C162" s="49">
        <v>21.36</v>
      </c>
      <c r="D162" s="50">
        <f t="shared" si="61"/>
        <v>0.14064697609001975</v>
      </c>
      <c r="E162" s="50">
        <f t="shared" si="62"/>
        <v>-4.6794571829678056E-2</v>
      </c>
      <c r="F162" s="50">
        <f t="shared" si="58"/>
        <v>1.6175071360609028</v>
      </c>
      <c r="G162" s="47"/>
      <c r="H162" s="24"/>
      <c r="I162" s="48" t="s">
        <v>9</v>
      </c>
      <c r="J162" s="49">
        <v>27.23</v>
      </c>
      <c r="K162" s="50">
        <f t="shared" si="63"/>
        <v>0.36859565057132393</v>
      </c>
      <c r="L162" s="50">
        <f t="shared" si="64"/>
        <v>6.6588327457892671</v>
      </c>
      <c r="M162" s="50">
        <f t="shared" si="59"/>
        <v>7.884310618066559</v>
      </c>
      <c r="N162" s="47"/>
      <c r="O162" s="24"/>
      <c r="P162" s="48" t="s">
        <v>9</v>
      </c>
      <c r="Q162" s="49">
        <v>33.1</v>
      </c>
      <c r="R162" s="50">
        <f t="shared" si="65"/>
        <v>3.3406181704651816</v>
      </c>
      <c r="S162" s="50">
        <f t="shared" si="66"/>
        <v>10.186418109187766</v>
      </c>
      <c r="T162" s="50">
        <f t="shared" si="60"/>
        <v>9.9667774086378724</v>
      </c>
    </row>
    <row r="163" spans="1:20" s="51" customFormat="1" ht="9.75" customHeight="1" x14ac:dyDescent="0.2">
      <c r="A163" s="24"/>
      <c r="B163" s="48" t="s">
        <v>10</v>
      </c>
      <c r="C163" s="49">
        <v>21.35</v>
      </c>
      <c r="D163" s="50">
        <f t="shared" si="61"/>
        <v>-4.68164794007353E-2</v>
      </c>
      <c r="E163" s="50">
        <f t="shared" si="62"/>
        <v>-9.3589143659333907E-2</v>
      </c>
      <c r="F163" s="50">
        <f t="shared" si="58"/>
        <v>8.0465587044534317</v>
      </c>
      <c r="G163" s="47"/>
      <c r="H163" s="24"/>
      <c r="I163" s="48" t="s">
        <v>10</v>
      </c>
      <c r="J163" s="49">
        <v>27.46</v>
      </c>
      <c r="K163" s="50">
        <f t="shared" si="63"/>
        <v>0.84465662871833214</v>
      </c>
      <c r="L163" s="50">
        <f t="shared" si="64"/>
        <v>7.5597336466901588</v>
      </c>
      <c r="M163" s="50">
        <f t="shared" si="59"/>
        <v>8.6234177215189778</v>
      </c>
      <c r="N163" s="47"/>
      <c r="O163" s="24"/>
      <c r="P163" s="48" t="s">
        <v>10</v>
      </c>
      <c r="Q163" s="49">
        <v>33.07</v>
      </c>
      <c r="R163" s="50">
        <f t="shared" si="65"/>
        <v>-9.0634441087611428E-2</v>
      </c>
      <c r="S163" s="50">
        <f t="shared" si="66"/>
        <v>10.086551264980038</v>
      </c>
      <c r="T163" s="50">
        <f t="shared" si="60"/>
        <v>9.9401595744680993</v>
      </c>
    </row>
    <row r="164" spans="1:20" s="51" customFormat="1" ht="9.75" customHeight="1" x14ac:dyDescent="0.2">
      <c r="A164" s="24"/>
      <c r="B164" s="48" t="s">
        <v>11</v>
      </c>
      <c r="C164" s="49">
        <v>21.35</v>
      </c>
      <c r="D164" s="50">
        <f t="shared" si="61"/>
        <v>0</v>
      </c>
      <c r="E164" s="50">
        <f t="shared" si="62"/>
        <v>-9.3589143659333907E-2</v>
      </c>
      <c r="F164" s="50">
        <f t="shared" si="58"/>
        <v>9.5433555669574233</v>
      </c>
      <c r="G164" s="47"/>
      <c r="H164" s="24"/>
      <c r="I164" s="48" t="s">
        <v>11</v>
      </c>
      <c r="J164" s="49">
        <v>27.41</v>
      </c>
      <c r="K164" s="50">
        <f t="shared" si="63"/>
        <v>-0.18208302986162384</v>
      </c>
      <c r="L164" s="50">
        <f t="shared" si="64"/>
        <v>7.3638856247551843</v>
      </c>
      <c r="M164" s="50">
        <f t="shared" si="59"/>
        <v>7.5323656335817946</v>
      </c>
      <c r="N164" s="47"/>
      <c r="O164" s="24"/>
      <c r="P164" s="48" t="s">
        <v>11</v>
      </c>
      <c r="Q164" s="49">
        <v>33.01</v>
      </c>
      <c r="R164" s="50">
        <f t="shared" si="65"/>
        <v>-0.1814333232537102</v>
      </c>
      <c r="S164" s="50">
        <f t="shared" si="66"/>
        <v>9.886817576564578</v>
      </c>
      <c r="T164" s="50">
        <f t="shared" si="60"/>
        <v>9.8137059214903566</v>
      </c>
    </row>
    <row r="165" spans="1:20" s="51" customFormat="1" ht="9.75" customHeight="1" x14ac:dyDescent="0.2">
      <c r="A165" s="24"/>
      <c r="B165" s="48" t="s">
        <v>12</v>
      </c>
      <c r="C165" s="49">
        <v>21.49</v>
      </c>
      <c r="D165" s="50">
        <f t="shared" si="61"/>
        <v>0.65573770491802463</v>
      </c>
      <c r="E165" s="50">
        <f t="shared" si="62"/>
        <v>0.56153486195600344</v>
      </c>
      <c r="F165" s="50">
        <f t="shared" si="58"/>
        <v>11.636363636363622</v>
      </c>
      <c r="G165" s="47"/>
      <c r="H165" s="24"/>
      <c r="I165" s="48" t="str">
        <f>B165</f>
        <v>OUT</v>
      </c>
      <c r="J165" s="49">
        <v>27.41</v>
      </c>
      <c r="K165" s="50">
        <f t="shared" si="63"/>
        <v>0</v>
      </c>
      <c r="L165" s="50">
        <f t="shared" si="64"/>
        <v>7.3638856247551843</v>
      </c>
      <c r="M165" s="50">
        <f t="shared" si="59"/>
        <v>7.3638856247551843</v>
      </c>
      <c r="N165" s="47"/>
      <c r="O165" s="24"/>
      <c r="P165" s="48" t="str">
        <f>B165</f>
        <v>OUT</v>
      </c>
      <c r="Q165" s="49">
        <v>34.049999999999997</v>
      </c>
      <c r="R165" s="50">
        <f t="shared" si="65"/>
        <v>3.1505604362314532</v>
      </c>
      <c r="S165" s="50">
        <f t="shared" si="66"/>
        <v>13.348868175765638</v>
      </c>
      <c r="T165" s="50">
        <f t="shared" si="60"/>
        <v>12.823061630218691</v>
      </c>
    </row>
    <row r="166" spans="1:20" s="51" customFormat="1" ht="9.75" customHeight="1" x14ac:dyDescent="0.2">
      <c r="A166" s="24"/>
      <c r="B166" s="48" t="s">
        <v>13</v>
      </c>
      <c r="C166" s="49">
        <v>24.01</v>
      </c>
      <c r="D166" s="50">
        <f t="shared" si="61"/>
        <v>11.726384364820852</v>
      </c>
      <c r="E166" s="50">
        <f t="shared" si="62"/>
        <v>12.353766963032298</v>
      </c>
      <c r="F166" s="50">
        <f t="shared" si="58"/>
        <v>22.750511247443782</v>
      </c>
      <c r="G166" s="47"/>
      <c r="H166" s="24"/>
      <c r="I166" s="48" t="str">
        <f>B166</f>
        <v>NOV</v>
      </c>
      <c r="J166" s="49">
        <v>27.41</v>
      </c>
      <c r="K166" s="50">
        <f t="shared" si="63"/>
        <v>0</v>
      </c>
      <c r="L166" s="50">
        <f t="shared" si="64"/>
        <v>7.3638856247551843</v>
      </c>
      <c r="M166" s="50">
        <f t="shared" si="59"/>
        <v>7.1540265832681804</v>
      </c>
      <c r="N166" s="47"/>
      <c r="O166" s="24"/>
      <c r="P166" s="48" t="str">
        <f>B166</f>
        <v>NOV</v>
      </c>
      <c r="Q166" s="49">
        <v>34.11</v>
      </c>
      <c r="R166" s="50">
        <f t="shared" si="65"/>
        <v>0.17621145374449032</v>
      </c>
      <c r="S166" s="50">
        <f t="shared" si="66"/>
        <v>13.548601864181098</v>
      </c>
      <c r="T166" s="50">
        <f t="shared" si="60"/>
        <v>14.042126379137422</v>
      </c>
    </row>
    <row r="167" spans="1:20" s="51" customFormat="1" ht="9.75" customHeight="1" x14ac:dyDescent="0.2">
      <c r="A167" s="24"/>
      <c r="B167" s="48" t="s">
        <v>3</v>
      </c>
      <c r="C167" s="49">
        <v>25.4</v>
      </c>
      <c r="D167" s="50">
        <f t="shared" si="61"/>
        <v>5.7892544773011201</v>
      </c>
      <c r="E167" s="50">
        <f t="shared" si="62"/>
        <v>18.858212447356102</v>
      </c>
      <c r="F167" s="50">
        <f t="shared" si="58"/>
        <v>18.858212447356102</v>
      </c>
      <c r="G167" s="33"/>
      <c r="H167" s="24"/>
      <c r="I167" s="48" t="str">
        <f>B167</f>
        <v>DEZ</v>
      </c>
      <c r="J167" s="49">
        <v>27.53</v>
      </c>
      <c r="K167" s="50">
        <f t="shared" si="63"/>
        <v>0.43779642466252877</v>
      </c>
      <c r="L167" s="50">
        <f t="shared" si="64"/>
        <v>7.8339208773991365</v>
      </c>
      <c r="M167" s="50">
        <f t="shared" si="59"/>
        <v>7.8339208773991365</v>
      </c>
      <c r="N167" s="47"/>
      <c r="O167" s="24"/>
      <c r="P167" s="48" t="str">
        <f>B167</f>
        <v>DEZ</v>
      </c>
      <c r="Q167" s="49">
        <v>34.020000000000003</v>
      </c>
      <c r="R167" s="50">
        <f t="shared" si="65"/>
        <v>-0.26385224274405594</v>
      </c>
      <c r="S167" s="50">
        <f t="shared" si="66"/>
        <v>13.249001331557931</v>
      </c>
      <c r="T167" s="50">
        <f t="shared" si="60"/>
        <v>13.249001331557931</v>
      </c>
    </row>
    <row r="168" spans="1:20" s="47" customFormat="1" ht="9.75" customHeight="1" x14ac:dyDescent="0.2">
      <c r="A168" s="35">
        <f>$A$56</f>
        <v>2011</v>
      </c>
      <c r="B168" s="44" t="s">
        <v>24</v>
      </c>
      <c r="C168" s="45">
        <v>25.78</v>
      </c>
      <c r="D168" s="46">
        <f>((C168/C167)-1)*100</f>
        <v>1.4960629921259905</v>
      </c>
      <c r="E168" s="46">
        <f>((C168/C$167)-1)*100</f>
        <v>1.4960629921259905</v>
      </c>
      <c r="F168" s="46">
        <f>((C168/C156)-1)*100</f>
        <v>19.739897816999541</v>
      </c>
      <c r="H168" s="35">
        <f>$A$56</f>
        <v>2011</v>
      </c>
      <c r="I168" s="44" t="s">
        <v>24</v>
      </c>
      <c r="J168" s="45">
        <v>27.96</v>
      </c>
      <c r="K168" s="46">
        <f>((J168/J167)-1)*100</f>
        <v>1.5619324373410848</v>
      </c>
      <c r="L168" s="46">
        <f t="shared" ref="L168:L179" si="67">((J168/J$167)-1)*100</f>
        <v>1.5619324373410848</v>
      </c>
      <c r="M168" s="46">
        <f>((J168/J156)-1)*100</f>
        <v>9.3468908877590842</v>
      </c>
      <c r="O168" s="35">
        <f>$A$56</f>
        <v>2011</v>
      </c>
      <c r="P168" s="44" t="s">
        <v>24</v>
      </c>
      <c r="Q168" s="45">
        <v>34.340000000000003</v>
      </c>
      <c r="R168" s="46">
        <f>((Q168/Q167)-1)*100</f>
        <v>0.94062316284537761</v>
      </c>
      <c r="S168" s="46">
        <f t="shared" ref="S168:S179" si="68">((Q168/Q$167)-1)*100</f>
        <v>0.94062316284537761</v>
      </c>
      <c r="T168" s="46">
        <f>((Q168/Q156)-1)*100</f>
        <v>12.185560274420126</v>
      </c>
    </row>
    <row r="169" spans="1:20" s="47" customFormat="1" ht="9.75" customHeight="1" x14ac:dyDescent="0.2">
      <c r="A169" s="24"/>
      <c r="B169" s="48" t="s">
        <v>4</v>
      </c>
      <c r="C169" s="49">
        <v>27.54</v>
      </c>
      <c r="D169" s="50">
        <f t="shared" ref="D169:D179" si="69">((C169/C168)-1)*100</f>
        <v>6.8269976726144321</v>
      </c>
      <c r="E169" s="50">
        <f t="shared" ref="E169:E179" si="70">((C169/C$167)-1)*100</f>
        <v>8.4251968503937125</v>
      </c>
      <c r="F169" s="50">
        <f t="shared" ref="F169:F179" si="71">((C169/C157)-1)*100</f>
        <v>26.853984339014268</v>
      </c>
      <c r="H169" s="24"/>
      <c r="I169" s="48" t="s">
        <v>4</v>
      </c>
      <c r="J169" s="49">
        <v>27.96</v>
      </c>
      <c r="K169" s="50">
        <f t="shared" ref="K169:K179" si="72">((J169/J168)-1)*100</f>
        <v>0</v>
      </c>
      <c r="L169" s="50">
        <f t="shared" si="67"/>
        <v>1.5619324373410848</v>
      </c>
      <c r="M169" s="50">
        <f t="shared" ref="M169:M179" si="73">((J169/J157)-1)*100</f>
        <v>8.456167571761064</v>
      </c>
      <c r="O169" s="24"/>
      <c r="P169" s="48" t="s">
        <v>4</v>
      </c>
      <c r="Q169" s="49">
        <v>34.450000000000003</v>
      </c>
      <c r="R169" s="50">
        <f t="shared" ref="R169:R179" si="74">((Q169/Q168)-1)*100</f>
        <v>0.32032615026207356</v>
      </c>
      <c r="S169" s="50">
        <f t="shared" si="68"/>
        <v>1.2639623750734907</v>
      </c>
      <c r="T169" s="50">
        <f t="shared" ref="T169:T179" si="75">((Q169/Q157)-1)*100</f>
        <v>12.398042414355647</v>
      </c>
    </row>
    <row r="170" spans="1:20" s="51" customFormat="1" ht="9.75" customHeight="1" x14ac:dyDescent="0.2">
      <c r="A170" s="24"/>
      <c r="B170" s="48" t="s">
        <v>5</v>
      </c>
      <c r="C170" s="49">
        <v>27.09</v>
      </c>
      <c r="D170" s="50">
        <f t="shared" si="69"/>
        <v>-1.6339869281045694</v>
      </c>
      <c r="E170" s="50">
        <f t="shared" si="70"/>
        <v>6.653543307086629</v>
      </c>
      <c r="F170" s="50">
        <f t="shared" si="71"/>
        <v>24.380165289256194</v>
      </c>
      <c r="G170" s="47"/>
      <c r="H170" s="24"/>
      <c r="I170" s="48" t="s">
        <v>5</v>
      </c>
      <c r="J170" s="49">
        <v>28.09</v>
      </c>
      <c r="K170" s="50">
        <f t="shared" si="72"/>
        <v>0.46494992846923822</v>
      </c>
      <c r="L170" s="50">
        <f t="shared" si="67"/>
        <v>2.034144569560481</v>
      </c>
      <c r="M170" s="50">
        <f t="shared" si="73"/>
        <v>7.8310940499040305</v>
      </c>
      <c r="N170" s="47"/>
      <c r="O170" s="24"/>
      <c r="P170" s="48" t="s">
        <v>5</v>
      </c>
      <c r="Q170" s="49">
        <v>34.36</v>
      </c>
      <c r="R170" s="50">
        <f t="shared" si="74"/>
        <v>-0.261248185776497</v>
      </c>
      <c r="S170" s="50">
        <f t="shared" si="68"/>
        <v>0.99941211052321233</v>
      </c>
      <c r="T170" s="50">
        <f t="shared" si="75"/>
        <v>8.8030398986700398</v>
      </c>
    </row>
    <row r="171" spans="1:20" s="51" customFormat="1" ht="9.75" customHeight="1" x14ac:dyDescent="0.2">
      <c r="A171" s="24"/>
      <c r="B171" s="48" t="s">
        <v>6</v>
      </c>
      <c r="C171" s="49">
        <v>27.12</v>
      </c>
      <c r="D171" s="50">
        <f t="shared" si="69"/>
        <v>0.11074197120708451</v>
      </c>
      <c r="E171" s="50">
        <f t="shared" si="70"/>
        <v>6.7716535433070879</v>
      </c>
      <c r="F171" s="50">
        <f t="shared" si="71"/>
        <v>24.175824175824179</v>
      </c>
      <c r="G171" s="47"/>
      <c r="H171" s="24"/>
      <c r="I171" s="48" t="s">
        <v>6</v>
      </c>
      <c r="J171" s="49">
        <v>28.09</v>
      </c>
      <c r="K171" s="50">
        <f t="shared" si="72"/>
        <v>0</v>
      </c>
      <c r="L171" s="50">
        <f t="shared" si="67"/>
        <v>2.034144569560481</v>
      </c>
      <c r="M171" s="50">
        <f t="shared" si="73"/>
        <v>7.7483697736862256</v>
      </c>
      <c r="N171" s="47"/>
      <c r="O171" s="24"/>
      <c r="P171" s="48" t="s">
        <v>6</v>
      </c>
      <c r="Q171" s="49">
        <v>35.17</v>
      </c>
      <c r="R171" s="50">
        <f t="shared" si="74"/>
        <v>2.3573923166472666</v>
      </c>
      <c r="S171" s="50">
        <f t="shared" si="68"/>
        <v>3.380364491475607</v>
      </c>
      <c r="T171" s="50">
        <f t="shared" si="75"/>
        <v>9.7347893915756813</v>
      </c>
    </row>
    <row r="172" spans="1:20" s="51" customFormat="1" ht="9.75" customHeight="1" x14ac:dyDescent="0.2">
      <c r="A172" s="24"/>
      <c r="B172" s="48" t="s">
        <v>7</v>
      </c>
      <c r="C172" s="49">
        <v>27.22</v>
      </c>
      <c r="D172" s="50">
        <f t="shared" si="69"/>
        <v>0.36873156342183133</v>
      </c>
      <c r="E172" s="50">
        <f t="shared" si="70"/>
        <v>7.165354330708662</v>
      </c>
      <c r="F172" s="50">
        <f t="shared" si="71"/>
        <v>24.576659038901582</v>
      </c>
      <c r="G172" s="47"/>
      <c r="H172" s="24"/>
      <c r="I172" s="48" t="s">
        <v>7</v>
      </c>
      <c r="J172" s="49">
        <v>29.18</v>
      </c>
      <c r="K172" s="50">
        <f t="shared" si="72"/>
        <v>3.8803844784620845</v>
      </c>
      <c r="L172" s="50">
        <f t="shared" si="67"/>
        <v>5.993461678169254</v>
      </c>
      <c r="M172" s="50">
        <f t="shared" si="73"/>
        <v>10.154775386938475</v>
      </c>
      <c r="N172" s="47"/>
      <c r="O172" s="24"/>
      <c r="P172" s="48" t="s">
        <v>7</v>
      </c>
      <c r="Q172" s="49">
        <v>35.43</v>
      </c>
      <c r="R172" s="50">
        <f t="shared" si="74"/>
        <v>0.73926642024451095</v>
      </c>
      <c r="S172" s="50">
        <f t="shared" si="68"/>
        <v>4.1446208112874583</v>
      </c>
      <c r="T172" s="50">
        <f t="shared" si="75"/>
        <v>11.625708884688102</v>
      </c>
    </row>
    <row r="173" spans="1:20" s="51" customFormat="1" ht="9.75" customHeight="1" x14ac:dyDescent="0.2">
      <c r="A173" s="24"/>
      <c r="B173" s="48" t="s">
        <v>8</v>
      </c>
      <c r="C173" s="49">
        <v>27.29</v>
      </c>
      <c r="D173" s="50">
        <f t="shared" si="69"/>
        <v>0.25716385011020915</v>
      </c>
      <c r="E173" s="50">
        <f t="shared" si="70"/>
        <v>7.4409448818897772</v>
      </c>
      <c r="F173" s="50">
        <f t="shared" si="71"/>
        <v>27.941865916549457</v>
      </c>
      <c r="G173" s="47"/>
      <c r="H173" s="24"/>
      <c r="I173" s="48" t="s">
        <v>8</v>
      </c>
      <c r="J173" s="49">
        <v>29.39</v>
      </c>
      <c r="K173" s="50">
        <f t="shared" si="72"/>
        <v>0.71967100753942415</v>
      </c>
      <c r="L173" s="50">
        <f t="shared" si="67"/>
        <v>6.7562658917544427</v>
      </c>
      <c r="M173" s="50">
        <f t="shared" si="73"/>
        <v>8.3302617029119119</v>
      </c>
      <c r="N173" s="47"/>
      <c r="O173" s="24"/>
      <c r="P173" s="48" t="s">
        <v>8</v>
      </c>
      <c r="Q173" s="49">
        <v>35.700000000000003</v>
      </c>
      <c r="R173" s="50">
        <f t="shared" si="74"/>
        <v>0.76206604572397474</v>
      </c>
      <c r="S173" s="50">
        <f t="shared" si="68"/>
        <v>4.9382716049382713</v>
      </c>
      <c r="T173" s="50">
        <f t="shared" si="75"/>
        <v>11.458008117389952</v>
      </c>
    </row>
    <row r="174" spans="1:20" s="51" customFormat="1" ht="9.75" customHeight="1" x14ac:dyDescent="0.2">
      <c r="A174" s="24"/>
      <c r="B174" s="48" t="s">
        <v>9</v>
      </c>
      <c r="C174" s="49">
        <v>30.84</v>
      </c>
      <c r="D174" s="50">
        <f t="shared" si="69"/>
        <v>13.008427995602778</v>
      </c>
      <c r="E174" s="50">
        <f t="shared" si="70"/>
        <v>21.417322834645681</v>
      </c>
      <c r="F174" s="50">
        <f t="shared" si="71"/>
        <v>44.382022471910119</v>
      </c>
      <c r="G174" s="47"/>
      <c r="H174" s="24"/>
      <c r="I174" s="48" t="s">
        <v>9</v>
      </c>
      <c r="J174" s="49">
        <v>29.39</v>
      </c>
      <c r="K174" s="50">
        <f t="shared" si="72"/>
        <v>0</v>
      </c>
      <c r="L174" s="50">
        <f t="shared" si="67"/>
        <v>6.7562658917544427</v>
      </c>
      <c r="M174" s="50">
        <f t="shared" si="73"/>
        <v>7.9324274697025299</v>
      </c>
      <c r="N174" s="47"/>
      <c r="O174" s="24"/>
      <c r="P174" s="48" t="s">
        <v>9</v>
      </c>
      <c r="Q174" s="49">
        <v>37.9</v>
      </c>
      <c r="R174" s="50">
        <f t="shared" si="74"/>
        <v>6.1624649859943759</v>
      </c>
      <c r="S174" s="50">
        <f t="shared" si="68"/>
        <v>11.40505584950029</v>
      </c>
      <c r="T174" s="50">
        <f t="shared" si="75"/>
        <v>14.501510574018116</v>
      </c>
    </row>
    <row r="175" spans="1:20" s="51" customFormat="1" ht="9.75" customHeight="1" x14ac:dyDescent="0.2">
      <c r="A175" s="24"/>
      <c r="B175" s="48" t="s">
        <v>10</v>
      </c>
      <c r="C175" s="49">
        <v>32.97</v>
      </c>
      <c r="D175" s="50">
        <f t="shared" si="69"/>
        <v>6.9066147859922156</v>
      </c>
      <c r="E175" s="50">
        <f t="shared" si="70"/>
        <v>29.803149606299218</v>
      </c>
      <c r="F175" s="50">
        <f t="shared" si="71"/>
        <v>54.426229508196712</v>
      </c>
      <c r="G175" s="47"/>
      <c r="H175" s="24"/>
      <c r="I175" s="48" t="s">
        <v>10</v>
      </c>
      <c r="J175" s="49">
        <v>29.62</v>
      </c>
      <c r="K175" s="50">
        <f t="shared" si="72"/>
        <v>0.78257910854031554</v>
      </c>
      <c r="L175" s="50">
        <f t="shared" si="67"/>
        <v>7.5917181256810684</v>
      </c>
      <c r="M175" s="50">
        <f t="shared" si="73"/>
        <v>7.8659868900218477</v>
      </c>
      <c r="N175" s="47"/>
      <c r="O175" s="24"/>
      <c r="P175" s="48" t="s">
        <v>10</v>
      </c>
      <c r="Q175" s="49">
        <v>36.82</v>
      </c>
      <c r="R175" s="50">
        <f t="shared" si="74"/>
        <v>-2.8496042216358819</v>
      </c>
      <c r="S175" s="50">
        <f t="shared" si="68"/>
        <v>8.230452674897105</v>
      </c>
      <c r="T175" s="50">
        <f t="shared" si="75"/>
        <v>11.339582703356509</v>
      </c>
    </row>
    <row r="176" spans="1:20" s="51" customFormat="1" ht="9.75" customHeight="1" x14ac:dyDescent="0.2">
      <c r="A176" s="24"/>
      <c r="B176" s="48" t="s">
        <v>11</v>
      </c>
      <c r="C176" s="49">
        <v>32.97</v>
      </c>
      <c r="D176" s="50">
        <f t="shared" si="69"/>
        <v>0</v>
      </c>
      <c r="E176" s="50">
        <f t="shared" si="70"/>
        <v>29.803149606299218</v>
      </c>
      <c r="F176" s="50">
        <f t="shared" si="71"/>
        <v>54.426229508196712</v>
      </c>
      <c r="G176" s="47"/>
      <c r="H176" s="24"/>
      <c r="I176" s="48" t="s">
        <v>11</v>
      </c>
      <c r="J176" s="49">
        <v>29.62</v>
      </c>
      <c r="K176" s="50">
        <f t="shared" si="72"/>
        <v>0</v>
      </c>
      <c r="L176" s="50">
        <f t="shared" si="67"/>
        <v>7.5917181256810684</v>
      </c>
      <c r="M176" s="50">
        <f t="shared" si="73"/>
        <v>8.0627508208682919</v>
      </c>
      <c r="N176" s="47"/>
      <c r="O176" s="24"/>
      <c r="P176" s="48" t="s">
        <v>11</v>
      </c>
      <c r="Q176" s="49">
        <v>37.44</v>
      </c>
      <c r="R176" s="50">
        <f t="shared" si="74"/>
        <v>1.6838674633351314</v>
      </c>
      <c r="S176" s="50">
        <f t="shared" si="68"/>
        <v>10.052910052910047</v>
      </c>
      <c r="T176" s="50">
        <f t="shared" si="75"/>
        <v>13.420175704332028</v>
      </c>
    </row>
    <row r="177" spans="1:20" s="51" customFormat="1" ht="9.75" customHeight="1" x14ac:dyDescent="0.2">
      <c r="A177" s="24"/>
      <c r="B177" s="48" t="s">
        <v>12</v>
      </c>
      <c r="C177" s="49">
        <v>32.97</v>
      </c>
      <c r="D177" s="50">
        <f t="shared" si="69"/>
        <v>0</v>
      </c>
      <c r="E177" s="50">
        <f t="shared" si="70"/>
        <v>29.803149606299218</v>
      </c>
      <c r="F177" s="50">
        <f t="shared" si="71"/>
        <v>53.420195439739416</v>
      </c>
      <c r="G177" s="47"/>
      <c r="H177" s="24"/>
      <c r="I177" s="48" t="str">
        <f>B177</f>
        <v>OUT</v>
      </c>
      <c r="J177" s="49">
        <v>29.65</v>
      </c>
      <c r="K177" s="50">
        <f t="shared" si="72"/>
        <v>0.10128291694799785</v>
      </c>
      <c r="L177" s="50">
        <f t="shared" si="67"/>
        <v>7.700690156193235</v>
      </c>
      <c r="M177" s="50">
        <f t="shared" si="73"/>
        <v>8.1721999270339296</v>
      </c>
      <c r="N177" s="47"/>
      <c r="O177" s="24"/>
      <c r="P177" s="48" t="str">
        <f>B177</f>
        <v>OUT</v>
      </c>
      <c r="Q177" s="49">
        <v>37.770000000000003</v>
      </c>
      <c r="R177" s="50">
        <f t="shared" si="74"/>
        <v>0.88141025641026438</v>
      </c>
      <c r="S177" s="50">
        <f t="shared" si="68"/>
        <v>11.022927689594365</v>
      </c>
      <c r="T177" s="50">
        <f t="shared" si="75"/>
        <v>10.925110132158601</v>
      </c>
    </row>
    <row r="178" spans="1:20" s="51" customFormat="1" ht="9.75" customHeight="1" x14ac:dyDescent="0.2">
      <c r="A178" s="24"/>
      <c r="B178" s="48" t="s">
        <v>13</v>
      </c>
      <c r="C178" s="49">
        <v>33.5</v>
      </c>
      <c r="D178" s="50">
        <f t="shared" si="69"/>
        <v>1.6075219896875881</v>
      </c>
      <c r="E178" s="50">
        <f t="shared" si="70"/>
        <v>31.88976377952757</v>
      </c>
      <c r="F178" s="50">
        <f t="shared" si="71"/>
        <v>39.52519783423574</v>
      </c>
      <c r="G178" s="47"/>
      <c r="H178" s="24"/>
      <c r="I178" s="48" t="str">
        <f>B178</f>
        <v>NOV</v>
      </c>
      <c r="J178" s="49">
        <v>29.65</v>
      </c>
      <c r="K178" s="50">
        <f t="shared" si="72"/>
        <v>0</v>
      </c>
      <c r="L178" s="50">
        <f t="shared" si="67"/>
        <v>7.700690156193235</v>
      </c>
      <c r="M178" s="50">
        <f t="shared" si="73"/>
        <v>8.1721999270339296</v>
      </c>
      <c r="N178" s="47"/>
      <c r="O178" s="24"/>
      <c r="P178" s="48" t="str">
        <f>B178</f>
        <v>NOV</v>
      </c>
      <c r="Q178" s="49">
        <v>38.159999999999997</v>
      </c>
      <c r="R178" s="50">
        <f t="shared" si="74"/>
        <v>1.0325655281969714</v>
      </c>
      <c r="S178" s="50">
        <f t="shared" si="68"/>
        <v>12.169312169312141</v>
      </c>
      <c r="T178" s="50">
        <f t="shared" si="75"/>
        <v>11.87335092348285</v>
      </c>
    </row>
    <row r="179" spans="1:20" s="51" customFormat="1" ht="9.75" customHeight="1" x14ac:dyDescent="0.2">
      <c r="A179" s="24"/>
      <c r="B179" s="48" t="s">
        <v>3</v>
      </c>
      <c r="C179" s="49">
        <v>34.39</v>
      </c>
      <c r="D179" s="50">
        <f t="shared" si="69"/>
        <v>2.6567164179104541</v>
      </c>
      <c r="E179" s="50">
        <f t="shared" si="70"/>
        <v>35.393700787401585</v>
      </c>
      <c r="F179" s="50">
        <f t="shared" si="71"/>
        <v>35.393700787401585</v>
      </c>
      <c r="G179" s="33"/>
      <c r="H179" s="24"/>
      <c r="I179" s="48" t="str">
        <f>B179</f>
        <v>DEZ</v>
      </c>
      <c r="J179" s="49">
        <v>29.65</v>
      </c>
      <c r="K179" s="50">
        <f t="shared" si="72"/>
        <v>0</v>
      </c>
      <c r="L179" s="50">
        <f t="shared" si="67"/>
        <v>7.700690156193235</v>
      </c>
      <c r="M179" s="50">
        <f t="shared" si="73"/>
        <v>7.700690156193235</v>
      </c>
      <c r="N179" s="47"/>
      <c r="O179" s="24"/>
      <c r="P179" s="48" t="str">
        <f>B179</f>
        <v>DEZ</v>
      </c>
      <c r="Q179" s="49">
        <v>36.97</v>
      </c>
      <c r="R179" s="50">
        <f t="shared" si="74"/>
        <v>-3.118448637316551</v>
      </c>
      <c r="S179" s="50">
        <f t="shared" si="68"/>
        <v>8.6713697824808875</v>
      </c>
      <c r="T179" s="50">
        <f t="shared" si="75"/>
        <v>8.6713697824808875</v>
      </c>
    </row>
    <row r="180" spans="1:20" s="47" customFormat="1" ht="9.75" customHeight="1" x14ac:dyDescent="0.2">
      <c r="A180" s="35">
        <v>2012</v>
      </c>
      <c r="B180" s="44" t="s">
        <v>24</v>
      </c>
      <c r="C180" s="45">
        <v>35.630000000000003</v>
      </c>
      <c r="D180" s="46">
        <f>((C180/C179)-1)*100</f>
        <v>3.60569933120094</v>
      </c>
      <c r="E180" s="46">
        <f>((C180/C$179)-1)*100</f>
        <v>3.60569933120094</v>
      </c>
      <c r="F180" s="46">
        <f>((C180/C168)-1)*100</f>
        <v>38.207913110938719</v>
      </c>
      <c r="H180" s="35">
        <v>2012</v>
      </c>
      <c r="I180" s="44" t="s">
        <v>24</v>
      </c>
      <c r="J180" s="45">
        <v>29.78</v>
      </c>
      <c r="K180" s="46">
        <f>((J180/J179)-1)*100</f>
        <v>0.43844856661046094</v>
      </c>
      <c r="L180" s="46">
        <f>((J180/J$179)-1)*100</f>
        <v>0.43844856661046094</v>
      </c>
      <c r="M180" s="46">
        <f>((J180/J168)-1)*100</f>
        <v>6.5092989985693794</v>
      </c>
      <c r="O180" s="35">
        <v>2012</v>
      </c>
      <c r="P180" s="44" t="s">
        <v>24</v>
      </c>
      <c r="Q180" s="45">
        <v>39.01</v>
      </c>
      <c r="R180" s="46">
        <f>((Q180/Q179)-1)*100</f>
        <v>5.5179875574790316</v>
      </c>
      <c r="S180" s="46">
        <f>((Q180/Q$179)-1)*100</f>
        <v>5.5179875574790316</v>
      </c>
      <c r="T180" s="46">
        <f>((Q180/Q168)-1)*100</f>
        <v>13.59930110658123</v>
      </c>
    </row>
    <row r="181" spans="1:20" s="47" customFormat="1" ht="9.75" customHeight="1" x14ac:dyDescent="0.2">
      <c r="A181" s="24"/>
      <c r="B181" s="48" t="s">
        <v>4</v>
      </c>
      <c r="C181" s="49">
        <v>35.630000000000003</v>
      </c>
      <c r="D181" s="50">
        <f t="shared" ref="D181:D191" si="76">((C181/C180)-1)*100</f>
        <v>0</v>
      </c>
      <c r="E181" s="50">
        <f t="shared" ref="E181:E191" si="77">((C181/C$179)-1)*100</f>
        <v>3.60569933120094</v>
      </c>
      <c r="F181" s="50">
        <f t="shared" ref="F181:F191" si="78">((C181/C169)-1)*100</f>
        <v>29.375453885257819</v>
      </c>
      <c r="H181" s="24"/>
      <c r="I181" s="48" t="s">
        <v>4</v>
      </c>
      <c r="J181" s="49">
        <v>29.78</v>
      </c>
      <c r="K181" s="50">
        <f t="shared" ref="K181:K191" si="79">((J181/J180)-1)*100</f>
        <v>0</v>
      </c>
      <c r="L181" s="50">
        <f t="shared" ref="L181:L191" si="80">((J181/J$179)-1)*100</f>
        <v>0.43844856661046094</v>
      </c>
      <c r="M181" s="50">
        <f t="shared" ref="M181:M191" si="81">((J181/J169)-1)*100</f>
        <v>6.5092989985693794</v>
      </c>
      <c r="O181" s="24"/>
      <c r="P181" s="48" t="s">
        <v>4</v>
      </c>
      <c r="Q181" s="49">
        <v>39.72</v>
      </c>
      <c r="R181" s="50">
        <f t="shared" ref="R181:R203" si="82">((Q181/Q180)-1)*100</f>
        <v>1.820046142014875</v>
      </c>
      <c r="S181" s="50">
        <f t="shared" ref="S181:S191" si="83">((Q181/Q$179)-1)*100</f>
        <v>7.4384636191506592</v>
      </c>
      <c r="T181" s="50">
        <f t="shared" ref="T181:T203" si="84">((Q181/Q169)-1)*100</f>
        <v>15.297532656023204</v>
      </c>
    </row>
    <row r="182" spans="1:20" s="51" customFormat="1" ht="9.75" customHeight="1" x14ac:dyDescent="0.2">
      <c r="A182" s="24"/>
      <c r="B182" s="48" t="s">
        <v>5</v>
      </c>
      <c r="C182" s="49">
        <v>35.65</v>
      </c>
      <c r="D182" s="50">
        <f t="shared" si="76"/>
        <v>5.6132472635406216E-2</v>
      </c>
      <c r="E182" s="50">
        <f t="shared" si="77"/>
        <v>3.6638557720267473</v>
      </c>
      <c r="F182" s="50">
        <f t="shared" si="78"/>
        <v>31.598375784422284</v>
      </c>
      <c r="G182" s="47"/>
      <c r="H182" s="24"/>
      <c r="I182" s="48" t="s">
        <v>5</v>
      </c>
      <c r="J182" s="49">
        <v>30.23</v>
      </c>
      <c r="K182" s="50">
        <f t="shared" si="79"/>
        <v>1.5110812625923398</v>
      </c>
      <c r="L182" s="50">
        <f t="shared" si="80"/>
        <v>1.9561551433389557</v>
      </c>
      <c r="M182" s="50">
        <f t="shared" si="81"/>
        <v>7.6183695265219065</v>
      </c>
      <c r="N182" s="47"/>
      <c r="O182" s="24"/>
      <c r="P182" s="48" t="s">
        <v>5</v>
      </c>
      <c r="Q182" s="49">
        <v>40.200000000000003</v>
      </c>
      <c r="R182" s="50">
        <f t="shared" si="82"/>
        <v>1.2084592145015227</v>
      </c>
      <c r="S182" s="50">
        <f t="shared" si="83"/>
        <v>8.7368136326751547</v>
      </c>
      <c r="T182" s="50">
        <f t="shared" si="84"/>
        <v>16.996507566938313</v>
      </c>
    </row>
    <row r="183" spans="1:20" s="51" customFormat="1" ht="9.75" customHeight="1" x14ac:dyDescent="0.2">
      <c r="A183" s="24"/>
      <c r="B183" s="48" t="s">
        <v>6</v>
      </c>
      <c r="C183" s="49">
        <v>35.65</v>
      </c>
      <c r="D183" s="50">
        <f t="shared" si="76"/>
        <v>0</v>
      </c>
      <c r="E183" s="50">
        <f t="shared" si="77"/>
        <v>3.6638557720267473</v>
      </c>
      <c r="F183" s="50">
        <f t="shared" si="78"/>
        <v>31.452802359881993</v>
      </c>
      <c r="G183" s="47"/>
      <c r="H183" s="24"/>
      <c r="I183" s="48" t="s">
        <v>6</v>
      </c>
      <c r="J183" s="49">
        <v>30.27</v>
      </c>
      <c r="K183" s="50">
        <f t="shared" si="79"/>
        <v>0.13231888852134333</v>
      </c>
      <c r="L183" s="50">
        <f t="shared" si="80"/>
        <v>2.0910623946037044</v>
      </c>
      <c r="M183" s="50">
        <f t="shared" si="81"/>
        <v>7.7607689569241689</v>
      </c>
      <c r="N183" s="47"/>
      <c r="O183" s="24"/>
      <c r="P183" s="48" t="s">
        <v>6</v>
      </c>
      <c r="Q183" s="49">
        <v>40.380000000000003</v>
      </c>
      <c r="R183" s="50">
        <f t="shared" si="82"/>
        <v>0.44776119402984982</v>
      </c>
      <c r="S183" s="50">
        <f t="shared" si="83"/>
        <v>9.2236948877468361</v>
      </c>
      <c r="T183" s="50">
        <f t="shared" si="84"/>
        <v>14.813761728746089</v>
      </c>
    </row>
    <row r="184" spans="1:20" s="51" customFormat="1" ht="9.75" customHeight="1" x14ac:dyDescent="0.2">
      <c r="A184" s="24"/>
      <c r="B184" s="48" t="s">
        <v>7</v>
      </c>
      <c r="C184" s="49">
        <v>35.659999999999997</v>
      </c>
      <c r="D184" s="50">
        <f t="shared" si="76"/>
        <v>2.8050490883591017E-2</v>
      </c>
      <c r="E184" s="50">
        <f t="shared" si="77"/>
        <v>3.692933992439662</v>
      </c>
      <c r="F184" s="50">
        <f t="shared" si="78"/>
        <v>31.006612784717102</v>
      </c>
      <c r="G184" s="47"/>
      <c r="H184" s="24"/>
      <c r="I184" s="48" t="s">
        <v>7</v>
      </c>
      <c r="J184" s="49">
        <v>30.95</v>
      </c>
      <c r="K184" s="50">
        <f t="shared" si="79"/>
        <v>2.2464486290056263</v>
      </c>
      <c r="L184" s="50">
        <f t="shared" si="80"/>
        <v>4.384485666104565</v>
      </c>
      <c r="M184" s="50">
        <f t="shared" si="81"/>
        <v>6.0657984921178798</v>
      </c>
      <c r="N184" s="47"/>
      <c r="O184" s="24"/>
      <c r="P184" s="48" t="s">
        <v>7</v>
      </c>
      <c r="Q184" s="49">
        <v>40.53</v>
      </c>
      <c r="R184" s="50">
        <f t="shared" si="82"/>
        <v>0.3714710252600284</v>
      </c>
      <c r="S184" s="50">
        <f t="shared" si="83"/>
        <v>9.6294292669732329</v>
      </c>
      <c r="T184" s="50">
        <f t="shared" si="84"/>
        <v>14.394580863674866</v>
      </c>
    </row>
    <row r="185" spans="1:20" s="51" customFormat="1" ht="9.75" customHeight="1" x14ac:dyDescent="0.2">
      <c r="A185" s="24"/>
      <c r="B185" s="48" t="s">
        <v>8</v>
      </c>
      <c r="C185" s="49">
        <v>35.659999999999997</v>
      </c>
      <c r="D185" s="50">
        <f t="shared" si="76"/>
        <v>0</v>
      </c>
      <c r="E185" s="50">
        <f t="shared" si="77"/>
        <v>3.692933992439662</v>
      </c>
      <c r="F185" s="50">
        <f t="shared" si="78"/>
        <v>30.670575302308521</v>
      </c>
      <c r="G185" s="47"/>
      <c r="H185" s="24"/>
      <c r="I185" s="48" t="s">
        <v>8</v>
      </c>
      <c r="J185" s="49">
        <v>31.67</v>
      </c>
      <c r="K185" s="50">
        <f t="shared" si="79"/>
        <v>2.326332794830388</v>
      </c>
      <c r="L185" s="50">
        <f t="shared" si="80"/>
        <v>6.8128161888701522</v>
      </c>
      <c r="M185" s="50">
        <f t="shared" si="81"/>
        <v>7.7577407281388178</v>
      </c>
      <c r="N185" s="47"/>
      <c r="O185" s="24"/>
      <c r="P185" s="48" t="s">
        <v>8</v>
      </c>
      <c r="Q185" s="49">
        <v>40.33</v>
      </c>
      <c r="R185" s="50">
        <f t="shared" si="82"/>
        <v>-0.49346163335801663</v>
      </c>
      <c r="S185" s="50">
        <f t="shared" si="83"/>
        <v>9.0884500946713622</v>
      </c>
      <c r="T185" s="50">
        <f t="shared" si="84"/>
        <v>12.969187675070003</v>
      </c>
    </row>
    <row r="186" spans="1:20" s="51" customFormat="1" ht="9.75" customHeight="1" x14ac:dyDescent="0.2">
      <c r="A186" s="24"/>
      <c r="B186" s="48" t="s">
        <v>9</v>
      </c>
      <c r="C186" s="49">
        <v>35.659999999999997</v>
      </c>
      <c r="D186" s="50">
        <f t="shared" si="76"/>
        <v>0</v>
      </c>
      <c r="E186" s="50">
        <f t="shared" si="77"/>
        <v>3.692933992439662</v>
      </c>
      <c r="F186" s="50">
        <f t="shared" si="78"/>
        <v>15.629053177691299</v>
      </c>
      <c r="G186" s="47"/>
      <c r="H186" s="24"/>
      <c r="I186" s="48" t="s">
        <v>9</v>
      </c>
      <c r="J186" s="49">
        <v>31.67</v>
      </c>
      <c r="K186" s="50">
        <f t="shared" si="79"/>
        <v>0</v>
      </c>
      <c r="L186" s="50">
        <f t="shared" si="80"/>
        <v>6.8128161888701522</v>
      </c>
      <c r="M186" s="50">
        <f t="shared" si="81"/>
        <v>7.7577407281388178</v>
      </c>
      <c r="N186" s="47"/>
      <c r="O186" s="24"/>
      <c r="P186" s="48" t="s">
        <v>9</v>
      </c>
      <c r="Q186" s="49">
        <v>41.2</v>
      </c>
      <c r="R186" s="50">
        <f t="shared" si="82"/>
        <v>2.157203074634273</v>
      </c>
      <c r="S186" s="50">
        <f t="shared" si="83"/>
        <v>11.441709494184483</v>
      </c>
      <c r="T186" s="50">
        <f t="shared" si="84"/>
        <v>8.7071240105540895</v>
      </c>
    </row>
    <row r="187" spans="1:20" s="51" customFormat="1" ht="9.75" customHeight="1" x14ac:dyDescent="0.2">
      <c r="A187" s="24"/>
      <c r="B187" s="48" t="s">
        <v>10</v>
      </c>
      <c r="C187" s="49">
        <v>35.659999999999997</v>
      </c>
      <c r="D187" s="50">
        <f t="shared" si="76"/>
        <v>0</v>
      </c>
      <c r="E187" s="50">
        <f t="shared" si="77"/>
        <v>3.692933992439662</v>
      </c>
      <c r="F187" s="50">
        <f t="shared" si="78"/>
        <v>8.1589323627540011</v>
      </c>
      <c r="G187" s="47"/>
      <c r="H187" s="24"/>
      <c r="I187" s="48" t="s">
        <v>10</v>
      </c>
      <c r="J187" s="49">
        <v>31.67</v>
      </c>
      <c r="K187" s="50">
        <f t="shared" si="79"/>
        <v>0</v>
      </c>
      <c r="L187" s="50">
        <f t="shared" si="80"/>
        <v>6.8128161888701522</v>
      </c>
      <c r="M187" s="50">
        <f t="shared" si="81"/>
        <v>6.9209993247805635</v>
      </c>
      <c r="N187" s="47"/>
      <c r="O187" s="24"/>
      <c r="P187" s="48" t="s">
        <v>10</v>
      </c>
      <c r="Q187" s="49">
        <v>41.39</v>
      </c>
      <c r="R187" s="50">
        <f t="shared" si="82"/>
        <v>0.4611650485436769</v>
      </c>
      <c r="S187" s="50">
        <f t="shared" si="83"/>
        <v>11.955639707871256</v>
      </c>
      <c r="T187" s="50">
        <f t="shared" si="84"/>
        <v>12.411732753938075</v>
      </c>
    </row>
    <row r="188" spans="1:20" s="51" customFormat="1" ht="9.75" customHeight="1" x14ac:dyDescent="0.2">
      <c r="A188" s="24"/>
      <c r="B188" s="48" t="s">
        <v>11</v>
      </c>
      <c r="C188" s="49">
        <v>35.64</v>
      </c>
      <c r="D188" s="50">
        <f t="shared" si="76"/>
        <v>-5.6085249579351792E-2</v>
      </c>
      <c r="E188" s="50">
        <f t="shared" si="77"/>
        <v>3.6347775516138325</v>
      </c>
      <c r="F188" s="50">
        <f t="shared" si="78"/>
        <v>8.0982711555960041</v>
      </c>
      <c r="G188" s="47"/>
      <c r="H188" s="24"/>
      <c r="I188" s="48" t="s">
        <v>11</v>
      </c>
      <c r="J188" s="49">
        <v>31.67</v>
      </c>
      <c r="K188" s="50">
        <f t="shared" si="79"/>
        <v>0</v>
      </c>
      <c r="L188" s="50">
        <f t="shared" si="80"/>
        <v>6.8128161888701522</v>
      </c>
      <c r="M188" s="50">
        <f t="shared" si="81"/>
        <v>6.9209993247805635</v>
      </c>
      <c r="N188" s="47"/>
      <c r="O188" s="24"/>
      <c r="P188" s="48" t="s">
        <v>11</v>
      </c>
      <c r="Q188" s="49">
        <v>41.64</v>
      </c>
      <c r="R188" s="50">
        <f t="shared" si="82"/>
        <v>0.60401063058710402</v>
      </c>
      <c r="S188" s="50">
        <f t="shared" si="83"/>
        <v>12.631863673248578</v>
      </c>
      <c r="T188" s="50">
        <f t="shared" si="84"/>
        <v>11.217948717948723</v>
      </c>
    </row>
    <row r="189" spans="1:20" s="51" customFormat="1" ht="9.75" customHeight="1" x14ac:dyDescent="0.2">
      <c r="A189" s="24"/>
      <c r="B189" s="48" t="s">
        <v>12</v>
      </c>
      <c r="C189" s="49">
        <v>35.64</v>
      </c>
      <c r="D189" s="50">
        <f t="shared" si="76"/>
        <v>0</v>
      </c>
      <c r="E189" s="50">
        <f t="shared" si="77"/>
        <v>3.6347775516138325</v>
      </c>
      <c r="F189" s="50">
        <f t="shared" si="78"/>
        <v>8.0982711555960041</v>
      </c>
      <c r="G189" s="47"/>
      <c r="H189" s="24"/>
      <c r="I189" s="48" t="str">
        <f>B189</f>
        <v>OUT</v>
      </c>
      <c r="J189" s="49">
        <v>31.68</v>
      </c>
      <c r="K189" s="50">
        <f t="shared" si="79"/>
        <v>3.1575623618551596E-2</v>
      </c>
      <c r="L189" s="50">
        <f t="shared" si="80"/>
        <v>6.8465430016863449</v>
      </c>
      <c r="M189" s="50">
        <f t="shared" si="81"/>
        <v>6.8465430016863449</v>
      </c>
      <c r="N189" s="47"/>
      <c r="O189" s="24"/>
      <c r="P189" s="48" t="str">
        <f>B189</f>
        <v>OUT</v>
      </c>
      <c r="Q189" s="49">
        <v>41.68</v>
      </c>
      <c r="R189" s="50">
        <f t="shared" si="82"/>
        <v>9.6061479346776224E-2</v>
      </c>
      <c r="S189" s="50">
        <f t="shared" si="83"/>
        <v>12.740059507708956</v>
      </c>
      <c r="T189" s="50">
        <f t="shared" si="84"/>
        <v>10.352131321154356</v>
      </c>
    </row>
    <row r="190" spans="1:20" s="51" customFormat="1" ht="9.75" customHeight="1" x14ac:dyDescent="0.2">
      <c r="A190" s="24"/>
      <c r="B190" s="48" t="s">
        <v>13</v>
      </c>
      <c r="C190" s="49">
        <v>35.57</v>
      </c>
      <c r="D190" s="50">
        <f t="shared" si="76"/>
        <v>-0.19640852974186496</v>
      </c>
      <c r="E190" s="50">
        <f t="shared" si="77"/>
        <v>3.4312300087234737</v>
      </c>
      <c r="F190" s="50">
        <f t="shared" si="78"/>
        <v>6.1791044776119408</v>
      </c>
      <c r="G190" s="47"/>
      <c r="H190" s="24"/>
      <c r="I190" s="48" t="str">
        <f>B190</f>
        <v>NOV</v>
      </c>
      <c r="J190" s="49">
        <v>31.81</v>
      </c>
      <c r="K190" s="50">
        <f t="shared" si="79"/>
        <v>0.41035353535352481</v>
      </c>
      <c r="L190" s="50">
        <f t="shared" si="80"/>
        <v>7.2849915682968058</v>
      </c>
      <c r="M190" s="50">
        <f t="shared" si="81"/>
        <v>7.2849915682968058</v>
      </c>
      <c r="N190" s="47"/>
      <c r="O190" s="24"/>
      <c r="P190" s="48" t="str">
        <f>B190</f>
        <v>NOV</v>
      </c>
      <c r="Q190" s="49">
        <v>41.8</v>
      </c>
      <c r="R190" s="50">
        <f t="shared" si="82"/>
        <v>0.28790786948176272</v>
      </c>
      <c r="S190" s="50">
        <f t="shared" si="83"/>
        <v>13.06464701109007</v>
      </c>
      <c r="T190" s="50">
        <f t="shared" si="84"/>
        <v>9.5387840670859489</v>
      </c>
    </row>
    <row r="191" spans="1:20" s="51" customFormat="1" ht="9.75" customHeight="1" x14ac:dyDescent="0.2">
      <c r="A191" s="24"/>
      <c r="B191" s="48" t="s">
        <v>3</v>
      </c>
      <c r="C191" s="49">
        <v>35.57</v>
      </c>
      <c r="D191" s="50">
        <f t="shared" si="76"/>
        <v>0</v>
      </c>
      <c r="E191" s="50">
        <f t="shared" si="77"/>
        <v>3.4312300087234737</v>
      </c>
      <c r="F191" s="50">
        <f t="shared" si="78"/>
        <v>3.4312300087234737</v>
      </c>
      <c r="G191" s="33"/>
      <c r="H191" s="24"/>
      <c r="I191" s="48" t="str">
        <f>B191</f>
        <v>DEZ</v>
      </c>
      <c r="J191" s="49">
        <v>31.92</v>
      </c>
      <c r="K191" s="50">
        <f t="shared" si="79"/>
        <v>0.34580320653883057</v>
      </c>
      <c r="L191" s="50">
        <f t="shared" si="80"/>
        <v>7.6559865092748813</v>
      </c>
      <c r="M191" s="50">
        <f t="shared" si="81"/>
        <v>7.6559865092748813</v>
      </c>
      <c r="N191" s="47"/>
      <c r="O191" s="24"/>
      <c r="P191" s="48" t="str">
        <f>B191</f>
        <v>DEZ</v>
      </c>
      <c r="Q191" s="49">
        <v>41.19</v>
      </c>
      <c r="R191" s="50">
        <f t="shared" si="82"/>
        <v>-1.4593301435406714</v>
      </c>
      <c r="S191" s="50">
        <f t="shared" si="83"/>
        <v>11.414660535569388</v>
      </c>
      <c r="T191" s="50">
        <f t="shared" si="84"/>
        <v>11.414660535569388</v>
      </c>
    </row>
    <row r="192" spans="1:20" s="1" customFormat="1" ht="9.9499999999999993" customHeight="1" x14ac:dyDescent="0.2">
      <c r="A192" s="35">
        <v>2013</v>
      </c>
      <c r="B192" s="44" t="s">
        <v>24</v>
      </c>
      <c r="C192" s="45">
        <v>36.67</v>
      </c>
      <c r="D192" s="46">
        <f>((C192/C191)-1)*100</f>
        <v>3.0924936744447518</v>
      </c>
      <c r="E192" s="46">
        <f>((C192/C$191)-1)*100</f>
        <v>3.0924936744447518</v>
      </c>
      <c r="F192" s="46">
        <f>((C192/C180)-1)*100</f>
        <v>2.9188885770418116</v>
      </c>
      <c r="G192" s="47"/>
      <c r="H192" s="35">
        <v>2013</v>
      </c>
      <c r="I192" s="44" t="s">
        <v>24</v>
      </c>
      <c r="J192" s="45">
        <v>31.92</v>
      </c>
      <c r="K192" s="46">
        <f>((J192/J191)-1)*100</f>
        <v>0</v>
      </c>
      <c r="L192" s="46">
        <f>((J192/J$191)-1)*100</f>
        <v>0</v>
      </c>
      <c r="M192" s="46">
        <f>((J192/J180)-1)*100</f>
        <v>7.1860308932169215</v>
      </c>
      <c r="N192" s="47"/>
      <c r="O192" s="35">
        <v>2013</v>
      </c>
      <c r="P192" s="44" t="s">
        <v>24</v>
      </c>
      <c r="Q192" s="45">
        <v>41.59</v>
      </c>
      <c r="R192" s="46">
        <f t="shared" si="82"/>
        <v>0.97110949259531232</v>
      </c>
      <c r="S192" s="46">
        <f t="shared" ref="S192:S203" si="85">((Q192/Q$191)-1)*100</f>
        <v>0.97110949259531232</v>
      </c>
      <c r="T192" s="46">
        <f t="shared" si="84"/>
        <v>6.6136887977441772</v>
      </c>
    </row>
    <row r="193" spans="1:20" ht="9.75" customHeight="1" x14ac:dyDescent="0.2">
      <c r="A193" s="24"/>
      <c r="B193" s="48" t="s">
        <v>4</v>
      </c>
      <c r="C193" s="49">
        <v>36.69</v>
      </c>
      <c r="D193" s="50">
        <f t="shared" ref="D193:D203" si="86">((C193/C192)-1)*100</f>
        <v>5.4540496318500331E-2</v>
      </c>
      <c r="E193" s="50">
        <f t="shared" ref="E193:E203" si="87">((C193/C$191)-1)*100</f>
        <v>3.1487208321619331</v>
      </c>
      <c r="F193" s="50">
        <f t="shared" ref="F193:F203" si="88">((C193/C181)-1)*100</f>
        <v>2.9750210496772178</v>
      </c>
      <c r="G193" s="47"/>
      <c r="H193" s="24"/>
      <c r="I193" s="48" t="s">
        <v>4</v>
      </c>
      <c r="J193" s="49">
        <v>31.99</v>
      </c>
      <c r="K193" s="50">
        <f t="shared" ref="K193:K203" si="89">((J193/J192)-1)*100</f>
        <v>0.21929824561401912</v>
      </c>
      <c r="L193" s="50">
        <f t="shared" ref="L193:L203" si="90">((J193/J$191)-1)*100</f>
        <v>0.21929824561401912</v>
      </c>
      <c r="M193" s="50">
        <f t="shared" ref="M193:M203" si="91">((J193/J181)-1)*100</f>
        <v>7.4210879785090667</v>
      </c>
      <c r="N193" s="47"/>
      <c r="O193" s="24"/>
      <c r="P193" s="48" t="s">
        <v>4</v>
      </c>
      <c r="Q193" s="49">
        <v>43.47</v>
      </c>
      <c r="R193" s="50">
        <f t="shared" si="82"/>
        <v>4.5203173839865274</v>
      </c>
      <c r="S193" s="50">
        <f t="shared" si="85"/>
        <v>5.5353241077931603</v>
      </c>
      <c r="T193" s="50">
        <f t="shared" si="84"/>
        <v>9.4410876132930532</v>
      </c>
    </row>
    <row r="194" spans="1:20" ht="9.75" customHeight="1" x14ac:dyDescent="0.2">
      <c r="A194" s="24"/>
      <c r="B194" s="48" t="s">
        <v>5</v>
      </c>
      <c r="C194" s="49">
        <v>36.619999999999997</v>
      </c>
      <c r="D194" s="50">
        <f t="shared" si="86"/>
        <v>-0.19078768056691731</v>
      </c>
      <c r="E194" s="50">
        <f t="shared" si="87"/>
        <v>2.9519257801517984</v>
      </c>
      <c r="F194" s="50">
        <f t="shared" si="88"/>
        <v>2.7208976157082621</v>
      </c>
      <c r="G194" s="47"/>
      <c r="H194" s="24"/>
      <c r="I194" s="48" t="s">
        <v>5</v>
      </c>
      <c r="J194" s="49">
        <v>32.46</v>
      </c>
      <c r="K194" s="50">
        <f t="shared" si="89"/>
        <v>1.4692091278524666</v>
      </c>
      <c r="L194" s="50">
        <f t="shared" si="90"/>
        <v>1.6917293233082775</v>
      </c>
      <c r="M194" s="50">
        <f t="shared" si="91"/>
        <v>7.3767780350645129</v>
      </c>
      <c r="N194" s="47"/>
      <c r="O194" s="24"/>
      <c r="P194" s="48" t="s">
        <v>5</v>
      </c>
      <c r="Q194" s="49">
        <v>44.02</v>
      </c>
      <c r="R194" s="50">
        <f t="shared" si="82"/>
        <v>1.2652403956751934</v>
      </c>
      <c r="S194" s="50">
        <f t="shared" si="85"/>
        <v>6.8705996601116981</v>
      </c>
      <c r="T194" s="50">
        <f t="shared" si="84"/>
        <v>9.5024875621890548</v>
      </c>
    </row>
    <row r="195" spans="1:20" ht="9.75" customHeight="1" x14ac:dyDescent="0.2">
      <c r="A195" s="24"/>
      <c r="B195" s="48" t="s">
        <v>6</v>
      </c>
      <c r="C195" s="49">
        <v>36.590000000000003</v>
      </c>
      <c r="D195" s="50">
        <f t="shared" si="86"/>
        <v>-8.1922446750393174E-2</v>
      </c>
      <c r="E195" s="50">
        <f t="shared" si="87"/>
        <v>2.8675850435760486</v>
      </c>
      <c r="F195" s="50">
        <f t="shared" si="88"/>
        <v>2.6367461430575112</v>
      </c>
      <c r="G195" s="47"/>
      <c r="H195" s="24"/>
      <c r="I195" s="48" t="s">
        <v>6</v>
      </c>
      <c r="J195" s="49">
        <v>32.46</v>
      </c>
      <c r="K195" s="50">
        <f t="shared" si="89"/>
        <v>0</v>
      </c>
      <c r="L195" s="50">
        <f t="shared" si="90"/>
        <v>1.6917293233082775</v>
      </c>
      <c r="M195" s="50">
        <f t="shared" si="91"/>
        <v>7.2348860257680947</v>
      </c>
      <c r="N195" s="47"/>
      <c r="O195" s="24"/>
      <c r="P195" s="48" t="s">
        <v>6</v>
      </c>
      <c r="Q195" s="49">
        <v>43.86</v>
      </c>
      <c r="R195" s="50">
        <f t="shared" si="82"/>
        <v>-0.36347114947752335</v>
      </c>
      <c r="S195" s="50">
        <f t="shared" si="85"/>
        <v>6.4821558630735687</v>
      </c>
      <c r="T195" s="50">
        <f t="shared" si="84"/>
        <v>8.6181277860326801</v>
      </c>
    </row>
    <row r="196" spans="1:20" ht="9.75" customHeight="1" x14ac:dyDescent="0.2">
      <c r="A196" s="24"/>
      <c r="B196" s="48" t="s">
        <v>7</v>
      </c>
      <c r="C196" s="49">
        <v>36.590000000000003</v>
      </c>
      <c r="D196" s="50">
        <f t="shared" si="86"/>
        <v>0</v>
      </c>
      <c r="E196" s="50">
        <f t="shared" si="87"/>
        <v>2.8675850435760486</v>
      </c>
      <c r="F196" s="50">
        <f t="shared" si="88"/>
        <v>2.6079641054402858</v>
      </c>
      <c r="G196" s="47"/>
      <c r="H196" s="24"/>
      <c r="I196" s="48" t="s">
        <v>7</v>
      </c>
      <c r="J196" s="49">
        <v>34</v>
      </c>
      <c r="K196" s="50">
        <f t="shared" si="89"/>
        <v>4.7443006777572405</v>
      </c>
      <c r="L196" s="50">
        <f t="shared" si="90"/>
        <v>6.5162907268170311</v>
      </c>
      <c r="M196" s="50">
        <f t="shared" si="91"/>
        <v>9.8546042003231129</v>
      </c>
      <c r="N196" s="47"/>
      <c r="O196" s="24"/>
      <c r="P196" s="48" t="s">
        <v>7</v>
      </c>
      <c r="Q196" s="49">
        <v>44.19</v>
      </c>
      <c r="R196" s="50">
        <f t="shared" si="82"/>
        <v>0.7523939808481428</v>
      </c>
      <c r="S196" s="50">
        <f t="shared" si="85"/>
        <v>7.283321194464687</v>
      </c>
      <c r="T196" s="50">
        <f t="shared" si="84"/>
        <v>9.0303478904515178</v>
      </c>
    </row>
    <row r="197" spans="1:20" ht="9.75" customHeight="1" x14ac:dyDescent="0.2">
      <c r="A197" s="24"/>
      <c r="B197" s="48" t="s">
        <v>8</v>
      </c>
      <c r="C197" s="49">
        <v>36.590000000000003</v>
      </c>
      <c r="D197" s="50">
        <f t="shared" si="86"/>
        <v>0</v>
      </c>
      <c r="E197" s="50">
        <f t="shared" si="87"/>
        <v>2.8675850435760486</v>
      </c>
      <c r="F197" s="50">
        <f t="shared" si="88"/>
        <v>2.6079641054402858</v>
      </c>
      <c r="G197" s="47"/>
      <c r="H197" s="24"/>
      <c r="I197" s="48" t="s">
        <v>8</v>
      </c>
      <c r="J197" s="49">
        <v>35</v>
      </c>
      <c r="K197" s="50">
        <f t="shared" si="89"/>
        <v>2.9411764705882248</v>
      </c>
      <c r="L197" s="50">
        <f t="shared" si="90"/>
        <v>9.6491228070175303</v>
      </c>
      <c r="M197" s="50">
        <f t="shared" si="91"/>
        <v>10.514682664982633</v>
      </c>
      <c r="N197" s="47"/>
      <c r="O197" s="24"/>
      <c r="P197" s="48" t="s">
        <v>8</v>
      </c>
      <c r="Q197" s="49">
        <v>44.14</v>
      </c>
      <c r="R197" s="50">
        <f t="shared" si="82"/>
        <v>-0.11314777098890838</v>
      </c>
      <c r="S197" s="50">
        <f t="shared" si="85"/>
        <v>7.1619325078902785</v>
      </c>
      <c r="T197" s="50">
        <f t="shared" si="84"/>
        <v>9.4470617406397182</v>
      </c>
    </row>
    <row r="198" spans="1:20" ht="9.75" customHeight="1" x14ac:dyDescent="0.2">
      <c r="A198" s="24"/>
      <c r="B198" s="48" t="s">
        <v>9</v>
      </c>
      <c r="C198" s="49">
        <v>36.67</v>
      </c>
      <c r="D198" s="50">
        <f t="shared" si="86"/>
        <v>0.21863897239682295</v>
      </c>
      <c r="E198" s="50">
        <f t="shared" si="87"/>
        <v>3.0924936744447518</v>
      </c>
      <c r="F198" s="50">
        <f t="shared" si="88"/>
        <v>2.8323051037577374</v>
      </c>
      <c r="G198" s="47"/>
      <c r="H198" s="24"/>
      <c r="I198" s="48" t="s">
        <v>9</v>
      </c>
      <c r="J198" s="49">
        <v>34.99</v>
      </c>
      <c r="K198" s="50">
        <f t="shared" si="89"/>
        <v>-2.8571428571422253E-2</v>
      </c>
      <c r="L198" s="50">
        <f t="shared" si="90"/>
        <v>9.6177944862155371</v>
      </c>
      <c r="M198" s="50">
        <f t="shared" si="91"/>
        <v>10.483107041364059</v>
      </c>
      <c r="N198" s="47"/>
      <c r="O198" s="24"/>
      <c r="P198" s="48" t="s">
        <v>9</v>
      </c>
      <c r="Q198" s="49">
        <v>45.81</v>
      </c>
      <c r="R198" s="50">
        <f t="shared" si="82"/>
        <v>3.7834164023561323</v>
      </c>
      <c r="S198" s="50">
        <f t="shared" si="85"/>
        <v>11.216314639475611</v>
      </c>
      <c r="T198" s="50">
        <f t="shared" si="84"/>
        <v>11.189320388349522</v>
      </c>
    </row>
    <row r="199" spans="1:20" ht="9.75" customHeight="1" x14ac:dyDescent="0.2">
      <c r="A199" s="24"/>
      <c r="B199" s="48" t="s">
        <v>10</v>
      </c>
      <c r="C199" s="49">
        <v>36.729999999999997</v>
      </c>
      <c r="D199" s="50">
        <f t="shared" si="86"/>
        <v>0.1636214889555454</v>
      </c>
      <c r="E199" s="50">
        <f t="shared" si="87"/>
        <v>3.2611751475962736</v>
      </c>
      <c r="F199" s="50">
        <f t="shared" si="88"/>
        <v>3.0005608524958038</v>
      </c>
      <c r="G199" s="47"/>
      <c r="H199" s="24"/>
      <c r="I199" s="48" t="s">
        <v>10</v>
      </c>
      <c r="J199" s="49">
        <v>34.99</v>
      </c>
      <c r="K199" s="50">
        <f t="shared" si="89"/>
        <v>0</v>
      </c>
      <c r="L199" s="50">
        <f t="shared" si="90"/>
        <v>9.6177944862155371</v>
      </c>
      <c r="M199" s="50">
        <f t="shared" si="91"/>
        <v>10.483107041364059</v>
      </c>
      <c r="N199" s="47"/>
      <c r="O199" s="24"/>
      <c r="P199" s="48" t="s">
        <v>10</v>
      </c>
      <c r="Q199" s="49">
        <v>48.03</v>
      </c>
      <c r="R199" s="50">
        <f t="shared" si="82"/>
        <v>4.8461034708578987</v>
      </c>
      <c r="S199" s="50">
        <f t="shared" si="85"/>
        <v>16.605972323379483</v>
      </c>
      <c r="T199" s="50">
        <f t="shared" si="84"/>
        <v>16.042522348393341</v>
      </c>
    </row>
    <row r="200" spans="1:20" ht="9.75" customHeight="1" x14ac:dyDescent="0.2">
      <c r="A200" s="24"/>
      <c r="B200" s="48" t="s">
        <v>11</v>
      </c>
      <c r="C200" s="49">
        <v>36.659999999999997</v>
      </c>
      <c r="D200" s="50">
        <f t="shared" si="86"/>
        <v>-0.19057990743261977</v>
      </c>
      <c r="E200" s="50">
        <f t="shared" si="87"/>
        <v>3.0643800955861611</v>
      </c>
      <c r="F200" s="50">
        <f t="shared" si="88"/>
        <v>2.8619528619528545</v>
      </c>
      <c r="G200" s="47"/>
      <c r="H200" s="24"/>
      <c r="I200" s="48" t="s">
        <v>11</v>
      </c>
      <c r="J200" s="49">
        <v>35.130000000000003</v>
      </c>
      <c r="K200" s="50">
        <f t="shared" si="89"/>
        <v>0.40011431837667644</v>
      </c>
      <c r="L200" s="50">
        <f t="shared" si="90"/>
        <v>10.05639097744362</v>
      </c>
      <c r="M200" s="50">
        <f t="shared" si="91"/>
        <v>10.925165772024004</v>
      </c>
      <c r="N200" s="47"/>
      <c r="O200" s="24"/>
      <c r="P200" s="48" t="s">
        <v>11</v>
      </c>
      <c r="Q200" s="49">
        <v>46.78</v>
      </c>
      <c r="R200" s="50">
        <f t="shared" si="82"/>
        <v>-2.6025400791172215</v>
      </c>
      <c r="S200" s="50">
        <f t="shared" si="85"/>
        <v>13.571255159019181</v>
      </c>
      <c r="T200" s="50">
        <f t="shared" si="84"/>
        <v>12.343900096061478</v>
      </c>
    </row>
    <row r="201" spans="1:20" ht="9.75" customHeight="1" x14ac:dyDescent="0.2">
      <c r="A201" s="24"/>
      <c r="B201" s="48" t="s">
        <v>12</v>
      </c>
      <c r="C201" s="49">
        <v>36.659999999999997</v>
      </c>
      <c r="D201" s="50">
        <f t="shared" si="86"/>
        <v>0</v>
      </c>
      <c r="E201" s="50">
        <f t="shared" si="87"/>
        <v>3.0643800955861611</v>
      </c>
      <c r="F201" s="50">
        <f t="shared" si="88"/>
        <v>2.8619528619528545</v>
      </c>
      <c r="G201" s="47"/>
      <c r="H201" s="24"/>
      <c r="I201" s="48" t="str">
        <f>B201</f>
        <v>OUT</v>
      </c>
      <c r="J201" s="49">
        <v>35.130000000000003</v>
      </c>
      <c r="K201" s="50">
        <f t="shared" si="89"/>
        <v>0</v>
      </c>
      <c r="L201" s="50">
        <f t="shared" si="90"/>
        <v>10.05639097744362</v>
      </c>
      <c r="M201" s="50">
        <f t="shared" si="91"/>
        <v>10.890151515151514</v>
      </c>
      <c r="N201" s="47"/>
      <c r="O201" s="24"/>
      <c r="P201" s="48" t="str">
        <f>B201</f>
        <v>OUT</v>
      </c>
      <c r="Q201" s="49">
        <v>48.05</v>
      </c>
      <c r="R201" s="50">
        <f t="shared" si="82"/>
        <v>2.7148353997434649</v>
      </c>
      <c r="S201" s="50">
        <f t="shared" si="85"/>
        <v>16.654527798009223</v>
      </c>
      <c r="T201" s="50">
        <f t="shared" si="84"/>
        <v>15.283109404990402</v>
      </c>
    </row>
    <row r="202" spans="1:20" ht="9.75" customHeight="1" x14ac:dyDescent="0.2">
      <c r="A202" s="24"/>
      <c r="B202" s="48" t="s">
        <v>13</v>
      </c>
      <c r="C202" s="49">
        <v>38.03</v>
      </c>
      <c r="D202" s="50">
        <f t="shared" si="86"/>
        <v>3.7370430987452297</v>
      </c>
      <c r="E202" s="50">
        <f t="shared" si="87"/>
        <v>6.9159403992128166</v>
      </c>
      <c r="F202" s="50">
        <f t="shared" si="88"/>
        <v>6.9159403992128166</v>
      </c>
      <c r="G202" s="47"/>
      <c r="H202" s="24"/>
      <c r="I202" s="48" t="str">
        <f>B202</f>
        <v>NOV</v>
      </c>
      <c r="J202" s="49">
        <v>35.19</v>
      </c>
      <c r="K202" s="50">
        <f t="shared" si="89"/>
        <v>0.17079419299741438</v>
      </c>
      <c r="L202" s="50">
        <f t="shared" si="90"/>
        <v>10.244360902255622</v>
      </c>
      <c r="M202" s="50">
        <f t="shared" si="91"/>
        <v>10.625589437283868</v>
      </c>
      <c r="N202" s="47"/>
      <c r="O202" s="24"/>
      <c r="P202" s="48" t="str">
        <f>B202</f>
        <v>NOV</v>
      </c>
      <c r="Q202" s="49">
        <v>48.92</v>
      </c>
      <c r="R202" s="50">
        <f t="shared" si="82"/>
        <v>1.8106139438085478</v>
      </c>
      <c r="S202" s="50">
        <f t="shared" si="85"/>
        <v>18.766690944403997</v>
      </c>
      <c r="T202" s="50">
        <f t="shared" si="84"/>
        <v>17.033492822966512</v>
      </c>
    </row>
    <row r="203" spans="1:20" ht="9.75" customHeight="1" x14ac:dyDescent="0.2">
      <c r="A203" s="24"/>
      <c r="B203" s="48" t="s">
        <v>3</v>
      </c>
      <c r="C203" s="49">
        <v>38.03</v>
      </c>
      <c r="D203" s="50">
        <f t="shared" si="86"/>
        <v>0</v>
      </c>
      <c r="E203" s="50">
        <f t="shared" si="87"/>
        <v>6.9159403992128166</v>
      </c>
      <c r="F203" s="50">
        <f t="shared" si="88"/>
        <v>6.9159403992128166</v>
      </c>
      <c r="G203" s="33"/>
      <c r="H203" s="24"/>
      <c r="I203" s="48" t="str">
        <f>B203</f>
        <v>DEZ</v>
      </c>
      <c r="J203" s="49">
        <v>35.17</v>
      </c>
      <c r="K203" s="50">
        <f t="shared" si="89"/>
        <v>-5.6834327934063289E-2</v>
      </c>
      <c r="L203" s="50">
        <f t="shared" si="90"/>
        <v>10.181704260651635</v>
      </c>
      <c r="M203" s="50">
        <f t="shared" si="91"/>
        <v>10.181704260651635</v>
      </c>
      <c r="N203" s="47"/>
      <c r="O203" s="24"/>
      <c r="P203" s="48" t="str">
        <f>B203</f>
        <v>DEZ</v>
      </c>
      <c r="Q203" s="49">
        <v>49.56</v>
      </c>
      <c r="R203" s="50">
        <f t="shared" si="82"/>
        <v>1.3082583810302584</v>
      </c>
      <c r="S203" s="50">
        <f t="shared" si="85"/>
        <v>20.320466132556447</v>
      </c>
      <c r="T203" s="50">
        <f t="shared" si="84"/>
        <v>20.320466132556447</v>
      </c>
    </row>
    <row r="204" spans="1:20" ht="9.75" customHeight="1" x14ac:dyDescent="0.2">
      <c r="A204" s="35">
        <v>2014</v>
      </c>
      <c r="B204" s="44" t="s">
        <v>24</v>
      </c>
      <c r="C204" s="45">
        <v>38.03</v>
      </c>
      <c r="D204" s="46">
        <f>((C204/C203)-1)*100</f>
        <v>0</v>
      </c>
      <c r="E204" s="46">
        <f t="shared" ref="E204:E215" si="92">((C204/C$203)-1)*100</f>
        <v>0</v>
      </c>
      <c r="F204" s="46">
        <f>((C204/C192)-1)*100</f>
        <v>3.7087537496591105</v>
      </c>
      <c r="G204" s="47"/>
      <c r="H204" s="35">
        <f>A204</f>
        <v>2014</v>
      </c>
      <c r="I204" s="44" t="s">
        <v>24</v>
      </c>
      <c r="J204" s="45">
        <v>35.92</v>
      </c>
      <c r="K204" s="46">
        <f>((J204/J203)-1)*100</f>
        <v>2.1324992891669003</v>
      </c>
      <c r="L204" s="46">
        <f t="shared" ref="L204:L215" si="93">((J204/J$203)-1)*100</f>
        <v>2.1324992891669003</v>
      </c>
      <c r="M204" s="46">
        <f>((J204/J192)-1)*100</f>
        <v>12.531328320802015</v>
      </c>
      <c r="N204" s="47"/>
      <c r="O204" s="35">
        <f>A204</f>
        <v>2014</v>
      </c>
      <c r="P204" s="44" t="s">
        <v>24</v>
      </c>
      <c r="Q204" s="45">
        <v>49.38</v>
      </c>
      <c r="R204" s="46">
        <f t="shared" ref="R204:R215" si="94">((Q204/Q203)-1)*100</f>
        <v>-0.36319612590799411</v>
      </c>
      <c r="S204" s="46">
        <f t="shared" ref="S204:S215" si="95">((Q204/Q$203)-1)*100</f>
        <v>-0.36319612590799411</v>
      </c>
      <c r="T204" s="46">
        <f t="shared" ref="T204:T215" si="96">((Q204/Q192)-1)*100</f>
        <v>18.730464053859098</v>
      </c>
    </row>
    <row r="205" spans="1:20" ht="9.75" customHeight="1" x14ac:dyDescent="0.2">
      <c r="A205" s="24"/>
      <c r="B205" s="48" t="s">
        <v>4</v>
      </c>
      <c r="C205" s="49">
        <v>38.03</v>
      </c>
      <c r="D205" s="50">
        <f t="shared" ref="D205:D215" si="97">((C205/C204)-1)*100</f>
        <v>0</v>
      </c>
      <c r="E205" s="50">
        <f t="shared" si="92"/>
        <v>0</v>
      </c>
      <c r="F205" s="50">
        <f t="shared" ref="F205:F215" si="98">((C205/C193)-1)*100</f>
        <v>3.6522213137094584</v>
      </c>
      <c r="G205" s="47"/>
      <c r="H205" s="24"/>
      <c r="I205" s="48" t="s">
        <v>4</v>
      </c>
      <c r="J205" s="49">
        <v>36.01</v>
      </c>
      <c r="K205" s="50">
        <f t="shared" ref="K205:K215" si="99">((J205/J204)-1)*100</f>
        <v>0.25055679287304677</v>
      </c>
      <c r="L205" s="50">
        <f t="shared" si="93"/>
        <v>2.3883992038669311</v>
      </c>
      <c r="M205" s="50">
        <f t="shared" ref="M205:M215" si="100">((J205/J193)-1)*100</f>
        <v>12.566427008440129</v>
      </c>
      <c r="N205" s="47"/>
      <c r="O205" s="24"/>
      <c r="P205" s="48" t="s">
        <v>4</v>
      </c>
      <c r="Q205" s="49">
        <v>49.54</v>
      </c>
      <c r="R205" s="50">
        <f t="shared" si="94"/>
        <v>0.3240178209801492</v>
      </c>
      <c r="S205" s="50">
        <f t="shared" si="95"/>
        <v>-4.0355125100899336E-2</v>
      </c>
      <c r="T205" s="50">
        <f t="shared" si="96"/>
        <v>13.963653094087869</v>
      </c>
    </row>
    <row r="206" spans="1:20" ht="9.75" customHeight="1" x14ac:dyDescent="0.2">
      <c r="A206" s="24"/>
      <c r="B206" s="48" t="s">
        <v>5</v>
      </c>
      <c r="C206" s="49">
        <v>38.04</v>
      </c>
      <c r="D206" s="50">
        <f t="shared" si="97"/>
        <v>2.6295030239276151E-2</v>
      </c>
      <c r="E206" s="50">
        <f t="shared" si="92"/>
        <v>2.6295030239276151E-2</v>
      </c>
      <c r="F206" s="50">
        <f t="shared" si="98"/>
        <v>3.8776624795193948</v>
      </c>
      <c r="G206" s="47"/>
      <c r="H206" s="24"/>
      <c r="I206" s="48" t="s">
        <v>5</v>
      </c>
      <c r="J206" s="49">
        <v>36.549999999999997</v>
      </c>
      <c r="K206" s="50">
        <f t="shared" si="99"/>
        <v>1.4995834490419302</v>
      </c>
      <c r="L206" s="50">
        <f t="shared" si="93"/>
        <v>3.9237986920670931</v>
      </c>
      <c r="M206" s="50">
        <f t="shared" si="100"/>
        <v>12.600123228589011</v>
      </c>
      <c r="N206" s="47"/>
      <c r="O206" s="24"/>
      <c r="P206" s="48" t="s">
        <v>5</v>
      </c>
      <c r="Q206" s="49">
        <v>50.14</v>
      </c>
      <c r="R206" s="50">
        <f t="shared" si="94"/>
        <v>1.2111425111021479</v>
      </c>
      <c r="S206" s="50">
        <f t="shared" si="95"/>
        <v>1.1702986279257477</v>
      </c>
      <c r="T206" s="50">
        <f t="shared" si="96"/>
        <v>13.902771467514752</v>
      </c>
    </row>
    <row r="207" spans="1:20" ht="9.75" customHeight="1" x14ac:dyDescent="0.2">
      <c r="A207" s="24"/>
      <c r="B207" s="48" t="s">
        <v>6</v>
      </c>
      <c r="C207" s="49">
        <v>38.049999999999997</v>
      </c>
      <c r="D207" s="50">
        <f t="shared" si="97"/>
        <v>2.628811777076745E-2</v>
      </c>
      <c r="E207" s="50">
        <f t="shared" si="92"/>
        <v>5.2590060478552303E-2</v>
      </c>
      <c r="F207" s="50">
        <f t="shared" si="98"/>
        <v>3.9901612462421188</v>
      </c>
      <c r="G207" s="47"/>
      <c r="H207" s="24"/>
      <c r="I207" s="48" t="s">
        <v>6</v>
      </c>
      <c r="J207" s="49">
        <v>36.549999999999997</v>
      </c>
      <c r="K207" s="50">
        <f t="shared" si="99"/>
        <v>0</v>
      </c>
      <c r="L207" s="50">
        <f t="shared" si="93"/>
        <v>3.9237986920670931</v>
      </c>
      <c r="M207" s="50">
        <f t="shared" si="100"/>
        <v>12.600123228589011</v>
      </c>
      <c r="N207" s="47"/>
      <c r="O207" s="24"/>
      <c r="P207" s="48" t="s">
        <v>6</v>
      </c>
      <c r="Q207" s="49">
        <v>50.45</v>
      </c>
      <c r="R207" s="50">
        <f t="shared" si="94"/>
        <v>0.61826884722777642</v>
      </c>
      <c r="S207" s="50">
        <f t="shared" si="95"/>
        <v>1.7958030669894987</v>
      </c>
      <c r="T207" s="50">
        <f t="shared" si="96"/>
        <v>15.025079799361606</v>
      </c>
    </row>
    <row r="208" spans="1:20" ht="9.75" customHeight="1" x14ac:dyDescent="0.2">
      <c r="A208" s="24"/>
      <c r="B208" s="48" t="s">
        <v>7</v>
      </c>
      <c r="C208" s="49">
        <v>38.049999999999997</v>
      </c>
      <c r="D208" s="50">
        <f t="shared" si="97"/>
        <v>0</v>
      </c>
      <c r="E208" s="50">
        <f t="shared" si="92"/>
        <v>5.2590060478552303E-2</v>
      </c>
      <c r="F208" s="50">
        <f t="shared" si="98"/>
        <v>3.9901612462421188</v>
      </c>
      <c r="G208" s="47"/>
      <c r="H208" s="24"/>
      <c r="I208" s="48" t="s">
        <v>7</v>
      </c>
      <c r="J208" s="49">
        <v>37.17</v>
      </c>
      <c r="K208" s="50">
        <f t="shared" si="99"/>
        <v>1.6963064295485664</v>
      </c>
      <c r="L208" s="50">
        <f t="shared" si="93"/>
        <v>5.6866647711117491</v>
      </c>
      <c r="M208" s="50">
        <f t="shared" si="100"/>
        <v>9.3235294117647083</v>
      </c>
      <c r="N208" s="47"/>
      <c r="O208" s="24"/>
      <c r="P208" s="48" t="s">
        <v>7</v>
      </c>
      <c r="Q208" s="49">
        <v>50.33</v>
      </c>
      <c r="R208" s="50">
        <f t="shared" si="94"/>
        <v>-0.23785926660060408</v>
      </c>
      <c r="S208" s="50">
        <f t="shared" si="95"/>
        <v>1.5536723163841692</v>
      </c>
      <c r="T208" s="50">
        <f t="shared" si="96"/>
        <v>13.894546277438335</v>
      </c>
    </row>
    <row r="209" spans="1:20" ht="9.75" customHeight="1" x14ac:dyDescent="0.2">
      <c r="A209" s="24"/>
      <c r="B209" s="48" t="s">
        <v>8</v>
      </c>
      <c r="C209" s="49">
        <v>38.049999999999997</v>
      </c>
      <c r="D209" s="50">
        <f t="shared" si="97"/>
        <v>0</v>
      </c>
      <c r="E209" s="50">
        <f t="shared" si="92"/>
        <v>5.2590060478552303E-2</v>
      </c>
      <c r="F209" s="50">
        <f t="shared" si="98"/>
        <v>3.9901612462421188</v>
      </c>
      <c r="G209" s="47"/>
      <c r="H209" s="24"/>
      <c r="I209" s="48" t="s">
        <v>8</v>
      </c>
      <c r="J209" s="49">
        <v>38.24</v>
      </c>
      <c r="K209" s="50">
        <f t="shared" si="99"/>
        <v>2.8786655905300051</v>
      </c>
      <c r="L209" s="50">
        <f t="shared" si="93"/>
        <v>8.7290304236565355</v>
      </c>
      <c r="M209" s="50">
        <f t="shared" si="100"/>
        <v>9.2571428571428527</v>
      </c>
      <c r="N209" s="47"/>
      <c r="O209" s="24"/>
      <c r="P209" s="48" t="s">
        <v>8</v>
      </c>
      <c r="Q209" s="49">
        <v>50.9</v>
      </c>
      <c r="R209" s="50">
        <f t="shared" si="94"/>
        <v>1.1325253328035023</v>
      </c>
      <c r="S209" s="50">
        <f t="shared" si="95"/>
        <v>2.7037933817594784</v>
      </c>
      <c r="T209" s="50">
        <f t="shared" si="96"/>
        <v>15.314907113729049</v>
      </c>
    </row>
    <row r="210" spans="1:20" ht="9.75" customHeight="1" x14ac:dyDescent="0.2">
      <c r="A210" s="24"/>
      <c r="B210" s="48" t="s">
        <v>9</v>
      </c>
      <c r="C210" s="49">
        <v>38.049999999999997</v>
      </c>
      <c r="D210" s="50">
        <f t="shared" si="97"/>
        <v>0</v>
      </c>
      <c r="E210" s="50">
        <f t="shared" si="92"/>
        <v>5.2590060478552303E-2</v>
      </c>
      <c r="F210" s="50">
        <f t="shared" si="98"/>
        <v>3.7632942459776331</v>
      </c>
      <c r="G210" s="47"/>
      <c r="H210" s="24"/>
      <c r="I210" s="48" t="s">
        <v>9</v>
      </c>
      <c r="J210" s="49">
        <v>38.24</v>
      </c>
      <c r="K210" s="50">
        <f t="shared" si="99"/>
        <v>0</v>
      </c>
      <c r="L210" s="50">
        <f t="shared" si="93"/>
        <v>8.7290304236565355</v>
      </c>
      <c r="M210" s="50">
        <f t="shared" si="100"/>
        <v>9.288368105172907</v>
      </c>
      <c r="N210" s="47"/>
      <c r="O210" s="24"/>
      <c r="P210" s="48" t="s">
        <v>9</v>
      </c>
      <c r="Q210" s="49">
        <v>51.49</v>
      </c>
      <c r="R210" s="50">
        <f t="shared" si="94"/>
        <v>1.1591355599214204</v>
      </c>
      <c r="S210" s="50">
        <f t="shared" si="95"/>
        <v>3.8942695722356646</v>
      </c>
      <c r="T210" s="50">
        <f t="shared" si="96"/>
        <v>12.399039511023791</v>
      </c>
    </row>
    <row r="211" spans="1:20" ht="9.75" customHeight="1" x14ac:dyDescent="0.2">
      <c r="A211" s="24"/>
      <c r="B211" s="48" t="s">
        <v>10</v>
      </c>
      <c r="C211" s="49">
        <v>38.049999999999997</v>
      </c>
      <c r="D211" s="50">
        <f t="shared" si="97"/>
        <v>0</v>
      </c>
      <c r="E211" s="50">
        <f t="shared" si="92"/>
        <v>5.2590060478552303E-2</v>
      </c>
      <c r="F211" s="50">
        <f t="shared" si="98"/>
        <v>3.5937925401579029</v>
      </c>
      <c r="G211" s="47"/>
      <c r="H211" s="24"/>
      <c r="I211" s="48" t="s">
        <v>10</v>
      </c>
      <c r="J211" s="49">
        <v>38.340000000000003</v>
      </c>
      <c r="K211" s="50">
        <f t="shared" si="99"/>
        <v>0.26150627615062483</v>
      </c>
      <c r="L211" s="50">
        <f t="shared" si="93"/>
        <v>9.0133636622121251</v>
      </c>
      <c r="M211" s="50">
        <f t="shared" si="100"/>
        <v>9.574164046870548</v>
      </c>
      <c r="N211" s="47"/>
      <c r="O211" s="24"/>
      <c r="P211" s="48" t="s">
        <v>10</v>
      </c>
      <c r="Q211" s="49">
        <v>53.24</v>
      </c>
      <c r="R211" s="50">
        <f t="shared" si="94"/>
        <v>3.3987181977082948</v>
      </c>
      <c r="S211" s="50">
        <f t="shared" si="95"/>
        <v>7.4253430185633462</v>
      </c>
      <c r="T211" s="50">
        <f t="shared" si="96"/>
        <v>10.84738704976056</v>
      </c>
    </row>
    <row r="212" spans="1:20" ht="9.75" customHeight="1" x14ac:dyDescent="0.2">
      <c r="A212" s="24"/>
      <c r="B212" s="48" t="s">
        <v>11</v>
      </c>
      <c r="C212" s="49">
        <v>38.049999999999997</v>
      </c>
      <c r="D212" s="50">
        <f t="shared" si="97"/>
        <v>0</v>
      </c>
      <c r="E212" s="50">
        <f t="shared" si="92"/>
        <v>5.2590060478552303E-2</v>
      </c>
      <c r="F212" s="50">
        <f t="shared" si="98"/>
        <v>3.7915984724495422</v>
      </c>
      <c r="G212" s="47"/>
      <c r="H212" s="24"/>
      <c r="I212" s="48" t="s">
        <v>11</v>
      </c>
      <c r="J212" s="49">
        <v>38.630000000000003</v>
      </c>
      <c r="K212" s="50">
        <f t="shared" si="99"/>
        <v>0.75639019300990373</v>
      </c>
      <c r="L212" s="50">
        <f t="shared" si="93"/>
        <v>9.8379300540233139</v>
      </c>
      <c r="M212" s="50">
        <f t="shared" si="100"/>
        <v>9.9629945915172158</v>
      </c>
      <c r="N212" s="47"/>
      <c r="O212" s="24"/>
      <c r="P212" s="48" t="s">
        <v>11</v>
      </c>
      <c r="Q212" s="49">
        <v>53.6</v>
      </c>
      <c r="R212" s="50">
        <f t="shared" si="94"/>
        <v>0.67618332081142984</v>
      </c>
      <c r="S212" s="50">
        <f t="shared" si="95"/>
        <v>8.1517352703793335</v>
      </c>
      <c r="T212" s="50">
        <f t="shared" si="96"/>
        <v>14.578879863189398</v>
      </c>
    </row>
    <row r="213" spans="1:20" ht="9.75" customHeight="1" x14ac:dyDescent="0.2">
      <c r="A213" s="24"/>
      <c r="B213" s="48" t="s">
        <v>12</v>
      </c>
      <c r="C213" s="49">
        <v>38.049999999999997</v>
      </c>
      <c r="D213" s="50">
        <f t="shared" si="97"/>
        <v>0</v>
      </c>
      <c r="E213" s="50">
        <f t="shared" si="92"/>
        <v>5.2590060478552303E-2</v>
      </c>
      <c r="F213" s="50">
        <f t="shared" si="98"/>
        <v>3.7915984724495422</v>
      </c>
      <c r="G213" s="47"/>
      <c r="H213" s="24"/>
      <c r="I213" s="48" t="str">
        <f>B213</f>
        <v>OUT</v>
      </c>
      <c r="J213" s="49">
        <v>39.03</v>
      </c>
      <c r="K213" s="50">
        <f t="shared" si="99"/>
        <v>1.0354646647683152</v>
      </c>
      <c r="L213" s="50">
        <f t="shared" si="93"/>
        <v>10.975263008245673</v>
      </c>
      <c r="M213" s="50">
        <f t="shared" si="100"/>
        <v>11.101622544833468</v>
      </c>
      <c r="N213" s="47"/>
      <c r="O213" s="24"/>
      <c r="P213" s="48" t="str">
        <f>B213</f>
        <v>OUT</v>
      </c>
      <c r="Q213" s="49">
        <v>53.63</v>
      </c>
      <c r="R213" s="50">
        <f t="shared" si="94"/>
        <v>5.5970149253736778E-2</v>
      </c>
      <c r="S213" s="50">
        <f t="shared" si="95"/>
        <v>8.2122679580306723</v>
      </c>
      <c r="T213" s="50">
        <f t="shared" si="96"/>
        <v>11.612903225806459</v>
      </c>
    </row>
    <row r="214" spans="1:20" ht="9.75" customHeight="1" x14ac:dyDescent="0.2">
      <c r="A214" s="24"/>
      <c r="B214" s="48" t="s">
        <v>13</v>
      </c>
      <c r="C214" s="49">
        <v>38.020000000000003</v>
      </c>
      <c r="D214" s="50">
        <f t="shared" si="97"/>
        <v>-7.8843626806812672E-2</v>
      </c>
      <c r="E214" s="50">
        <f t="shared" si="92"/>
        <v>-2.6295030239276151E-2</v>
      </c>
      <c r="F214" s="50">
        <f t="shared" si="98"/>
        <v>-2.6295030239276151E-2</v>
      </c>
      <c r="G214" s="47"/>
      <c r="H214" s="24"/>
      <c r="I214" s="48" t="str">
        <f>B214</f>
        <v>NOV</v>
      </c>
      <c r="J214" s="49">
        <v>39.03</v>
      </c>
      <c r="K214" s="50">
        <f t="shared" si="99"/>
        <v>0</v>
      </c>
      <c r="L214" s="50">
        <f t="shared" si="93"/>
        <v>10.975263008245673</v>
      </c>
      <c r="M214" s="50">
        <f t="shared" si="100"/>
        <v>10.91219096334186</v>
      </c>
      <c r="N214" s="47"/>
      <c r="O214" s="24"/>
      <c r="P214" s="48" t="str">
        <f>B214</f>
        <v>NOV</v>
      </c>
      <c r="Q214" s="49">
        <v>53.65</v>
      </c>
      <c r="R214" s="50">
        <f t="shared" si="94"/>
        <v>3.7292560134249975E-2</v>
      </c>
      <c r="S214" s="50">
        <f t="shared" si="95"/>
        <v>8.2526230831315495</v>
      </c>
      <c r="T214" s="50">
        <f t="shared" si="96"/>
        <v>9.6688470973017147</v>
      </c>
    </row>
    <row r="215" spans="1:20" ht="9.75" customHeight="1" x14ac:dyDescent="0.2">
      <c r="A215" s="24"/>
      <c r="B215" s="48" t="s">
        <v>3</v>
      </c>
      <c r="C215" s="49">
        <v>38.06</v>
      </c>
      <c r="D215" s="50">
        <f t="shared" si="97"/>
        <v>0.10520778537610465</v>
      </c>
      <c r="E215" s="50">
        <f t="shared" si="92"/>
        <v>7.8885090717850659E-2</v>
      </c>
      <c r="F215" s="50">
        <f t="shared" si="98"/>
        <v>7.8885090717850659E-2</v>
      </c>
      <c r="G215" s="33"/>
      <c r="H215" s="24"/>
      <c r="I215" s="48" t="str">
        <f>B215</f>
        <v>DEZ</v>
      </c>
      <c r="J215" s="49">
        <v>39.119999999999997</v>
      </c>
      <c r="K215" s="50">
        <f t="shared" si="99"/>
        <v>0.2305918524212025</v>
      </c>
      <c r="L215" s="50">
        <f t="shared" si="93"/>
        <v>11.231162922945682</v>
      </c>
      <c r="M215" s="50">
        <f t="shared" si="100"/>
        <v>11.231162922945682</v>
      </c>
      <c r="N215" s="47"/>
      <c r="O215" s="24"/>
      <c r="P215" s="48" t="str">
        <f>B215</f>
        <v>DEZ</v>
      </c>
      <c r="Q215" s="49">
        <v>53.19</v>
      </c>
      <c r="R215" s="50">
        <f t="shared" si="94"/>
        <v>-0.85740913327120305</v>
      </c>
      <c r="S215" s="50">
        <f t="shared" si="95"/>
        <v>7.3244552058111312</v>
      </c>
      <c r="T215" s="50">
        <f t="shared" si="96"/>
        <v>7.3244552058111312</v>
      </c>
    </row>
    <row r="216" spans="1:20" ht="9.75" customHeight="1" x14ac:dyDescent="0.2">
      <c r="A216" s="35">
        <v>2015</v>
      </c>
      <c r="B216" s="44" t="s">
        <v>24</v>
      </c>
      <c r="C216" s="45">
        <v>38.06</v>
      </c>
      <c r="D216" s="46">
        <f>((C216/C215)-1)*100</f>
        <v>0</v>
      </c>
      <c r="E216" s="46">
        <f t="shared" ref="E216:E221" si="101">((C216/C$215)-1)*100</f>
        <v>0</v>
      </c>
      <c r="F216" s="46">
        <f>((C216/C204)-1)*100</f>
        <v>7.8885090717850659E-2</v>
      </c>
      <c r="G216" s="33"/>
      <c r="H216" s="35">
        <v>2015</v>
      </c>
      <c r="I216" s="44" t="s">
        <v>24</v>
      </c>
      <c r="J216" s="45">
        <v>39.409999999999997</v>
      </c>
      <c r="K216" s="46">
        <f>((J216/J215)-1)*100</f>
        <v>0.74130879345604139</v>
      </c>
      <c r="L216" s="46">
        <f t="shared" ref="L216:L221" si="102">((J216/J$215)-1)*100</f>
        <v>0.74130879345604139</v>
      </c>
      <c r="M216" s="46">
        <f>((J216/J204)-1)*100</f>
        <v>9.7160356347438572</v>
      </c>
      <c r="N216" s="47"/>
      <c r="O216" s="35">
        <v>2015</v>
      </c>
      <c r="P216" s="44" t="s">
        <v>24</v>
      </c>
      <c r="Q216" s="45">
        <v>53.64</v>
      </c>
      <c r="R216" s="46">
        <f t="shared" ref="R216:R227" si="103">((Q216/Q215)-1)*100</f>
        <v>0.84602368866328881</v>
      </c>
      <c r="S216" s="46">
        <f t="shared" ref="S216:S221" si="104">((Q216/Q$215)-1)*100</f>
        <v>0.84602368866328881</v>
      </c>
      <c r="T216" s="46">
        <f t="shared" ref="T216:T227" si="105">((Q216/Q204)-1)*100</f>
        <v>8.6269744835965945</v>
      </c>
    </row>
    <row r="217" spans="1:20" ht="9.75" customHeight="1" x14ac:dyDescent="0.2">
      <c r="A217" s="24"/>
      <c r="B217" s="48" t="s">
        <v>4</v>
      </c>
      <c r="C217" s="49">
        <v>38.04</v>
      </c>
      <c r="D217" s="50">
        <f t="shared" ref="D217:D227" si="106">((C217/C216)-1)*100</f>
        <v>-5.2548607461910812E-2</v>
      </c>
      <c r="E217" s="50">
        <f t="shared" si="101"/>
        <v>-5.2548607461910812E-2</v>
      </c>
      <c r="F217" s="50">
        <f t="shared" ref="F217:F227" si="107">((C217/C205)-1)*100</f>
        <v>2.6295030239276151E-2</v>
      </c>
      <c r="G217" s="33"/>
      <c r="H217" s="24"/>
      <c r="I217" s="48" t="s">
        <v>4</v>
      </c>
      <c r="J217" s="49">
        <v>39.479999999999997</v>
      </c>
      <c r="K217" s="50">
        <f t="shared" ref="K217:K227" si="108">((J217/J216)-1)*100</f>
        <v>0.17761989342806039</v>
      </c>
      <c r="L217" s="50">
        <f t="shared" si="102"/>
        <v>0.92024539877300082</v>
      </c>
      <c r="M217" s="50">
        <f t="shared" ref="M217:M227" si="109">((J217/J205)-1)*100</f>
        <v>9.6362121632879827</v>
      </c>
      <c r="N217" s="47"/>
      <c r="O217" s="24"/>
      <c r="P217" s="48" t="s">
        <v>4</v>
      </c>
      <c r="Q217" s="49">
        <v>53.58</v>
      </c>
      <c r="R217" s="50">
        <f>((Q217/Q216)-1)*100</f>
        <v>-0.11185682326622093</v>
      </c>
      <c r="S217" s="50">
        <f t="shared" si="104"/>
        <v>0.73322053017483846</v>
      </c>
      <c r="T217" s="50">
        <f>((Q217/Q205)-1)*100</f>
        <v>8.1550262414210817</v>
      </c>
    </row>
    <row r="218" spans="1:20" ht="9.75" customHeight="1" x14ac:dyDescent="0.2">
      <c r="A218" s="24"/>
      <c r="B218" s="48" t="s">
        <v>5</v>
      </c>
      <c r="C218" s="49">
        <v>38.04</v>
      </c>
      <c r="D218" s="50">
        <f>((C218/C217)-1)*100</f>
        <v>0</v>
      </c>
      <c r="E218" s="50">
        <f t="shared" si="101"/>
        <v>-5.2548607461910812E-2</v>
      </c>
      <c r="F218" s="50">
        <f>((C218/C206)-1)*100</f>
        <v>0</v>
      </c>
      <c r="G218" s="33"/>
      <c r="H218" s="24"/>
      <c r="I218" s="48" t="s">
        <v>5</v>
      </c>
      <c r="J218" s="49">
        <v>39.56</v>
      </c>
      <c r="K218" s="50">
        <f>((J218/J217)-1)*100</f>
        <v>0.20263424518744966</v>
      </c>
      <c r="L218" s="50">
        <f t="shared" si="102"/>
        <v>1.1247443762781417</v>
      </c>
      <c r="M218" s="50">
        <f>((J218/J206)-1)*100</f>
        <v>8.235294117647074</v>
      </c>
      <c r="N218" s="47"/>
      <c r="O218" s="24"/>
      <c r="P218" s="48" t="s">
        <v>5</v>
      </c>
      <c r="Q218" s="49">
        <v>53.93</v>
      </c>
      <c r="R218" s="50">
        <f>((Q218/Q217)-1)*100</f>
        <v>0.65322881672265076</v>
      </c>
      <c r="S218" s="50">
        <f t="shared" si="104"/>
        <v>1.3912389546907322</v>
      </c>
      <c r="T218" s="50">
        <f>((Q218/Q206)-1)*100</f>
        <v>7.5588352612684373</v>
      </c>
    </row>
    <row r="219" spans="1:20" ht="9.75" customHeight="1" x14ac:dyDescent="0.2">
      <c r="A219" s="24"/>
      <c r="B219" s="48" t="s">
        <v>6</v>
      </c>
      <c r="C219" s="49">
        <v>38.06</v>
      </c>
      <c r="D219" s="50">
        <f>((C219/C218)-1)*100</f>
        <v>5.2576235541534899E-2</v>
      </c>
      <c r="E219" s="50">
        <f t="shared" si="101"/>
        <v>0</v>
      </c>
      <c r="F219" s="50">
        <f>((C219/C207)-1)*100</f>
        <v>2.6281208935619027E-2</v>
      </c>
      <c r="G219" s="33"/>
      <c r="H219" s="24"/>
      <c r="I219" s="48" t="s">
        <v>6</v>
      </c>
      <c r="J219" s="49">
        <v>39.880000000000003</v>
      </c>
      <c r="K219" s="50">
        <f>((J219/J218)-1)*100</f>
        <v>0.80889787664306656</v>
      </c>
      <c r="L219" s="50">
        <f t="shared" si="102"/>
        <v>1.9427402862985721</v>
      </c>
      <c r="M219" s="50">
        <f>((J219/J207)-1)*100</f>
        <v>9.1108071135431068</v>
      </c>
      <c r="N219" s="47"/>
      <c r="O219" s="24"/>
      <c r="P219" s="48" t="s">
        <v>6</v>
      </c>
      <c r="Q219" s="49">
        <v>54.36</v>
      </c>
      <c r="R219" s="50">
        <f>((Q219/Q218)-1)*100</f>
        <v>0.79732987205636263</v>
      </c>
      <c r="S219" s="50">
        <f t="shared" si="104"/>
        <v>2.1996615905245376</v>
      </c>
      <c r="T219" s="50">
        <f>((Q219/Q207)-1)*100</f>
        <v>7.7502477700693628</v>
      </c>
    </row>
    <row r="220" spans="1:20" ht="9.75" customHeight="1" x14ac:dyDescent="0.2">
      <c r="A220" s="24"/>
      <c r="B220" s="48" t="s">
        <v>7</v>
      </c>
      <c r="C220" s="49">
        <v>39.479999999999997</v>
      </c>
      <c r="D220" s="50">
        <f t="shared" si="106"/>
        <v>3.730951129795046</v>
      </c>
      <c r="E220" s="50">
        <f t="shared" si="101"/>
        <v>3.730951129795046</v>
      </c>
      <c r="F220" s="50">
        <f t="shared" si="107"/>
        <v>3.7582128777923884</v>
      </c>
      <c r="G220" s="33"/>
      <c r="H220" s="24"/>
      <c r="I220" s="48" t="s">
        <v>7</v>
      </c>
      <c r="J220" s="49">
        <v>40.770000000000003</v>
      </c>
      <c r="K220" s="50">
        <f t="shared" si="108"/>
        <v>2.2316950852557582</v>
      </c>
      <c r="L220" s="50">
        <f t="shared" si="102"/>
        <v>4.2177914110429704</v>
      </c>
      <c r="M220" s="50">
        <f t="shared" si="109"/>
        <v>9.6852300242130873</v>
      </c>
      <c r="N220" s="47"/>
      <c r="O220" s="24"/>
      <c r="P220" s="48" t="s">
        <v>7</v>
      </c>
      <c r="Q220" s="49">
        <v>55.37</v>
      </c>
      <c r="R220" s="50">
        <f t="shared" si="103"/>
        <v>1.8579838116261849</v>
      </c>
      <c r="S220" s="50">
        <f t="shared" si="104"/>
        <v>4.0985147584132298</v>
      </c>
      <c r="T220" s="50">
        <f t="shared" si="105"/>
        <v>10.013908205841449</v>
      </c>
    </row>
    <row r="221" spans="1:20" ht="9.75" customHeight="1" x14ac:dyDescent="0.2">
      <c r="A221" s="24"/>
      <c r="B221" s="48" t="s">
        <v>8</v>
      </c>
      <c r="C221" s="49">
        <v>39.520000000000003</v>
      </c>
      <c r="D221" s="50">
        <f t="shared" si="106"/>
        <v>0.10131712259373593</v>
      </c>
      <c r="E221" s="50">
        <f t="shared" si="101"/>
        <v>3.8360483447188676</v>
      </c>
      <c r="F221" s="50">
        <f t="shared" si="107"/>
        <v>3.8633377135348423</v>
      </c>
      <c r="G221" s="33"/>
      <c r="H221" s="24"/>
      <c r="I221" s="48" t="s">
        <v>8</v>
      </c>
      <c r="J221" s="49">
        <v>41.1</v>
      </c>
      <c r="K221" s="50">
        <f t="shared" si="108"/>
        <v>0.80941869021338153</v>
      </c>
      <c r="L221" s="50">
        <f t="shared" si="102"/>
        <v>5.0613496932515378</v>
      </c>
      <c r="M221" s="50">
        <f t="shared" si="109"/>
        <v>7.4790794979079589</v>
      </c>
      <c r="N221" s="47"/>
      <c r="O221" s="24"/>
      <c r="P221" s="48" t="s">
        <v>8</v>
      </c>
      <c r="Q221" s="49">
        <v>55.42</v>
      </c>
      <c r="R221" s="50">
        <f t="shared" si="103"/>
        <v>9.0301607368625803E-2</v>
      </c>
      <c r="S221" s="50">
        <f t="shared" si="104"/>
        <v>4.1925173904869384</v>
      </c>
      <c r="T221" s="50">
        <f t="shared" si="105"/>
        <v>8.8801571709233862</v>
      </c>
    </row>
    <row r="222" spans="1:20" ht="9.75" customHeight="1" x14ac:dyDescent="0.2">
      <c r="A222" s="24"/>
      <c r="B222" s="48" t="s">
        <v>9</v>
      </c>
      <c r="C222" s="49">
        <v>41.08</v>
      </c>
      <c r="D222" s="50">
        <f>((C222/C221)-1)*100</f>
        <v>3.9473684210526105</v>
      </c>
      <c r="E222" s="50">
        <f>((C222/C$215)-1)*100</f>
        <v>7.9348397267472226</v>
      </c>
      <c r="F222" s="50">
        <f>((C222/C210)-1)*100</f>
        <v>7.9632063074901449</v>
      </c>
      <c r="G222" s="33"/>
      <c r="H222" s="24"/>
      <c r="I222" s="48" t="s">
        <v>9</v>
      </c>
      <c r="J222" s="49">
        <v>41.27</v>
      </c>
      <c r="K222" s="50">
        <f>((J222/J221)-1)*100</f>
        <v>0.41362530413626697</v>
      </c>
      <c r="L222" s="50">
        <f>((J222/J$215)-1)*100</f>
        <v>5.4959100204499123</v>
      </c>
      <c r="M222" s="50">
        <f>((J222/J210)-1)*100</f>
        <v>7.9236401673640211</v>
      </c>
      <c r="N222" s="47"/>
      <c r="O222" s="24"/>
      <c r="P222" s="48" t="s">
        <v>9</v>
      </c>
      <c r="Q222" s="49">
        <v>54.92</v>
      </c>
      <c r="R222" s="50">
        <f>((Q222/Q221)-1)*100</f>
        <v>-0.90220137134608969</v>
      </c>
      <c r="S222" s="50">
        <f>((Q222/Q$215)-1)*100</f>
        <v>3.2524910697499632</v>
      </c>
      <c r="T222" s="50">
        <f>((Q222/Q210)-1)*100</f>
        <v>6.6614876675082479</v>
      </c>
    </row>
    <row r="223" spans="1:20" ht="9.75" customHeight="1" x14ac:dyDescent="0.2">
      <c r="A223" s="24"/>
      <c r="B223" s="48" t="s">
        <v>10</v>
      </c>
      <c r="C223" s="49">
        <v>41.15</v>
      </c>
      <c r="D223" s="50">
        <f t="shared" si="106"/>
        <v>0.17039922103212479</v>
      </c>
      <c r="E223" s="50">
        <f>((C223/C$215)-1)*100</f>
        <v>8.1187598528638993</v>
      </c>
      <c r="F223" s="50">
        <f>((C223/C211)-1)*100</f>
        <v>8.1471747700394346</v>
      </c>
      <c r="G223" s="33"/>
      <c r="H223" s="24"/>
      <c r="I223" s="48" t="s">
        <v>10</v>
      </c>
      <c r="J223" s="49">
        <v>41.53</v>
      </c>
      <c r="K223" s="50">
        <f>((J223/J222)-1)*100</f>
        <v>0.62999757693238401</v>
      </c>
      <c r="L223" s="50">
        <f>((J223/J$215)-1)*100</f>
        <v>6.1605316973415203</v>
      </c>
      <c r="M223" s="50">
        <f>((J223/J211)-1)*100</f>
        <v>8.3202921231090077</v>
      </c>
      <c r="N223" s="47"/>
      <c r="O223" s="24"/>
      <c r="P223" s="48" t="s">
        <v>10</v>
      </c>
      <c r="Q223" s="49">
        <v>53.79</v>
      </c>
      <c r="R223" s="50">
        <f>((Q223/Q222)-1)*100</f>
        <v>-2.0575382374362738</v>
      </c>
      <c r="S223" s="50">
        <f>((Q223/Q$215)-1)*100</f>
        <v>1.1280315848843703</v>
      </c>
      <c r="T223" s="50">
        <f>((Q223/Q211)-1)*100</f>
        <v>1.0330578512396604</v>
      </c>
    </row>
    <row r="224" spans="1:20" ht="9.75" customHeight="1" x14ac:dyDescent="0.2">
      <c r="A224" s="24"/>
      <c r="B224" s="48" t="s">
        <v>11</v>
      </c>
      <c r="C224" s="49">
        <v>41.15</v>
      </c>
      <c r="D224" s="50">
        <f>((C224/C223)-1)*100</f>
        <v>0</v>
      </c>
      <c r="E224" s="50">
        <f>((C224/C$215)-1)*100</f>
        <v>8.1187598528638993</v>
      </c>
      <c r="F224" s="50">
        <f>((C224/C212)-1)*100</f>
        <v>8.1471747700394346</v>
      </c>
      <c r="G224" s="33"/>
      <c r="H224" s="24"/>
      <c r="I224" s="48" t="s">
        <v>11</v>
      </c>
      <c r="J224" s="49">
        <v>41.62</v>
      </c>
      <c r="K224" s="50">
        <f>((J224/J223)-1)*100</f>
        <v>0.21671081146159565</v>
      </c>
      <c r="L224" s="50">
        <f>((J224/J$215)-1)*100</f>
        <v>6.390593047034776</v>
      </c>
      <c r="M224" s="50">
        <f>((J224/J212)-1)*100</f>
        <v>7.7400983691431335</v>
      </c>
      <c r="N224" s="47"/>
      <c r="O224" s="24"/>
      <c r="P224" s="48" t="s">
        <v>11</v>
      </c>
      <c r="Q224" s="49">
        <v>55.02</v>
      </c>
      <c r="R224" s="50">
        <f>((Q224/Q223)-1)*100</f>
        <v>2.286670384829903</v>
      </c>
      <c r="S224" s="50">
        <f>((Q224/Q$215)-1)*100</f>
        <v>3.4404963338973582</v>
      </c>
      <c r="T224" s="50">
        <f>((Q224/Q212)-1)*100</f>
        <v>2.6492537313432818</v>
      </c>
    </row>
    <row r="225" spans="1:20" ht="9.75" customHeight="1" x14ac:dyDescent="0.2">
      <c r="A225" s="24"/>
      <c r="B225" s="48" t="s">
        <v>12</v>
      </c>
      <c r="C225" s="49">
        <v>41.16</v>
      </c>
      <c r="D225" s="50">
        <f>((C225/C224)-1)*100</f>
        <v>2.4301336573495647E-2</v>
      </c>
      <c r="E225" s="50">
        <f>((C225/C$215)-1)*100</f>
        <v>8.1450341565948428</v>
      </c>
      <c r="F225" s="50">
        <f>((C225/C213)-1)*100</f>
        <v>8.1734559789750314</v>
      </c>
      <c r="G225" s="33"/>
      <c r="H225" s="24"/>
      <c r="I225" s="48" t="s">
        <v>12</v>
      </c>
      <c r="J225" s="49">
        <v>41.52</v>
      </c>
      <c r="K225" s="50">
        <f>((J225/J224)-1)*100</f>
        <v>-0.24026910139354207</v>
      </c>
      <c r="L225" s="50">
        <f>((J225/J$215)-1)*100</f>
        <v>6.1349693251533832</v>
      </c>
      <c r="M225" s="50">
        <f>((J225/J213)-1)*100</f>
        <v>6.3797079169869431</v>
      </c>
      <c r="N225" s="47"/>
      <c r="O225" s="24"/>
      <c r="P225" s="48" t="s">
        <v>12</v>
      </c>
      <c r="Q225" s="49">
        <v>56.17</v>
      </c>
      <c r="R225" s="50">
        <f>((Q225/Q224)-1)*100</f>
        <v>2.0901490367139175</v>
      </c>
      <c r="S225" s="50">
        <f>((Q225/Q$215)-1)*100</f>
        <v>5.6025568715924123</v>
      </c>
      <c r="T225" s="50">
        <f>((Q225/Q213)-1)*100</f>
        <v>4.7361551370501465</v>
      </c>
    </row>
    <row r="226" spans="1:20" ht="9.75" customHeight="1" x14ac:dyDescent="0.2">
      <c r="A226" s="24"/>
      <c r="B226" s="48" t="s">
        <v>13</v>
      </c>
      <c r="C226" s="49">
        <v>41.16</v>
      </c>
      <c r="D226" s="50">
        <f>((C226/C225)-1)*100</f>
        <v>0</v>
      </c>
      <c r="E226" s="50">
        <f>((C226/C$215)-1)*100</f>
        <v>8.1450341565948428</v>
      </c>
      <c r="F226" s="50">
        <f>((C226/C214)-1)*100</f>
        <v>8.2588111520252241</v>
      </c>
      <c r="G226" s="33"/>
      <c r="H226" s="24"/>
      <c r="I226" s="48" t="s">
        <v>13</v>
      </c>
      <c r="J226" s="49">
        <v>41.53</v>
      </c>
      <c r="K226" s="50">
        <f>((J226/J225)-1)*100</f>
        <v>2.408477842004153E-2</v>
      </c>
      <c r="L226" s="50">
        <f>((J226/J$215)-1)*100</f>
        <v>6.1605316973415203</v>
      </c>
      <c r="M226" s="50">
        <f>((J226/J214)-1)*100</f>
        <v>6.4053292339226298</v>
      </c>
      <c r="N226" s="47"/>
      <c r="O226" s="24"/>
      <c r="P226" s="48" t="s">
        <v>13</v>
      </c>
      <c r="Q226" s="49">
        <v>56.93</v>
      </c>
      <c r="R226" s="50">
        <f>((Q226/Q225)-1)*100</f>
        <v>1.3530354281644952</v>
      </c>
      <c r="S226" s="50">
        <f>((Q226/Q$215)-1)*100</f>
        <v>7.031396879112628</v>
      </c>
      <c r="T226" s="50">
        <f>((Q226/Q214)-1)*100</f>
        <v>6.1136999068033493</v>
      </c>
    </row>
    <row r="227" spans="1:20" ht="9.75" hidden="1" customHeight="1" x14ac:dyDescent="0.2">
      <c r="A227" s="24"/>
      <c r="B227" s="48" t="s">
        <v>3</v>
      </c>
      <c r="C227" s="49"/>
      <c r="D227" s="50">
        <f t="shared" si="106"/>
        <v>-100</v>
      </c>
      <c r="E227" s="50">
        <f t="shared" ref="E227" si="110">((C227/C$203)-1)*100</f>
        <v>-100</v>
      </c>
      <c r="F227" s="50">
        <f t="shared" si="107"/>
        <v>-100</v>
      </c>
      <c r="G227" s="33"/>
      <c r="H227" s="24"/>
      <c r="I227" s="48" t="s">
        <v>3</v>
      </c>
      <c r="J227" s="49"/>
      <c r="K227" s="50">
        <f t="shared" si="108"/>
        <v>-100</v>
      </c>
      <c r="L227" s="50">
        <f t="shared" ref="L227" si="111">((J227/J$203)-1)*100</f>
        <v>-100</v>
      </c>
      <c r="M227" s="50">
        <f t="shared" si="109"/>
        <v>-100</v>
      </c>
      <c r="N227" s="47"/>
      <c r="O227" s="24"/>
      <c r="P227" s="48" t="s">
        <v>3</v>
      </c>
      <c r="Q227" s="49"/>
      <c r="R227" s="50">
        <f t="shared" si="103"/>
        <v>-100</v>
      </c>
      <c r="S227" s="50">
        <f t="shared" ref="S227" si="112">((Q227/Q$203)-1)*100</f>
        <v>-100</v>
      </c>
      <c r="T227" s="50">
        <f t="shared" si="105"/>
        <v>-100</v>
      </c>
    </row>
    <row r="228" spans="1:20" ht="9.75" customHeight="1" x14ac:dyDescent="0.2">
      <c r="A228" s="40" t="s">
        <v>25</v>
      </c>
      <c r="B228" s="2"/>
      <c r="C228" s="3"/>
      <c r="D228" s="4"/>
      <c r="E228" s="4"/>
      <c r="F228" s="3"/>
      <c r="G228" s="1"/>
      <c r="H228" s="15"/>
      <c r="I228" s="2"/>
      <c r="J228" s="3"/>
      <c r="K228" s="4"/>
      <c r="L228" s="4"/>
      <c r="M228" s="5"/>
      <c r="N228" s="1"/>
      <c r="O228" s="15"/>
      <c r="P228" s="2"/>
      <c r="Q228" s="3"/>
      <c r="R228" s="4"/>
      <c r="S228" s="4"/>
      <c r="T228" s="5"/>
    </row>
    <row r="229" spans="1:20" ht="9.75" customHeight="1" x14ac:dyDescent="0.2">
      <c r="A229" s="41" t="s">
        <v>26</v>
      </c>
      <c r="B229" s="10"/>
      <c r="C229" s="10"/>
      <c r="D229" s="10"/>
      <c r="E229" s="10"/>
      <c r="F229" s="10"/>
      <c r="G229" s="10"/>
      <c r="H229" s="14"/>
      <c r="I229" s="10"/>
      <c r="J229" s="10"/>
      <c r="K229" s="10"/>
      <c r="L229" s="10"/>
      <c r="M229" s="10"/>
      <c r="N229" s="10"/>
      <c r="O229" s="14"/>
      <c r="P229" s="10"/>
      <c r="Q229" s="10"/>
      <c r="R229" s="10"/>
      <c r="S229" s="10"/>
      <c r="T229" s="10"/>
    </row>
    <row r="230" spans="1:20" ht="9.75" customHeight="1" x14ac:dyDescent="0.2">
      <c r="A230" s="42" t="s">
        <v>23</v>
      </c>
      <c r="B230" s="10"/>
      <c r="C230" s="10"/>
      <c r="D230" s="10"/>
      <c r="E230" s="10"/>
      <c r="F230" s="10"/>
      <c r="G230" s="10"/>
      <c r="H230" s="14"/>
      <c r="I230" s="10"/>
      <c r="J230" s="10"/>
      <c r="K230" s="10"/>
      <c r="L230" s="10"/>
      <c r="M230" s="10"/>
      <c r="N230" s="10"/>
      <c r="O230" s="14"/>
      <c r="P230" s="10"/>
      <c r="Q230" s="10"/>
      <c r="R230" s="10"/>
      <c r="S230" s="10"/>
      <c r="T230" s="10"/>
    </row>
    <row r="231" spans="1:20" ht="9.75" customHeight="1" x14ac:dyDescent="0.2">
      <c r="A231" s="43" t="s">
        <v>22</v>
      </c>
      <c r="B231" s="10"/>
      <c r="C231" s="10"/>
      <c r="D231" s="10"/>
      <c r="E231" s="10"/>
      <c r="F231" s="10"/>
      <c r="G231" s="10"/>
      <c r="H231" s="14"/>
      <c r="I231" s="10"/>
      <c r="J231" s="10"/>
      <c r="K231" s="10"/>
      <c r="L231" s="10"/>
      <c r="M231" s="10"/>
      <c r="N231" s="10"/>
      <c r="O231" s="14"/>
      <c r="P231" s="10"/>
      <c r="Q231" s="10"/>
      <c r="R231" s="10"/>
      <c r="S231" s="10"/>
      <c r="T231" s="10"/>
    </row>
  </sheetData>
  <mergeCells count="33">
    <mergeCell ref="K119:K120"/>
    <mergeCell ref="L119:M119"/>
    <mergeCell ref="Q118:Q120"/>
    <mergeCell ref="R118:T118"/>
    <mergeCell ref="R119:R120"/>
    <mergeCell ref="S119:T119"/>
    <mergeCell ref="K118:M118"/>
    <mergeCell ref="E7:F7"/>
    <mergeCell ref="J6:J8"/>
    <mergeCell ref="K6:M6"/>
    <mergeCell ref="K7:K8"/>
    <mergeCell ref="L7:M7"/>
    <mergeCell ref="C118:C120"/>
    <mergeCell ref="D118:F118"/>
    <mergeCell ref="D119:D120"/>
    <mergeCell ref="E119:F119"/>
    <mergeCell ref="J118:J120"/>
    <mergeCell ref="H117:M117"/>
    <mergeCell ref="O117:T117"/>
    <mergeCell ref="A1:T1"/>
    <mergeCell ref="A3:T3"/>
    <mergeCell ref="A2:T2"/>
    <mergeCell ref="A5:F5"/>
    <mergeCell ref="H5:M5"/>
    <mergeCell ref="O5:T5"/>
    <mergeCell ref="A117:F117"/>
    <mergeCell ref="C6:C8"/>
    <mergeCell ref="Q6:Q8"/>
    <mergeCell ref="R6:T6"/>
    <mergeCell ref="R7:R8"/>
    <mergeCell ref="S7:T7"/>
    <mergeCell ref="D6:F6"/>
    <mergeCell ref="D7:D8"/>
  </mergeCells>
  <phoneticPr fontId="5" type="noConversion"/>
  <printOptions horizontalCentered="1"/>
  <pageMargins left="0" right="0" top="0.19685039370078741" bottom="0" header="0" footer="0.19685039370078741"/>
  <pageSetup paperSize="9" scale="51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tabela_06.A.04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2013-05-16T20:03:19Z</cp:lastPrinted>
  <dcterms:created xsi:type="dcterms:W3CDTF">2000-03-02T14:37:09Z</dcterms:created>
  <dcterms:modified xsi:type="dcterms:W3CDTF">2015-12-21T19:28:26Z</dcterms:modified>
</cp:coreProperties>
</file>