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F312" i="2" l="1"/>
  <c r="D312" i="2"/>
  <c r="E323" i="2" l="1"/>
  <c r="E322" i="2"/>
  <c r="E321" i="2"/>
  <c r="E320" i="2"/>
  <c r="E319" i="2"/>
  <c r="E318" i="2"/>
  <c r="E317" i="2"/>
  <c r="E316" i="2"/>
  <c r="E315" i="2"/>
  <c r="E314" i="2"/>
  <c r="E313" i="2"/>
  <c r="L323" i="2"/>
  <c r="L322" i="2"/>
  <c r="L321" i="2"/>
  <c r="L320" i="2"/>
  <c r="L319" i="2"/>
  <c r="L317" i="2"/>
  <c r="L316" i="2"/>
  <c r="L315" i="2"/>
  <c r="L314" i="2"/>
  <c r="L313" i="2"/>
  <c r="L312" i="2"/>
  <c r="S323" i="2"/>
  <c r="S322" i="2"/>
  <c r="S321" i="2"/>
  <c r="S320" i="2"/>
  <c r="S319" i="2"/>
  <c r="S317" i="2"/>
  <c r="S316" i="2"/>
  <c r="S315" i="2"/>
  <c r="S314" i="2"/>
  <c r="S313" i="2"/>
  <c r="S312" i="2"/>
  <c r="S318" i="2"/>
  <c r="L318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E163" i="2"/>
  <c r="E162" i="2"/>
  <c r="E161" i="2"/>
  <c r="E160" i="2"/>
  <c r="E159" i="2"/>
  <c r="E157" i="2"/>
  <c r="E156" i="2"/>
  <c r="E155" i="2"/>
  <c r="E154" i="2"/>
  <c r="E153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E158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E151" i="2" l="1"/>
  <c r="D151" i="2"/>
  <c r="K151" i="2"/>
  <c r="R151" i="2"/>
  <c r="R311" i="2"/>
  <c r="K31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R310" i="2" l="1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D310" i="2"/>
  <c r="D309" i="2"/>
  <c r="D308" i="2"/>
  <c r="D306" i="2"/>
  <c r="D304" i="2"/>
  <c r="D303" i="2"/>
  <c r="D302" i="2"/>
  <c r="D301" i="2"/>
  <c r="D300" i="2"/>
  <c r="T150" i="2"/>
  <c r="T151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K150" i="2"/>
  <c r="K149" i="2"/>
  <c r="K148" i="2"/>
  <c r="K146" i="2"/>
  <c r="K144" i="2"/>
  <c r="K143" i="2"/>
  <c r="K142" i="2"/>
  <c r="K141" i="2"/>
  <c r="K140" i="2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0" i="2"/>
  <c r="E149" i="2"/>
  <c r="E148" i="2"/>
  <c r="E146" i="2"/>
  <c r="E144" i="2"/>
  <c r="E143" i="2"/>
  <c r="E142" i="2"/>
  <c r="E141" i="2"/>
  <c r="E140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5" i="2"/>
  <c r="F294" i="2"/>
  <c r="F293" i="2"/>
  <c r="F292" i="2"/>
  <c r="F291" i="2"/>
  <c r="F289" i="2"/>
  <c r="F288" i="2"/>
  <c r="D299" i="2"/>
  <c r="D297" i="2"/>
  <c r="D295" i="2"/>
  <c r="D294" i="2"/>
  <c r="D293" i="2"/>
  <c r="D292" i="2"/>
  <c r="D291" i="2"/>
  <c r="D289" i="2"/>
  <c r="D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75" i="2" l="1"/>
  <c r="L275" i="2"/>
  <c r="E275" i="2"/>
  <c r="S115" i="2"/>
  <c r="L115" i="2"/>
  <c r="E115" i="2"/>
  <c r="R274" i="2" l="1"/>
  <c r="S274" i="2"/>
  <c r="T274" i="2"/>
  <c r="K274" i="2"/>
  <c r="M274" i="2"/>
  <c r="L274" i="2"/>
  <c r="E274" i="2"/>
  <c r="D274" i="2"/>
  <c r="F274" i="2"/>
  <c r="R114" i="2"/>
  <c r="T114" i="2"/>
  <c r="S114" i="2"/>
  <c r="K114" i="2"/>
  <c r="M114" i="2"/>
  <c r="L114" i="2"/>
  <c r="D114" i="2"/>
  <c r="F114" i="2"/>
  <c r="E114" i="2"/>
  <c r="T273" i="2" l="1"/>
  <c r="R273" i="2"/>
  <c r="S273" i="2"/>
  <c r="K273" i="2"/>
  <c r="M273" i="2"/>
  <c r="L273" i="2"/>
  <c r="D273" i="2"/>
  <c r="F273" i="2"/>
  <c r="E273" i="2"/>
  <c r="T113" i="2"/>
  <c r="S113" i="2"/>
  <c r="R113" i="2"/>
  <c r="K113" i="2"/>
  <c r="M113" i="2"/>
  <c r="L113" i="2"/>
  <c r="F113" i="2"/>
  <c r="E113" i="2"/>
  <c r="R272" i="2" l="1"/>
  <c r="S272" i="2"/>
  <c r="T272" i="2"/>
  <c r="K272" i="2"/>
  <c r="L272" i="2"/>
  <c r="M272" i="2"/>
  <c r="D272" i="2"/>
  <c r="E272" i="2"/>
  <c r="F272" i="2"/>
  <c r="T112" i="2"/>
  <c r="S112" i="2"/>
  <c r="M112" i="2"/>
  <c r="L112" i="2"/>
  <c r="F112" i="2"/>
  <c r="E112" i="2"/>
  <c r="S271" i="2" l="1"/>
  <c r="R271" i="2"/>
  <c r="T271" i="2"/>
  <c r="M271" i="2"/>
  <c r="K271" i="2"/>
  <c r="L271" i="2"/>
  <c r="F271" i="2"/>
  <c r="E271" i="2"/>
  <c r="E270" i="2"/>
  <c r="T111" i="2"/>
  <c r="R111" i="2"/>
  <c r="S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T110" i="2"/>
  <c r="R110" i="2"/>
  <c r="S110" i="2"/>
  <c r="M110" i="2"/>
  <c r="K110" i="2"/>
  <c r="L110" i="2"/>
  <c r="F110" i="2"/>
  <c r="E110" i="2"/>
  <c r="D110" i="2"/>
  <c r="S269" i="2" l="1"/>
  <c r="L269" i="2"/>
  <c r="E269" i="2"/>
  <c r="T109" i="2"/>
  <c r="S109" i="2"/>
  <c r="L109" i="2"/>
  <c r="E109" i="2"/>
  <c r="S268" i="2" l="1"/>
  <c r="L268" i="2"/>
  <c r="E268" i="2"/>
  <c r="L108" i="2"/>
  <c r="S108" i="2"/>
  <c r="E108" i="2"/>
  <c r="S267" i="2" l="1"/>
  <c r="T267" i="2"/>
  <c r="R267" i="2"/>
  <c r="M267" i="2"/>
  <c r="K267" i="2"/>
  <c r="L267" i="2"/>
  <c r="F267" i="2"/>
  <c r="E267" i="2"/>
  <c r="D267" i="2"/>
  <c r="R107" i="2"/>
  <c r="T107" i="2"/>
  <c r="L107" i="2"/>
  <c r="S107" i="2"/>
  <c r="M107" i="2"/>
  <c r="K107" i="2"/>
  <c r="D107" i="2"/>
  <c r="F107" i="2"/>
  <c r="E107" i="2"/>
  <c r="T266" i="2" l="1"/>
  <c r="R266" i="2"/>
  <c r="S266" i="2"/>
  <c r="M266" i="2"/>
  <c r="K266" i="2"/>
  <c r="L266" i="2"/>
  <c r="E266" i="2"/>
  <c r="F266" i="2"/>
  <c r="D266" i="2"/>
  <c r="T106" i="2"/>
  <c r="S106" i="2"/>
  <c r="R106" i="2"/>
  <c r="M106" i="2"/>
  <c r="L106" i="2"/>
  <c r="K106" i="2"/>
  <c r="F106" i="2"/>
  <c r="E106" i="2"/>
  <c r="D106" i="2"/>
  <c r="T265" i="2" l="1"/>
  <c r="R265" i="2"/>
  <c r="S265" i="2"/>
  <c r="L265" i="2"/>
  <c r="E265" i="2"/>
  <c r="S105" i="2"/>
  <c r="L105" i="2"/>
  <c r="E105" i="2"/>
  <c r="E104" i="2" l="1"/>
  <c r="L104" i="2"/>
  <c r="S104" i="2"/>
  <c r="E264" i="2"/>
  <c r="L264" i="2"/>
  <c r="S264" i="2"/>
  <c r="T275" i="2" l="1"/>
  <c r="R275" i="2"/>
  <c r="T269" i="2"/>
  <c r="R269" i="2"/>
  <c r="T268" i="2"/>
  <c r="R268" i="2"/>
  <c r="T264" i="2"/>
  <c r="R264" i="2"/>
  <c r="M275" i="2"/>
  <c r="K275" i="2"/>
  <c r="M269" i="2"/>
  <c r="K269" i="2"/>
  <c r="M268" i="2"/>
  <c r="K268" i="2"/>
  <c r="M265" i="2"/>
  <c r="K265" i="2"/>
  <c r="M264" i="2"/>
  <c r="K264" i="2"/>
  <c r="F275" i="2"/>
  <c r="D275" i="2"/>
  <c r="D271" i="2"/>
  <c r="F269" i="2"/>
  <c r="D269" i="2"/>
  <c r="F268" i="2"/>
  <c r="D268" i="2"/>
  <c r="F265" i="2"/>
  <c r="D265" i="2"/>
  <c r="F264" i="2"/>
  <c r="D264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P251" i="2"/>
  <c r="I251" i="2"/>
  <c r="P250" i="2"/>
  <c r="I250" i="2"/>
  <c r="P249" i="2"/>
  <c r="I249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A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<sst xmlns="http://schemas.openxmlformats.org/spreadsheetml/2006/main" count="1069" uniqueCount="35">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</sst>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302" workbookViewId="0">
      <selection activeCell="P328" sqref="P328"/>
    </sheetView>
  </sheetViews>
  <sheetFormatPr defaultRowHeight="12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2.75" customHeight="1" x14ac:dyDescent="0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s="7" customFormat="1" ht="12.75" customHeight="1" x14ac:dyDescent="0.2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1" ht="12.75" customHeight="1" x14ac:dyDescent="0.2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5" t="s">
        <v>15</v>
      </c>
      <c r="B5" s="55"/>
      <c r="C5" s="55"/>
      <c r="D5" s="55"/>
      <c r="E5" s="55"/>
      <c r="F5" s="55"/>
      <c r="H5" s="55" t="s">
        <v>16</v>
      </c>
      <c r="I5" s="55"/>
      <c r="J5" s="55"/>
      <c r="K5" s="55"/>
      <c r="L5" s="55"/>
      <c r="M5" s="55"/>
      <c r="O5" s="55" t="s">
        <v>17</v>
      </c>
      <c r="P5" s="55"/>
      <c r="Q5" s="55"/>
      <c r="R5" s="55"/>
      <c r="S5" s="55"/>
      <c r="T5" s="55"/>
    </row>
    <row r="6" spans="1:21" s="10" customFormat="1" ht="12.75" customHeight="1" x14ac:dyDescent="0.2">
      <c r="A6" s="16" t="s">
        <v>0</v>
      </c>
      <c r="B6" s="17"/>
      <c r="C6" s="58" t="s">
        <v>28</v>
      </c>
      <c r="D6" s="58" t="s">
        <v>29</v>
      </c>
      <c r="E6" s="58"/>
      <c r="F6" s="59"/>
      <c r="G6" s="11"/>
      <c r="H6" s="16" t="s">
        <v>0</v>
      </c>
      <c r="I6" s="17"/>
      <c r="J6" s="58" t="s">
        <v>28</v>
      </c>
      <c r="K6" s="58" t="s">
        <v>29</v>
      </c>
      <c r="L6" s="58"/>
      <c r="M6" s="59"/>
      <c r="N6" s="11"/>
      <c r="O6" s="16" t="s">
        <v>0</v>
      </c>
      <c r="P6" s="17"/>
      <c r="Q6" s="58" t="s">
        <v>28</v>
      </c>
      <c r="R6" s="58" t="s">
        <v>29</v>
      </c>
      <c r="S6" s="58"/>
      <c r="T6" s="59"/>
    </row>
    <row r="7" spans="1:21" s="10" customFormat="1" ht="12.75" customHeight="1" x14ac:dyDescent="0.2">
      <c r="A7" s="20" t="s">
        <v>1</v>
      </c>
      <c r="B7" s="21"/>
      <c r="C7" s="58"/>
      <c r="D7" s="58" t="s">
        <v>30</v>
      </c>
      <c r="E7" s="58" t="s">
        <v>31</v>
      </c>
      <c r="F7" s="59"/>
      <c r="G7" s="11"/>
      <c r="H7" s="20" t="s">
        <v>1</v>
      </c>
      <c r="I7" s="21"/>
      <c r="J7" s="58"/>
      <c r="K7" s="58" t="s">
        <v>30</v>
      </c>
      <c r="L7" s="58" t="s">
        <v>31</v>
      </c>
      <c r="M7" s="59"/>
      <c r="N7" s="11"/>
      <c r="O7" s="20" t="s">
        <v>1</v>
      </c>
      <c r="P7" s="21"/>
      <c r="Q7" s="58"/>
      <c r="R7" s="58" t="s">
        <v>30</v>
      </c>
      <c r="S7" s="58" t="s">
        <v>31</v>
      </c>
      <c r="T7" s="59"/>
    </row>
    <row r="8" spans="1:21" s="10" customFormat="1" ht="12.75" customHeight="1" x14ac:dyDescent="0.2">
      <c r="A8" s="22" t="s">
        <v>2</v>
      </c>
      <c r="B8" s="23"/>
      <c r="C8" s="58"/>
      <c r="D8" s="58"/>
      <c r="E8" s="18" t="s">
        <v>32</v>
      </c>
      <c r="F8" s="19" t="s">
        <v>33</v>
      </c>
      <c r="G8" s="11"/>
      <c r="H8" s="22" t="s">
        <v>2</v>
      </c>
      <c r="I8" s="23"/>
      <c r="J8" s="58"/>
      <c r="K8" s="58"/>
      <c r="L8" s="18" t="s">
        <v>32</v>
      </c>
      <c r="M8" s="19" t="s">
        <v>33</v>
      </c>
      <c r="N8" s="11"/>
      <c r="O8" s="22" t="s">
        <v>2</v>
      </c>
      <c r="P8" s="23"/>
      <c r="Q8" s="58"/>
      <c r="R8" s="58"/>
      <c r="S8" s="18" t="s">
        <v>32</v>
      </c>
      <c r="T8" s="19" t="s">
        <v>33</v>
      </c>
    </row>
    <row r="9" spans="1:21" ht="12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12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12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12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12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12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12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12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12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12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12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12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12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12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12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12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12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12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12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12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12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12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12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12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12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12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12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12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12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12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12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12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12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12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12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12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12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12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12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12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12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12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12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12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12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12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12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12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12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12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12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12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12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12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12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12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12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12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12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12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12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12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12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12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12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12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12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12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12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12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12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12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12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12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12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12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12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12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12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12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12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12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12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12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12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12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12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12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12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12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12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12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12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12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12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12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12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12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12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12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12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12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12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12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12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12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12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12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12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12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12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12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12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12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12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12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12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12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12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12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12.75" customHeight="1" x14ac:dyDescent="0.2">
      <c r="A130" s="24"/>
      <c r="B130" s="48" t="s">
        <v>5</v>
      </c>
      <c r="C130" s="49">
        <v>52.64</v>
      </c>
      <c r="D130" s="50">
        <f>((C130/C129)-1)*100</f>
        <v>0.19033117624667195</v>
      </c>
      <c r="E130" s="50">
        <f>((C130/C$127)-1)*100</f>
        <v>1.211305518169592</v>
      </c>
      <c r="F130" s="50">
        <f>((C130/C118)-1)*100</f>
        <v>5.1958433253397329</v>
      </c>
      <c r="G130" s="33"/>
      <c r="H130" s="24"/>
      <c r="I130" s="48" t="s">
        <v>5</v>
      </c>
      <c r="J130" s="49">
        <v>54.58</v>
      </c>
      <c r="K130" s="50">
        <f>((J130/J129)-1)*100</f>
        <v>-0.69141193595342321</v>
      </c>
      <c r="L130" s="50">
        <f>((J130/J$127)-1)*100</f>
        <v>1.5441860465116308</v>
      </c>
      <c r="M130" s="50">
        <f>((J130/J118)-1)*100</f>
        <v>0.42318307267708022</v>
      </c>
      <c r="N130" s="47"/>
      <c r="O130" s="24"/>
      <c r="P130" s="48" t="s">
        <v>5</v>
      </c>
      <c r="Q130" s="49">
        <v>59.58</v>
      </c>
      <c r="R130" s="50">
        <f>((Q130/Q129)-1)*100</f>
        <v>-3.3557046979870719E-2</v>
      </c>
      <c r="S130" s="50">
        <f>((Q130/Q$127)-1)*100</f>
        <v>0.91463414634145312</v>
      </c>
      <c r="T130" s="50">
        <f>((Q130/Q118)-1)*100</f>
        <v>3.7075718015665782</v>
      </c>
    </row>
    <row r="131" spans="1:20" ht="12.75" customHeight="1" x14ac:dyDescent="0.2">
      <c r="A131" s="24"/>
      <c r="B131" s="48" t="s">
        <v>6</v>
      </c>
      <c r="C131" s="49">
        <v>52.73</v>
      </c>
      <c r="D131" s="50">
        <f t="shared" si="58"/>
        <v>0.17097264437688775</v>
      </c>
      <c r="E131" s="50">
        <f t="shared" si="67"/>
        <v>1.3843491636223781</v>
      </c>
      <c r="F131" s="50">
        <f t="shared" si="60"/>
        <v>5.039840637450177</v>
      </c>
      <c r="G131" s="33"/>
      <c r="H131" s="24"/>
      <c r="I131" s="48" t="s">
        <v>6</v>
      </c>
      <c r="J131" s="49">
        <v>54.76</v>
      </c>
      <c r="K131" s="50">
        <f t="shared" si="68"/>
        <v>0.32979113228288615</v>
      </c>
      <c r="L131" s="50">
        <f t="shared" si="69"/>
        <v>1.8790697674418544</v>
      </c>
      <c r="M131" s="50">
        <f t="shared" si="70"/>
        <v>-1.0122921185827916</v>
      </c>
      <c r="N131" s="47"/>
      <c r="O131" s="24"/>
      <c r="P131" s="48" t="s">
        <v>6</v>
      </c>
      <c r="Q131" s="49">
        <v>60.04</v>
      </c>
      <c r="R131" s="50">
        <f t="shared" si="71"/>
        <v>0.77207116482040927</v>
      </c>
      <c r="S131" s="50">
        <f t="shared" si="72"/>
        <v>1.6937669376693831</v>
      </c>
      <c r="T131" s="50">
        <f t="shared" si="73"/>
        <v>4.4718983817644054</v>
      </c>
    </row>
    <row r="132" spans="1:20" ht="12.75" customHeight="1" x14ac:dyDescent="0.2">
      <c r="A132" s="24"/>
      <c r="B132" s="48" t="s">
        <v>7</v>
      </c>
      <c r="C132" s="49">
        <v>52.98</v>
      </c>
      <c r="D132" s="50">
        <f t="shared" si="58"/>
        <v>0.47411340792717915</v>
      </c>
      <c r="E132" s="50">
        <f t="shared" si="67"/>
        <v>1.8650259565468064</v>
      </c>
      <c r="F132" s="50">
        <f t="shared" si="60"/>
        <v>5.2861685214626419</v>
      </c>
      <c r="G132" s="33"/>
      <c r="H132" s="24"/>
      <c r="I132" s="48" t="s">
        <v>7</v>
      </c>
      <c r="J132" s="49">
        <v>54.52</v>
      </c>
      <c r="K132" s="50">
        <f t="shared" si="68"/>
        <v>-0.43827611395178545</v>
      </c>
      <c r="L132" s="50">
        <f t="shared" si="69"/>
        <v>1.4325581395348896</v>
      </c>
      <c r="M132" s="50">
        <f t="shared" si="70"/>
        <v>-0.52910052910052352</v>
      </c>
      <c r="N132" s="47"/>
      <c r="O132" s="24"/>
      <c r="P132" s="48" t="s">
        <v>7</v>
      </c>
      <c r="Q132" s="49">
        <v>60.31</v>
      </c>
      <c r="R132" s="50">
        <f t="shared" si="71"/>
        <v>0.4497001998667649</v>
      </c>
      <c r="S132" s="50">
        <f t="shared" si="72"/>
        <v>2.1510840108401208</v>
      </c>
      <c r="T132" s="50">
        <f t="shared" si="73"/>
        <v>4.3786777431637169</v>
      </c>
    </row>
    <row r="133" spans="1:20" ht="12.75" customHeight="1" x14ac:dyDescent="0.2">
      <c r="A133" s="24"/>
      <c r="B133" s="48" t="s">
        <v>8</v>
      </c>
      <c r="C133" s="49">
        <v>53.33</v>
      </c>
      <c r="D133" s="50">
        <f t="shared" si="58"/>
        <v>0.66062665156663147</v>
      </c>
      <c r="E133" s="50">
        <f t="shared" si="67"/>
        <v>2.5379734666410414</v>
      </c>
      <c r="F133" s="50">
        <f t="shared" si="60"/>
        <v>2.7157164869029193</v>
      </c>
      <c r="G133" s="33"/>
      <c r="H133" s="24"/>
      <c r="I133" s="48" t="s">
        <v>8</v>
      </c>
      <c r="J133" s="49">
        <v>55.16</v>
      </c>
      <c r="K133" s="50">
        <f t="shared" si="68"/>
        <v>1.1738811445340946</v>
      </c>
      <c r="L133" s="50">
        <f t="shared" si="69"/>
        <v>2.6232558139534845</v>
      </c>
      <c r="M133" s="50">
        <f t="shared" si="70"/>
        <v>0.87783467446964636</v>
      </c>
      <c r="N133" s="47"/>
      <c r="O133" s="24"/>
      <c r="P133" s="48" t="s">
        <v>8</v>
      </c>
      <c r="Q133" s="49">
        <v>60.22</v>
      </c>
      <c r="R133" s="50">
        <f t="shared" si="71"/>
        <v>-0.14922898358481484</v>
      </c>
      <c r="S133" s="50">
        <f t="shared" si="72"/>
        <v>1.9986449864498601</v>
      </c>
      <c r="T133" s="50">
        <f t="shared" si="73"/>
        <v>1.5171948752528586</v>
      </c>
    </row>
    <row r="134" spans="1:20" ht="12.75" customHeight="1" x14ac:dyDescent="0.2">
      <c r="A134" s="24"/>
      <c r="B134" s="48" t="s">
        <v>9</v>
      </c>
      <c r="C134" s="49">
        <v>53.45</v>
      </c>
      <c r="D134" s="50">
        <f t="shared" si="58"/>
        <v>0.2250140633789588</v>
      </c>
      <c r="E134" s="50">
        <f t="shared" si="67"/>
        <v>2.7686983272447785</v>
      </c>
      <c r="F134" s="50">
        <f t="shared" si="60"/>
        <v>2.532131210435451</v>
      </c>
      <c r="G134" s="33"/>
      <c r="H134" s="24"/>
      <c r="I134" s="48" t="s">
        <v>9</v>
      </c>
      <c r="J134" s="49">
        <v>56.3</v>
      </c>
      <c r="K134" s="50">
        <f t="shared" si="68"/>
        <v>2.0667150108774512</v>
      </c>
      <c r="L134" s="50">
        <f t="shared" si="69"/>
        <v>4.7441860465116337</v>
      </c>
      <c r="M134" s="50">
        <f t="shared" si="70"/>
        <v>1.3501350135013412</v>
      </c>
      <c r="N134" s="47"/>
      <c r="O134" s="24"/>
      <c r="P134" s="48" t="s">
        <v>9</v>
      </c>
      <c r="Q134" s="49">
        <v>60</v>
      </c>
      <c r="R134" s="50">
        <f t="shared" si="71"/>
        <v>-0.36532713384257454</v>
      </c>
      <c r="S134" s="50">
        <f t="shared" si="72"/>
        <v>1.6260162601626105</v>
      </c>
      <c r="T134" s="50">
        <f t="shared" si="73"/>
        <v>0.41841004184099972</v>
      </c>
    </row>
    <row r="135" spans="1:20" ht="12.75" customHeight="1" x14ac:dyDescent="0.2">
      <c r="A135" s="24"/>
      <c r="B135" s="48" t="s">
        <v>10</v>
      </c>
      <c r="C135" s="49">
        <v>53.59</v>
      </c>
      <c r="D135" s="50">
        <f t="shared" si="58"/>
        <v>0.26192703461178635</v>
      </c>
      <c r="E135" s="50">
        <f t="shared" si="67"/>
        <v>3.0378773312824459</v>
      </c>
      <c r="F135" s="50">
        <f t="shared" si="60"/>
        <v>2.8598848368522001</v>
      </c>
      <c r="G135" s="33"/>
      <c r="H135" s="24"/>
      <c r="I135" s="48" t="s">
        <v>10</v>
      </c>
      <c r="J135" s="49">
        <v>55.75</v>
      </c>
      <c r="K135" s="50">
        <f t="shared" si="68"/>
        <v>-0.97690941385434327</v>
      </c>
      <c r="L135" s="50">
        <f t="shared" si="69"/>
        <v>3.7209302325581506</v>
      </c>
      <c r="M135" s="50">
        <f t="shared" si="70"/>
        <v>0.2878215506386006</v>
      </c>
      <c r="N135" s="47"/>
      <c r="O135" s="24"/>
      <c r="P135" s="48" t="s">
        <v>10</v>
      </c>
      <c r="Q135" s="49">
        <v>60.25</v>
      </c>
      <c r="R135" s="50">
        <f t="shared" si="71"/>
        <v>0.41666666666666519</v>
      </c>
      <c r="S135" s="50">
        <f t="shared" si="72"/>
        <v>2.0494579945799396</v>
      </c>
      <c r="T135" s="50">
        <f t="shared" si="73"/>
        <v>1.3797745246508564</v>
      </c>
    </row>
    <row r="136" spans="1:20" ht="12.75" customHeight="1" x14ac:dyDescent="0.2">
      <c r="A136" s="24"/>
      <c r="B136" s="48" t="s">
        <v>11</v>
      </c>
      <c r="C136" s="49">
        <v>53.31</v>
      </c>
      <c r="D136" s="50">
        <f>((C136/C135)-1)*100</f>
        <v>-0.52248553834670641</v>
      </c>
      <c r="E136" s="50">
        <f>((C136/C$127)-1)*100</f>
        <v>2.4995193232070889</v>
      </c>
      <c r="F136" s="50">
        <f>((C136/C124)-1)*100</f>
        <v>1.9896690262100725</v>
      </c>
      <c r="G136" s="33"/>
      <c r="H136" s="24"/>
      <c r="I136" s="48" t="s">
        <v>11</v>
      </c>
      <c r="J136" s="49">
        <v>56.21</v>
      </c>
      <c r="K136" s="50">
        <f>((J136/J135)-1)*100</f>
        <v>0.82511210762332698</v>
      </c>
      <c r="L136" s="50">
        <f>((J136/J$127)-1)*100</f>
        <v>4.5767441860465219</v>
      </c>
      <c r="M136" s="50">
        <f>((J136/J124)-1)*100</f>
        <v>0.91561938958706346</v>
      </c>
      <c r="N136" s="47"/>
      <c r="O136" s="24"/>
      <c r="P136" s="48" t="s">
        <v>11</v>
      </c>
      <c r="Q136" s="49">
        <v>60.56</v>
      </c>
      <c r="R136" s="50">
        <f>((Q136/Q135)-1)*100</f>
        <v>0.51452282157675722</v>
      </c>
      <c r="S136" s="50">
        <f>((Q136/Q$127)-1)*100</f>
        <v>2.5745257452574499</v>
      </c>
      <c r="T136" s="50">
        <f>((Q136/Q124)-1)*100</f>
        <v>2.1075703928511214</v>
      </c>
    </row>
    <row r="137" spans="1:20" ht="12.75" customHeight="1" x14ac:dyDescent="0.2">
      <c r="A137" s="24"/>
      <c r="B137" s="48" t="s">
        <v>12</v>
      </c>
      <c r="C137" s="49">
        <v>52.83</v>
      </c>
      <c r="D137" s="50">
        <f t="shared" si="58"/>
        <v>-0.90039392234103621</v>
      </c>
      <c r="E137" s="50">
        <f t="shared" si="67"/>
        <v>1.5766198807921628</v>
      </c>
      <c r="F137" s="50">
        <f t="shared" si="60"/>
        <v>0.87836547641779728</v>
      </c>
      <c r="G137" s="33"/>
      <c r="H137" s="24"/>
      <c r="I137" s="48" t="s">
        <v>12</v>
      </c>
      <c r="J137" s="49">
        <v>56.34</v>
      </c>
      <c r="K137" s="50">
        <f t="shared" si="68"/>
        <v>0.23127557374134078</v>
      </c>
      <c r="L137" s="50">
        <f t="shared" si="69"/>
        <v>4.8186046511627945</v>
      </c>
      <c r="M137" s="50">
        <f t="shared" si="70"/>
        <v>0.89541547277935951</v>
      </c>
      <c r="N137" s="47"/>
      <c r="O137" s="24"/>
      <c r="P137" s="48" t="s">
        <v>12</v>
      </c>
      <c r="Q137" s="49">
        <v>60.3</v>
      </c>
      <c r="R137" s="50">
        <f t="shared" si="71"/>
        <v>-0.42932628797887062</v>
      </c>
      <c r="S137" s="50">
        <f t="shared" si="72"/>
        <v>2.1341463414634054</v>
      </c>
      <c r="T137" s="50">
        <f t="shared" si="73"/>
        <v>1.3615733736762392</v>
      </c>
    </row>
    <row r="138" spans="1:20" ht="12.75" customHeight="1" x14ac:dyDescent="0.2">
      <c r="A138" s="24"/>
      <c r="B138" s="48" t="s">
        <v>13</v>
      </c>
      <c r="C138" s="49">
        <v>53.06</v>
      </c>
      <c r="D138" s="50">
        <f>((C138/C137)-1)*100</f>
        <v>0.43535869770963131</v>
      </c>
      <c r="E138" s="50">
        <f>((C138/C$127)-1)*100</f>
        <v>2.0188425302826385</v>
      </c>
      <c r="F138" s="50">
        <f>((C138/C126)-1)*100</f>
        <v>2.2941970310391469</v>
      </c>
      <c r="G138" s="33"/>
      <c r="H138" s="24"/>
      <c r="I138" s="48" t="s">
        <v>13</v>
      </c>
      <c r="J138" s="49">
        <v>56.71</v>
      </c>
      <c r="K138" s="50">
        <f>((J138/J137)-1)*100</f>
        <v>0.65672701455448124</v>
      </c>
      <c r="L138" s="50">
        <f>((J138/J$127)-1)*100</f>
        <v>5.506976744186054</v>
      </c>
      <c r="M138" s="50">
        <f>((J138/J126)-1)*100</f>
        <v>6.6578897874741472</v>
      </c>
      <c r="N138" s="47"/>
      <c r="O138" s="24"/>
      <c r="P138" s="48" t="s">
        <v>13</v>
      </c>
      <c r="Q138" s="49">
        <v>60.04</v>
      </c>
      <c r="R138" s="50">
        <f>((Q138/Q137)-1)*100</f>
        <v>-0.43117744610281505</v>
      </c>
      <c r="S138" s="50">
        <f>((Q138/Q$127)-1)*100</f>
        <v>1.6937669376693831</v>
      </c>
      <c r="T138" s="50">
        <f>((Q138/Q126)-1)*100</f>
        <v>1.1285160855651011</v>
      </c>
    </row>
    <row r="139" spans="1:20" ht="12.75" customHeight="1" x14ac:dyDescent="0.2">
      <c r="A139" s="24"/>
      <c r="B139" s="48" t="s">
        <v>3</v>
      </c>
      <c r="C139" s="49">
        <v>53.12</v>
      </c>
      <c r="D139" s="50">
        <f t="shared" si="58"/>
        <v>0.11307953260459858</v>
      </c>
      <c r="E139" s="50">
        <f t="shared" si="67"/>
        <v>2.1342049605844959</v>
      </c>
      <c r="F139" s="50">
        <f t="shared" si="60"/>
        <v>2.1342049605844959</v>
      </c>
      <c r="G139" s="33"/>
      <c r="H139" s="24"/>
      <c r="I139" s="48" t="s">
        <v>3</v>
      </c>
      <c r="J139" s="49">
        <v>56.72</v>
      </c>
      <c r="K139" s="50">
        <f t="shared" si="68"/>
        <v>1.7633574325515156E-2</v>
      </c>
      <c r="L139" s="50">
        <f t="shared" si="69"/>
        <v>5.5255813953488442</v>
      </c>
      <c r="M139" s="50">
        <f t="shared" si="70"/>
        <v>5.5255813953488442</v>
      </c>
      <c r="N139" s="47"/>
      <c r="O139" s="24"/>
      <c r="P139" s="48" t="s">
        <v>3</v>
      </c>
      <c r="Q139" s="49">
        <v>59.71</v>
      </c>
      <c r="R139" s="50">
        <f t="shared" si="71"/>
        <v>-0.54963357761491638</v>
      </c>
      <c r="S139" s="50">
        <f t="shared" si="72"/>
        <v>1.1348238482384865</v>
      </c>
      <c r="T139" s="50">
        <f t="shared" si="73"/>
        <v>1.1348238482384865</v>
      </c>
    </row>
    <row r="140" spans="1:20" ht="12.75" customHeight="1" x14ac:dyDescent="0.2">
      <c r="A140" s="35">
        <v>2018</v>
      </c>
      <c r="B140" s="36" t="s">
        <v>24</v>
      </c>
      <c r="C140" s="37">
        <v>53.47</v>
      </c>
      <c r="D140" s="52">
        <f t="shared" ref="D140:D151" si="74">((C140/C139)-1)*100</f>
        <v>0.65888554216868567</v>
      </c>
      <c r="E140" s="52">
        <f t="shared" ref="E140:E150" si="75">((C140/C$139)-1)*100</f>
        <v>0.65888554216868567</v>
      </c>
      <c r="F140" s="52">
        <f t="shared" ref="F140:F151" si="76">((C140/C128)-1)*100</f>
        <v>1.6153553781832031</v>
      </c>
      <c r="G140" s="53"/>
      <c r="H140" s="35">
        <v>2018</v>
      </c>
      <c r="I140" s="36" t="s">
        <v>24</v>
      </c>
      <c r="J140" s="37">
        <v>57.28</v>
      </c>
      <c r="K140" s="52">
        <f t="shared" ref="K140:K150" si="77">((J140/J139)-1)*100</f>
        <v>0.9873060648801113</v>
      </c>
      <c r="L140" s="52">
        <f t="shared" ref="L140:L151" si="78">((J140/J$139)-1)*100</f>
        <v>0.9873060648801113</v>
      </c>
      <c r="M140" s="52">
        <f t="shared" ref="M140:M151" si="79">((J140/J128)-1)*100</f>
        <v>5.1781123760558323</v>
      </c>
      <c r="N140" s="28"/>
      <c r="O140" s="35">
        <v>2018</v>
      </c>
      <c r="P140" s="36" t="s">
        <v>24</v>
      </c>
      <c r="Q140" s="37">
        <v>60.12</v>
      </c>
      <c r="R140" s="52">
        <f t="shared" ref="R140:R150" si="80">((Q140/Q139)-1)*100</f>
        <v>0.68665215206833441</v>
      </c>
      <c r="S140" s="52">
        <f t="shared" ref="S140:S151" si="81">((Q140/Q$139)-1)*100</f>
        <v>0.68665215206833441</v>
      </c>
      <c r="T140" s="52">
        <f t="shared" ref="T140:T151" si="82">((Q140/Q128)-1)*100</f>
        <v>0.40080160320641323</v>
      </c>
    </row>
    <row r="141" spans="1:20" ht="12.75" customHeight="1" x14ac:dyDescent="0.2">
      <c r="A141" s="24"/>
      <c r="B141" s="25" t="s">
        <v>4</v>
      </c>
      <c r="C141" s="26">
        <v>53.71</v>
      </c>
      <c r="D141" s="54">
        <f t="shared" si="74"/>
        <v>0.44884982233028836</v>
      </c>
      <c r="E141" s="54">
        <f t="shared" si="75"/>
        <v>1.1106927710843539</v>
      </c>
      <c r="F141" s="54">
        <f t="shared" si="76"/>
        <v>2.2268747620860285</v>
      </c>
      <c r="G141" s="53"/>
      <c r="H141" s="24"/>
      <c r="I141" s="25" t="s">
        <v>4</v>
      </c>
      <c r="J141" s="26">
        <v>56.58</v>
      </c>
      <c r="K141" s="54">
        <f t="shared" si="77"/>
        <v>-1.222067039106145</v>
      </c>
      <c r="L141" s="54">
        <f t="shared" si="78"/>
        <v>-0.24682651622003338</v>
      </c>
      <c r="M141" s="54">
        <f t="shared" si="79"/>
        <v>2.9475982532751077</v>
      </c>
      <c r="N141" s="28"/>
      <c r="O141" s="24"/>
      <c r="P141" s="25" t="s">
        <v>4</v>
      </c>
      <c r="Q141" s="26">
        <v>60.07</v>
      </c>
      <c r="R141" s="54">
        <f t="shared" si="80"/>
        <v>-8.3166999334660652E-2</v>
      </c>
      <c r="S141" s="54">
        <f t="shared" si="81"/>
        <v>0.60291408474293373</v>
      </c>
      <c r="T141" s="54">
        <f t="shared" si="82"/>
        <v>0.78859060402685088</v>
      </c>
    </row>
    <row r="142" spans="1:20" ht="12.75" customHeight="1" x14ac:dyDescent="0.2">
      <c r="A142" s="24"/>
      <c r="B142" s="25" t="s">
        <v>5</v>
      </c>
      <c r="C142" s="26">
        <v>53.72</v>
      </c>
      <c r="D142" s="54">
        <f t="shared" si="74"/>
        <v>1.8618506795742285E-2</v>
      </c>
      <c r="E142" s="54">
        <f t="shared" si="75"/>
        <v>1.1295180722891596</v>
      </c>
      <c r="F142" s="54">
        <f t="shared" si="76"/>
        <v>2.0516717325227862</v>
      </c>
      <c r="G142" s="53"/>
      <c r="H142" s="24"/>
      <c r="I142" s="25" t="s">
        <v>5</v>
      </c>
      <c r="J142" s="26">
        <v>56.6</v>
      </c>
      <c r="K142" s="54">
        <f t="shared" si="77"/>
        <v>3.5348179568761573E-2</v>
      </c>
      <c r="L142" s="54">
        <f t="shared" si="78"/>
        <v>-0.21156558533145242</v>
      </c>
      <c r="M142" s="54">
        <f t="shared" si="79"/>
        <v>3.7009893733968457</v>
      </c>
      <c r="N142" s="28"/>
      <c r="O142" s="24"/>
      <c r="P142" s="25" t="s">
        <v>5</v>
      </c>
      <c r="Q142" s="26">
        <v>60.32</v>
      </c>
      <c r="R142" s="54">
        <f t="shared" si="80"/>
        <v>0.41618112202430613</v>
      </c>
      <c r="S142" s="54">
        <f t="shared" si="81"/>
        <v>1.0216044213699593</v>
      </c>
      <c r="T142" s="54">
        <f t="shared" si="82"/>
        <v>1.2420275260154545</v>
      </c>
    </row>
    <row r="143" spans="1:20" ht="12.75" customHeight="1" x14ac:dyDescent="0.2">
      <c r="A143" s="24"/>
      <c r="B143" s="25" t="s">
        <v>6</v>
      </c>
      <c r="C143" s="26">
        <v>53.8</v>
      </c>
      <c r="D143" s="54">
        <f t="shared" si="74"/>
        <v>0.14892032762472418</v>
      </c>
      <c r="E143" s="54">
        <f t="shared" si="75"/>
        <v>1.2801204819277157</v>
      </c>
      <c r="F143" s="54">
        <f t="shared" si="76"/>
        <v>2.0292053859283232</v>
      </c>
      <c r="G143" s="53"/>
      <c r="H143" s="24"/>
      <c r="I143" s="25" t="s">
        <v>6</v>
      </c>
      <c r="J143" s="26">
        <v>56.54</v>
      </c>
      <c r="K143" s="54">
        <f t="shared" si="77"/>
        <v>-0.10600706713781438</v>
      </c>
      <c r="L143" s="54">
        <f t="shared" si="78"/>
        <v>-0.31734837799717308</v>
      </c>
      <c r="M143" s="54">
        <f t="shared" si="79"/>
        <v>3.2505478451424485</v>
      </c>
      <c r="N143" s="28"/>
      <c r="O143" s="24"/>
      <c r="P143" s="25" t="s">
        <v>6</v>
      </c>
      <c r="Q143" s="26">
        <v>60.56</v>
      </c>
      <c r="R143" s="54">
        <f t="shared" si="80"/>
        <v>0.39787798408488229</v>
      </c>
      <c r="S143" s="54">
        <f t="shared" si="81"/>
        <v>1.4235471445319003</v>
      </c>
      <c r="T143" s="54">
        <f t="shared" si="82"/>
        <v>0.86608927381746081</v>
      </c>
    </row>
    <row r="144" spans="1:20" ht="12.75" customHeight="1" x14ac:dyDescent="0.2">
      <c r="A144" s="24"/>
      <c r="B144" s="25" t="s">
        <v>7</v>
      </c>
      <c r="C144" s="26">
        <v>53.72</v>
      </c>
      <c r="D144" s="54">
        <f t="shared" si="74"/>
        <v>-0.14869888475835813</v>
      </c>
      <c r="E144" s="54">
        <f t="shared" si="75"/>
        <v>1.1295180722891596</v>
      </c>
      <c r="F144" s="54">
        <f t="shared" si="76"/>
        <v>1.3967534918837288</v>
      </c>
      <c r="G144" s="53"/>
      <c r="H144" s="24"/>
      <c r="I144" s="25" t="s">
        <v>7</v>
      </c>
      <c r="J144" s="26">
        <v>56.55</v>
      </c>
      <c r="K144" s="54">
        <f t="shared" si="77"/>
        <v>1.7686593562071806E-2</v>
      </c>
      <c r="L144" s="54">
        <f t="shared" si="78"/>
        <v>-0.29971791255289926</v>
      </c>
      <c r="M144" s="54">
        <f t="shared" si="79"/>
        <v>3.7234042553191404</v>
      </c>
      <c r="N144" s="28"/>
      <c r="O144" s="24"/>
      <c r="P144" s="25" t="s">
        <v>7</v>
      </c>
      <c r="Q144" s="26">
        <v>60.63</v>
      </c>
      <c r="R144" s="54">
        <f t="shared" si="80"/>
        <v>0.11558784676353184</v>
      </c>
      <c r="S144" s="54">
        <f t="shared" si="81"/>
        <v>1.5407804387874702</v>
      </c>
      <c r="T144" s="54">
        <f t="shared" si="82"/>
        <v>0.53059194163489476</v>
      </c>
    </row>
    <row r="145" spans="1:20" ht="12" customHeight="1" x14ac:dyDescent="0.2">
      <c r="A145" s="24"/>
      <c r="B145" s="25" t="s">
        <v>8</v>
      </c>
      <c r="C145" s="26">
        <v>54.35</v>
      </c>
      <c r="D145" s="54">
        <f>((C145/C144)-1)*100</f>
        <v>1.1727475800446863</v>
      </c>
      <c r="E145" s="54">
        <f>((C145/C$139)-1)*100</f>
        <v>2.3155120481927804</v>
      </c>
      <c r="F145" s="54">
        <f>((C145/C133)-1)*100</f>
        <v>1.912619538721172</v>
      </c>
      <c r="G145" s="53"/>
      <c r="H145" s="24"/>
      <c r="I145" s="25" t="s">
        <v>8</v>
      </c>
      <c r="J145" s="26">
        <v>56.72</v>
      </c>
      <c r="K145" s="54">
        <f>((J145/J144)-1)*100</f>
        <v>0.30061892130857082</v>
      </c>
      <c r="L145" s="54">
        <f>((J145/J$139)-1)*100</f>
        <v>0</v>
      </c>
      <c r="M145" s="54">
        <f>((J145/J133)-1)*100</f>
        <v>2.8281363306744023</v>
      </c>
      <c r="N145" s="28"/>
      <c r="O145" s="24"/>
      <c r="P145" s="25" t="s">
        <v>8</v>
      </c>
      <c r="Q145" s="26">
        <v>60.46</v>
      </c>
      <c r="R145" s="54">
        <f>((Q145/Q144)-1)*100</f>
        <v>-0.28038924624773642</v>
      </c>
      <c r="S145" s="54">
        <f>((Q145/Q$139)-1)*100</f>
        <v>1.256071009881099</v>
      </c>
      <c r="T145" s="54">
        <f>((Q145/Q133)-1)*100</f>
        <v>0.39853869146462273</v>
      </c>
    </row>
    <row r="146" spans="1:20" ht="12" customHeight="1" x14ac:dyDescent="0.2">
      <c r="A146" s="24"/>
      <c r="B146" s="25" t="s">
        <v>9</v>
      </c>
      <c r="C146" s="26">
        <v>54.25</v>
      </c>
      <c r="D146" s="54">
        <f t="shared" si="74"/>
        <v>-0.18399264029439477</v>
      </c>
      <c r="E146" s="54">
        <f t="shared" si="75"/>
        <v>2.1272590361445909</v>
      </c>
      <c r="F146" s="54">
        <f t="shared" si="76"/>
        <v>1.4967259120673537</v>
      </c>
      <c r="G146" s="53"/>
      <c r="H146" s="24"/>
      <c r="I146" s="25" t="s">
        <v>9</v>
      </c>
      <c r="J146" s="26">
        <v>56.76</v>
      </c>
      <c r="K146" s="54">
        <f t="shared" si="77"/>
        <v>7.0521861777139705E-2</v>
      </c>
      <c r="L146" s="54">
        <f t="shared" si="78"/>
        <v>7.0521861777139705E-2</v>
      </c>
      <c r="M146" s="54">
        <f t="shared" si="79"/>
        <v>0.81705150976909557</v>
      </c>
      <c r="N146" s="28"/>
      <c r="O146" s="24"/>
      <c r="P146" s="25" t="s">
        <v>9</v>
      </c>
      <c r="Q146" s="26">
        <v>60.37</v>
      </c>
      <c r="R146" s="54">
        <f t="shared" si="80"/>
        <v>-0.14885874958651124</v>
      </c>
      <c r="S146" s="54">
        <f t="shared" si="81"/>
        <v>1.10534248869536</v>
      </c>
      <c r="T146" s="54">
        <f t="shared" si="82"/>
        <v>0.61666666666666536</v>
      </c>
    </row>
    <row r="147" spans="1:20" ht="12" customHeight="1" x14ac:dyDescent="0.2">
      <c r="A147" s="24"/>
      <c r="B147" s="25" t="s">
        <v>10</v>
      </c>
      <c r="C147" s="26">
        <v>54.44</v>
      </c>
      <c r="D147" s="54">
        <f>((C147/C146)-1)*100</f>
        <v>0.35023041474653294</v>
      </c>
      <c r="E147" s="54">
        <f>((C147/C$139)-1)*100</f>
        <v>2.4849397590361422</v>
      </c>
      <c r="F147" s="54">
        <f>((C147/C135)-1)*100</f>
        <v>1.5861168128382008</v>
      </c>
      <c r="G147" s="53"/>
      <c r="H147" s="24"/>
      <c r="I147" s="25" t="s">
        <v>10</v>
      </c>
      <c r="J147" s="26">
        <v>56.76</v>
      </c>
      <c r="K147" s="54">
        <f>((J147/J146)-1)*100</f>
        <v>0</v>
      </c>
      <c r="L147" s="54">
        <f>((J147/J$139)-1)*100</f>
        <v>7.0521861777139705E-2</v>
      </c>
      <c r="M147" s="54">
        <f>((J147/J135)-1)*100</f>
        <v>1.8116591928251102</v>
      </c>
      <c r="N147" s="28"/>
      <c r="O147" s="24"/>
      <c r="P147" s="25" t="s">
        <v>10</v>
      </c>
      <c r="Q147" s="26">
        <v>60.53</v>
      </c>
      <c r="R147" s="54">
        <f>((Q147/Q146)-1)*100</f>
        <v>0.26503230081167395</v>
      </c>
      <c r="S147" s="54">
        <f>((Q147/Q$139)-1)*100</f>
        <v>1.3733043041366688</v>
      </c>
      <c r="T147" s="54">
        <f>((Q147/Q135)-1)*100</f>
        <v>0.46473029045643877</v>
      </c>
    </row>
    <row r="148" spans="1:20" ht="12" customHeight="1" x14ac:dyDescent="0.2">
      <c r="A148" s="24"/>
      <c r="B148" s="25" t="s">
        <v>11</v>
      </c>
      <c r="C148" s="26">
        <v>54.55</v>
      </c>
      <c r="D148" s="54">
        <f t="shared" si="74"/>
        <v>0.20205731080087386</v>
      </c>
      <c r="E148" s="54">
        <f t="shared" si="75"/>
        <v>2.6920180722891596</v>
      </c>
      <c r="F148" s="54">
        <f t="shared" si="76"/>
        <v>2.3260176327142945</v>
      </c>
      <c r="G148" s="53"/>
      <c r="H148" s="24"/>
      <c r="I148" s="25" t="s">
        <v>11</v>
      </c>
      <c r="J148" s="26">
        <v>56.76</v>
      </c>
      <c r="K148" s="54">
        <f t="shared" si="77"/>
        <v>0</v>
      </c>
      <c r="L148" s="54">
        <f t="shared" si="78"/>
        <v>7.0521861777139705E-2</v>
      </c>
      <c r="M148" s="54">
        <f t="shared" si="79"/>
        <v>0.97847358121330164</v>
      </c>
      <c r="N148" s="28"/>
      <c r="O148" s="24"/>
      <c r="P148" s="25" t="s">
        <v>11</v>
      </c>
      <c r="Q148" s="26">
        <v>60.94</v>
      </c>
      <c r="R148" s="54">
        <f t="shared" si="80"/>
        <v>0.67735007434328587</v>
      </c>
      <c r="S148" s="54">
        <f t="shared" si="81"/>
        <v>2.059956456204981</v>
      </c>
      <c r="T148" s="54">
        <f t="shared" si="82"/>
        <v>0.62747688243063315</v>
      </c>
    </row>
    <row r="149" spans="1:20" ht="12" customHeight="1" x14ac:dyDescent="0.2">
      <c r="A149" s="24"/>
      <c r="B149" s="25" t="s">
        <v>12</v>
      </c>
      <c r="C149" s="26">
        <v>54.24</v>
      </c>
      <c r="D149" s="54">
        <f t="shared" si="74"/>
        <v>-0.56828597616864762</v>
      </c>
      <c r="E149" s="54">
        <f t="shared" si="75"/>
        <v>2.108433734939763</v>
      </c>
      <c r="F149" s="54">
        <f t="shared" si="76"/>
        <v>2.6689381033503823</v>
      </c>
      <c r="G149" s="53"/>
      <c r="H149" s="24"/>
      <c r="I149" s="25" t="s">
        <v>12</v>
      </c>
      <c r="J149" s="26">
        <v>57.34</v>
      </c>
      <c r="K149" s="54">
        <f t="shared" si="77"/>
        <v>1.0218463706835879</v>
      </c>
      <c r="L149" s="54">
        <f t="shared" si="78"/>
        <v>1.0930888575458431</v>
      </c>
      <c r="M149" s="54">
        <f t="shared" si="79"/>
        <v>1.7749378771743096</v>
      </c>
      <c r="N149" s="28"/>
      <c r="O149" s="24"/>
      <c r="P149" s="25" t="s">
        <v>12</v>
      </c>
      <c r="Q149" s="26">
        <v>61.02</v>
      </c>
      <c r="R149" s="54">
        <f t="shared" si="80"/>
        <v>0.13127666557271045</v>
      </c>
      <c r="S149" s="54">
        <f t="shared" si="81"/>
        <v>2.1939373639256354</v>
      </c>
      <c r="T149" s="54">
        <f t="shared" si="82"/>
        <v>1.194029850746281</v>
      </c>
    </row>
    <row r="150" spans="1:20" ht="12" customHeight="1" x14ac:dyDescent="0.2">
      <c r="A150" s="24"/>
      <c r="B150" s="25" t="s">
        <v>13</v>
      </c>
      <c r="C150" s="26">
        <v>54.19</v>
      </c>
      <c r="D150" s="54">
        <f t="shared" si="74"/>
        <v>-9.2182890855463384E-2</v>
      </c>
      <c r="E150" s="54">
        <f t="shared" si="75"/>
        <v>2.0143072289156683</v>
      </c>
      <c r="F150" s="54">
        <f t="shared" si="76"/>
        <v>2.1296645307199213</v>
      </c>
      <c r="G150" s="53"/>
      <c r="H150" s="24"/>
      <c r="I150" s="25" t="s">
        <v>13</v>
      </c>
      <c r="J150" s="26">
        <v>57.68</v>
      </c>
      <c r="K150" s="54">
        <f t="shared" si="77"/>
        <v>0.59295430763863788</v>
      </c>
      <c r="L150" s="54">
        <f t="shared" si="78"/>
        <v>1.6925246826516194</v>
      </c>
      <c r="M150" s="54">
        <f t="shared" si="79"/>
        <v>1.7104567095750367</v>
      </c>
      <c r="N150" s="28"/>
      <c r="O150" s="24"/>
      <c r="P150" s="25" t="s">
        <v>13</v>
      </c>
      <c r="Q150" s="26">
        <v>61.15</v>
      </c>
      <c r="R150" s="54">
        <f t="shared" si="80"/>
        <v>0.21304490331037762</v>
      </c>
      <c r="S150" s="54">
        <f t="shared" si="81"/>
        <v>2.4116563389716905</v>
      </c>
      <c r="T150" s="54">
        <f t="shared" si="82"/>
        <v>1.8487674883411076</v>
      </c>
    </row>
    <row r="151" spans="1:20" ht="12" customHeight="1" x14ac:dyDescent="0.2">
      <c r="A151" s="24"/>
      <c r="B151" s="25" t="s">
        <v>3</v>
      </c>
      <c r="C151" s="26">
        <v>54.05</v>
      </c>
      <c r="D151" s="54">
        <f t="shared" si="74"/>
        <v>-0.25835024912345128</v>
      </c>
      <c r="E151" s="54">
        <f>((C151/C$139)-1)*100</f>
        <v>1.7507530120481896</v>
      </c>
      <c r="F151" s="54">
        <f t="shared" si="76"/>
        <v>1.7507530120481896</v>
      </c>
      <c r="G151" s="53"/>
      <c r="H151" s="24"/>
      <c r="I151" s="25" t="s">
        <v>3</v>
      </c>
      <c r="J151" s="26">
        <v>57.69</v>
      </c>
      <c r="K151" s="54">
        <f>((J151/J150)-1)*100</f>
        <v>1.733703190014424E-2</v>
      </c>
      <c r="L151" s="54">
        <f t="shared" si="78"/>
        <v>1.7101551480959154</v>
      </c>
      <c r="M151" s="54">
        <f t="shared" si="79"/>
        <v>1.7101551480959154</v>
      </c>
      <c r="N151" s="28"/>
      <c r="O151" s="24"/>
      <c r="P151" s="25" t="s">
        <v>3</v>
      </c>
      <c r="Q151" s="26">
        <v>60.85</v>
      </c>
      <c r="R151" s="54">
        <f>((Q151/Q150)-1)*100</f>
        <v>-0.49059689288634134</v>
      </c>
      <c r="S151" s="54">
        <f t="shared" si="81"/>
        <v>1.9092279350192642</v>
      </c>
      <c r="T151" s="54">
        <f t="shared" si="82"/>
        <v>1.9092279350192642</v>
      </c>
    </row>
    <row r="152" spans="1:20" ht="12" customHeight="1" x14ac:dyDescent="0.2">
      <c r="A152" s="35">
        <v>2019</v>
      </c>
      <c r="B152" s="36" t="s">
        <v>24</v>
      </c>
      <c r="C152" s="37">
        <v>54.4</v>
      </c>
      <c r="D152" s="52">
        <f t="shared" ref="D152:D156" si="83">((C152/C151)-1)*100</f>
        <v>0.64754856614246403</v>
      </c>
      <c r="E152" s="52">
        <f t="shared" ref="E152:E157" si="84">((C152/C$151)-1)*100</f>
        <v>0.64754856614246403</v>
      </c>
      <c r="F152" s="52">
        <f t="shared" ref="F152:F156" si="85">((C152/C140)-1)*100</f>
        <v>1.739293061529823</v>
      </c>
      <c r="G152" s="53"/>
      <c r="H152" s="35">
        <v>2019</v>
      </c>
      <c r="I152" s="36" t="s">
        <v>24</v>
      </c>
      <c r="J152" s="37">
        <v>57.69</v>
      </c>
      <c r="K152" s="52">
        <f t="shared" ref="K152:K156" si="86">((J152/J151)-1)*100</f>
        <v>0</v>
      </c>
      <c r="L152" s="52">
        <f t="shared" ref="L152:L163" si="87">((J152/J$151)-1)*100</f>
        <v>0</v>
      </c>
      <c r="M152" s="52">
        <f t="shared" ref="M152:M156" si="88">((J152/J140)-1)*100</f>
        <v>0.71578212290501764</v>
      </c>
      <c r="N152" s="28"/>
      <c r="O152" s="35">
        <v>2019</v>
      </c>
      <c r="P152" s="36" t="s">
        <v>24</v>
      </c>
      <c r="Q152" s="37">
        <v>61.75</v>
      </c>
      <c r="R152" s="52">
        <f t="shared" ref="R152:R156" si="89">((Q152/Q151)-1)*100</f>
        <v>1.4790468364831444</v>
      </c>
      <c r="S152" s="52">
        <f t="shared" ref="S152:S163" si="90">((Q152/Q$151)-1)*100</f>
        <v>1.4790468364831444</v>
      </c>
      <c r="T152" s="52">
        <f t="shared" ref="T152:T156" si="91">((Q152/Q140)-1)*100</f>
        <v>2.7112441783100572</v>
      </c>
    </row>
    <row r="153" spans="1:20" ht="12" customHeight="1" x14ac:dyDescent="0.2">
      <c r="A153" s="24"/>
      <c r="B153" s="25" t="s">
        <v>4</v>
      </c>
      <c r="C153" s="26">
        <v>54.59</v>
      </c>
      <c r="D153" s="54">
        <f t="shared" si="83"/>
        <v>0.34926470588236835</v>
      </c>
      <c r="E153" s="54">
        <f t="shared" si="84"/>
        <v>0.99907493061981434</v>
      </c>
      <c r="F153" s="54">
        <f t="shared" si="85"/>
        <v>1.6384285980264535</v>
      </c>
      <c r="G153" s="53"/>
      <c r="H153" s="24"/>
      <c r="I153" s="25" t="s">
        <v>4</v>
      </c>
      <c r="J153" s="26">
        <v>57.73</v>
      </c>
      <c r="K153" s="54">
        <f t="shared" si="86"/>
        <v>6.9336106777595496E-2</v>
      </c>
      <c r="L153" s="54">
        <f t="shared" si="87"/>
        <v>6.9336106777595496E-2</v>
      </c>
      <c r="M153" s="54">
        <f t="shared" si="88"/>
        <v>2.0325203252032464</v>
      </c>
      <c r="N153" s="28"/>
      <c r="O153" s="24"/>
      <c r="P153" s="25" t="s">
        <v>4</v>
      </c>
      <c r="Q153" s="26">
        <v>61.8</v>
      </c>
      <c r="R153" s="54">
        <f t="shared" si="89"/>
        <v>8.0971659919026884E-2</v>
      </c>
      <c r="S153" s="54">
        <f t="shared" si="90"/>
        <v>1.5612161051766549</v>
      </c>
      <c r="T153" s="54">
        <f t="shared" si="91"/>
        <v>2.8799733644081948</v>
      </c>
    </row>
    <row r="154" spans="1:20" ht="12" customHeight="1" x14ac:dyDescent="0.2">
      <c r="A154" s="24"/>
      <c r="B154" s="25" t="s">
        <v>5</v>
      </c>
      <c r="C154" s="26">
        <v>54.69</v>
      </c>
      <c r="D154" s="54">
        <f t="shared" si="83"/>
        <v>0.18318373328447546</v>
      </c>
      <c r="E154" s="54">
        <f t="shared" si="84"/>
        <v>1.1840888066604993</v>
      </c>
      <c r="F154" s="54">
        <f t="shared" si="85"/>
        <v>1.8056589724497307</v>
      </c>
      <c r="G154" s="53"/>
      <c r="H154" s="24"/>
      <c r="I154" s="25" t="s">
        <v>5</v>
      </c>
      <c r="J154" s="26">
        <v>57.76</v>
      </c>
      <c r="K154" s="54">
        <f t="shared" si="86"/>
        <v>5.1966048848095525E-2</v>
      </c>
      <c r="L154" s="54">
        <f t="shared" si="87"/>
        <v>0.12133818686079767</v>
      </c>
      <c r="M154" s="54">
        <f t="shared" si="88"/>
        <v>2.0494699646643078</v>
      </c>
      <c r="N154" s="28"/>
      <c r="O154" s="24"/>
      <c r="P154" s="25" t="s">
        <v>5</v>
      </c>
      <c r="Q154" s="26">
        <v>61.8</v>
      </c>
      <c r="R154" s="54">
        <f t="shared" si="89"/>
        <v>0</v>
      </c>
      <c r="S154" s="54">
        <f t="shared" si="90"/>
        <v>1.5612161051766549</v>
      </c>
      <c r="T154" s="54">
        <f t="shared" si="91"/>
        <v>2.4535809018567667</v>
      </c>
    </row>
    <row r="155" spans="1:20" ht="12" hidden="1" customHeight="1" x14ac:dyDescent="0.2">
      <c r="A155" s="24"/>
      <c r="B155" s="25" t="s">
        <v>6</v>
      </c>
      <c r="C155" s="26"/>
      <c r="D155" s="54">
        <f t="shared" si="83"/>
        <v>-100</v>
      </c>
      <c r="E155" s="54">
        <f t="shared" si="84"/>
        <v>-100</v>
      </c>
      <c r="F155" s="54">
        <f t="shared" si="85"/>
        <v>-100</v>
      </c>
      <c r="G155" s="53"/>
      <c r="H155" s="24"/>
      <c r="I155" s="25" t="s">
        <v>6</v>
      </c>
      <c r="J155" s="26"/>
      <c r="K155" s="54">
        <f t="shared" si="86"/>
        <v>-100</v>
      </c>
      <c r="L155" s="54">
        <f t="shared" si="87"/>
        <v>-100</v>
      </c>
      <c r="M155" s="54">
        <f t="shared" si="88"/>
        <v>-100</v>
      </c>
      <c r="N155" s="28"/>
      <c r="O155" s="24"/>
      <c r="P155" s="25" t="s">
        <v>6</v>
      </c>
      <c r="Q155" s="26"/>
      <c r="R155" s="54">
        <f t="shared" si="89"/>
        <v>-100</v>
      </c>
      <c r="S155" s="54">
        <f t="shared" si="90"/>
        <v>-100</v>
      </c>
      <c r="T155" s="54">
        <f t="shared" si="91"/>
        <v>-100</v>
      </c>
    </row>
    <row r="156" spans="1:20" ht="12" hidden="1" customHeight="1" x14ac:dyDescent="0.2">
      <c r="A156" s="24"/>
      <c r="B156" s="25" t="s">
        <v>7</v>
      </c>
      <c r="C156" s="26"/>
      <c r="D156" s="54" t="e">
        <f t="shared" si="83"/>
        <v>#DIV/0!</v>
      </c>
      <c r="E156" s="54">
        <f t="shared" si="84"/>
        <v>-100</v>
      </c>
      <c r="F156" s="54">
        <f t="shared" si="85"/>
        <v>-100</v>
      </c>
      <c r="G156" s="53"/>
      <c r="H156" s="24"/>
      <c r="I156" s="25" t="s">
        <v>7</v>
      </c>
      <c r="J156" s="26"/>
      <c r="K156" s="54" t="e">
        <f t="shared" si="86"/>
        <v>#DIV/0!</v>
      </c>
      <c r="L156" s="54">
        <f t="shared" si="87"/>
        <v>-100</v>
      </c>
      <c r="M156" s="54">
        <f t="shared" si="88"/>
        <v>-100</v>
      </c>
      <c r="N156" s="28"/>
      <c r="O156" s="24"/>
      <c r="P156" s="25" t="s">
        <v>7</v>
      </c>
      <c r="Q156" s="26"/>
      <c r="R156" s="54" t="e">
        <f t="shared" si="89"/>
        <v>#DIV/0!</v>
      </c>
      <c r="S156" s="54">
        <f t="shared" si="90"/>
        <v>-100</v>
      </c>
      <c r="T156" s="54">
        <f t="shared" si="91"/>
        <v>-100</v>
      </c>
    </row>
    <row r="157" spans="1:20" ht="12" hidden="1" customHeight="1" x14ac:dyDescent="0.2">
      <c r="A157" s="24"/>
      <c r="B157" s="25" t="s">
        <v>8</v>
      </c>
      <c r="C157" s="26"/>
      <c r="D157" s="54" t="e">
        <f>((C157/C156)-1)*100</f>
        <v>#DIV/0!</v>
      </c>
      <c r="E157" s="54">
        <f t="shared" si="84"/>
        <v>-100</v>
      </c>
      <c r="F157" s="54">
        <f>((C157/C145)-1)*100</f>
        <v>-100</v>
      </c>
      <c r="G157" s="53"/>
      <c r="H157" s="24"/>
      <c r="I157" s="25" t="s">
        <v>8</v>
      </c>
      <c r="J157" s="26"/>
      <c r="K157" s="54" t="e">
        <f>((J157/J156)-1)*100</f>
        <v>#DIV/0!</v>
      </c>
      <c r="L157" s="54">
        <f t="shared" si="87"/>
        <v>-100</v>
      </c>
      <c r="M157" s="54">
        <f>((J157/J145)-1)*100</f>
        <v>-100</v>
      </c>
      <c r="N157" s="28"/>
      <c r="O157" s="24"/>
      <c r="P157" s="25" t="s">
        <v>8</v>
      </c>
      <c r="Q157" s="26"/>
      <c r="R157" s="54" t="e">
        <f>((Q157/Q156)-1)*100</f>
        <v>#DIV/0!</v>
      </c>
      <c r="S157" s="54">
        <f t="shared" si="90"/>
        <v>-100</v>
      </c>
      <c r="T157" s="54">
        <f>((Q157/Q145)-1)*100</f>
        <v>-100</v>
      </c>
    </row>
    <row r="158" spans="1:20" ht="12" hidden="1" customHeight="1" x14ac:dyDescent="0.2">
      <c r="A158" s="24"/>
      <c r="B158" s="25" t="s">
        <v>9</v>
      </c>
      <c r="C158" s="26"/>
      <c r="D158" s="54" t="e">
        <f t="shared" ref="D158" si="92">((C158/C157)-1)*100</f>
        <v>#DIV/0!</v>
      </c>
      <c r="E158" s="54">
        <f t="shared" ref="E158" si="93">((C158/C$151)-1)*100</f>
        <v>-100</v>
      </c>
      <c r="F158" s="54">
        <f t="shared" ref="F158" si="94">((C158/C146)-1)*100</f>
        <v>-100</v>
      </c>
      <c r="G158" s="53"/>
      <c r="H158" s="24"/>
      <c r="I158" s="25" t="s">
        <v>9</v>
      </c>
      <c r="J158" s="26"/>
      <c r="K158" s="54" t="e">
        <f t="shared" ref="K158" si="95">((J158/J157)-1)*100</f>
        <v>#DIV/0!</v>
      </c>
      <c r="L158" s="54">
        <f t="shared" si="87"/>
        <v>-100</v>
      </c>
      <c r="M158" s="54">
        <f t="shared" ref="M158" si="96">((J158/J146)-1)*100</f>
        <v>-100</v>
      </c>
      <c r="N158" s="28"/>
      <c r="O158" s="24"/>
      <c r="P158" s="25" t="s">
        <v>9</v>
      </c>
      <c r="Q158" s="26"/>
      <c r="R158" s="54" t="e">
        <f t="shared" ref="R158" si="97">((Q158/Q157)-1)*100</f>
        <v>#DIV/0!</v>
      </c>
      <c r="S158" s="54">
        <f t="shared" si="90"/>
        <v>-100</v>
      </c>
      <c r="T158" s="54">
        <f t="shared" ref="T158" si="98">((Q158/Q146)-1)*100</f>
        <v>-100</v>
      </c>
    </row>
    <row r="159" spans="1:20" ht="12" hidden="1" customHeight="1" x14ac:dyDescent="0.2">
      <c r="A159" s="24"/>
      <c r="B159" s="25" t="s">
        <v>10</v>
      </c>
      <c r="C159" s="26"/>
      <c r="D159" s="54" t="e">
        <f>((C159/C158)-1)*100</f>
        <v>#DIV/0!</v>
      </c>
      <c r="E159" s="54">
        <f>((C159/C$151)-1)*100</f>
        <v>-100</v>
      </c>
      <c r="F159" s="54">
        <f>((C159/C147)-1)*100</f>
        <v>-100</v>
      </c>
      <c r="G159" s="53"/>
      <c r="H159" s="24"/>
      <c r="I159" s="25" t="s">
        <v>10</v>
      </c>
      <c r="J159" s="26"/>
      <c r="K159" s="54" t="e">
        <f>((J159/J158)-1)*100</f>
        <v>#DIV/0!</v>
      </c>
      <c r="L159" s="54">
        <f t="shared" si="87"/>
        <v>-100</v>
      </c>
      <c r="M159" s="54">
        <f>((J159/J147)-1)*100</f>
        <v>-100</v>
      </c>
      <c r="N159" s="28"/>
      <c r="O159" s="24"/>
      <c r="P159" s="25" t="s">
        <v>10</v>
      </c>
      <c r="Q159" s="26"/>
      <c r="R159" s="54" t="e">
        <f>((Q159/Q158)-1)*100</f>
        <v>#DIV/0!</v>
      </c>
      <c r="S159" s="54">
        <f t="shared" si="90"/>
        <v>-100</v>
      </c>
      <c r="T159" s="54">
        <f>((Q159/Q147)-1)*100</f>
        <v>-100</v>
      </c>
    </row>
    <row r="160" spans="1:20" ht="12" hidden="1" customHeight="1" x14ac:dyDescent="0.2">
      <c r="A160" s="24"/>
      <c r="B160" s="25" t="s">
        <v>11</v>
      </c>
      <c r="C160" s="26"/>
      <c r="D160" s="54" t="e">
        <f t="shared" ref="D160:D163" si="99">((C160/C159)-1)*100</f>
        <v>#DIV/0!</v>
      </c>
      <c r="E160" s="54">
        <f>((C160/C$151)-1)*100</f>
        <v>-100</v>
      </c>
      <c r="F160" s="54">
        <f t="shared" ref="F160:F163" si="100">((C160/C148)-1)*100</f>
        <v>-100</v>
      </c>
      <c r="G160" s="53"/>
      <c r="H160" s="24"/>
      <c r="I160" s="25" t="s">
        <v>11</v>
      </c>
      <c r="J160" s="26"/>
      <c r="K160" s="54" t="e">
        <f t="shared" ref="K160:K162" si="101">((J160/J159)-1)*100</f>
        <v>#DIV/0!</v>
      </c>
      <c r="L160" s="54">
        <f t="shared" si="87"/>
        <v>-100</v>
      </c>
      <c r="M160" s="54">
        <f t="shared" ref="M160:M163" si="102">((J160/J148)-1)*100</f>
        <v>-100</v>
      </c>
      <c r="N160" s="28"/>
      <c r="O160" s="24"/>
      <c r="P160" s="25" t="s">
        <v>11</v>
      </c>
      <c r="Q160" s="26"/>
      <c r="R160" s="54" t="e">
        <f t="shared" ref="R160:R162" si="103">((Q160/Q159)-1)*100</f>
        <v>#DIV/0!</v>
      </c>
      <c r="S160" s="54">
        <f t="shared" si="90"/>
        <v>-100</v>
      </c>
      <c r="T160" s="54">
        <f t="shared" ref="T160:T163" si="104">((Q160/Q148)-1)*100</f>
        <v>-100</v>
      </c>
    </row>
    <row r="161" spans="1:20" ht="12" hidden="1" customHeight="1" x14ac:dyDescent="0.2">
      <c r="A161" s="24"/>
      <c r="B161" s="25" t="s">
        <v>12</v>
      </c>
      <c r="C161" s="26"/>
      <c r="D161" s="54" t="e">
        <f t="shared" si="99"/>
        <v>#DIV/0!</v>
      </c>
      <c r="E161" s="54">
        <f>((C161/C$151)-1)*100</f>
        <v>-100</v>
      </c>
      <c r="F161" s="54">
        <f t="shared" si="100"/>
        <v>-100</v>
      </c>
      <c r="G161" s="53"/>
      <c r="H161" s="24"/>
      <c r="I161" s="25" t="s">
        <v>12</v>
      </c>
      <c r="J161" s="26"/>
      <c r="K161" s="54" t="e">
        <f t="shared" si="101"/>
        <v>#DIV/0!</v>
      </c>
      <c r="L161" s="54">
        <f t="shared" si="87"/>
        <v>-100</v>
      </c>
      <c r="M161" s="54">
        <f t="shared" si="102"/>
        <v>-100</v>
      </c>
      <c r="N161" s="28"/>
      <c r="O161" s="24"/>
      <c r="P161" s="25" t="s">
        <v>12</v>
      </c>
      <c r="Q161" s="26"/>
      <c r="R161" s="54" t="e">
        <f t="shared" si="103"/>
        <v>#DIV/0!</v>
      </c>
      <c r="S161" s="54">
        <f t="shared" si="90"/>
        <v>-100</v>
      </c>
      <c r="T161" s="54">
        <f t="shared" si="104"/>
        <v>-100</v>
      </c>
    </row>
    <row r="162" spans="1:20" ht="12" hidden="1" customHeight="1" x14ac:dyDescent="0.2">
      <c r="A162" s="24"/>
      <c r="B162" s="25" t="s">
        <v>13</v>
      </c>
      <c r="C162" s="26"/>
      <c r="D162" s="54" t="e">
        <f t="shared" si="99"/>
        <v>#DIV/0!</v>
      </c>
      <c r="E162" s="54">
        <f>((C162/C$151)-1)*100</f>
        <v>-100</v>
      </c>
      <c r="F162" s="54">
        <f t="shared" si="100"/>
        <v>-100</v>
      </c>
      <c r="G162" s="53"/>
      <c r="H162" s="24"/>
      <c r="I162" s="25" t="s">
        <v>13</v>
      </c>
      <c r="J162" s="26"/>
      <c r="K162" s="54" t="e">
        <f t="shared" si="101"/>
        <v>#DIV/0!</v>
      </c>
      <c r="L162" s="54">
        <f t="shared" si="87"/>
        <v>-100</v>
      </c>
      <c r="M162" s="54">
        <f t="shared" si="102"/>
        <v>-100</v>
      </c>
      <c r="N162" s="28"/>
      <c r="O162" s="24"/>
      <c r="P162" s="25" t="s">
        <v>13</v>
      </c>
      <c r="Q162" s="26"/>
      <c r="R162" s="54" t="e">
        <f t="shared" si="103"/>
        <v>#DIV/0!</v>
      </c>
      <c r="S162" s="54">
        <f t="shared" si="90"/>
        <v>-100</v>
      </c>
      <c r="T162" s="54">
        <f t="shared" si="104"/>
        <v>-100</v>
      </c>
    </row>
    <row r="163" spans="1:20" ht="12" hidden="1" customHeight="1" x14ac:dyDescent="0.2">
      <c r="A163" s="24"/>
      <c r="B163" s="25" t="s">
        <v>3</v>
      </c>
      <c r="C163" s="26"/>
      <c r="D163" s="54" t="e">
        <f t="shared" si="99"/>
        <v>#DIV/0!</v>
      </c>
      <c r="E163" s="54">
        <f>((C163/C$151)-1)*100</f>
        <v>-100</v>
      </c>
      <c r="F163" s="54">
        <f t="shared" si="100"/>
        <v>-100</v>
      </c>
      <c r="G163" s="53"/>
      <c r="H163" s="24"/>
      <c r="I163" s="25" t="s">
        <v>3</v>
      </c>
      <c r="J163" s="26"/>
      <c r="K163" s="54" t="e">
        <f>((J163/J162)-1)*100</f>
        <v>#DIV/0!</v>
      </c>
      <c r="L163" s="54">
        <f t="shared" si="87"/>
        <v>-100</v>
      </c>
      <c r="M163" s="54">
        <f t="shared" si="102"/>
        <v>-100</v>
      </c>
      <c r="N163" s="28"/>
      <c r="O163" s="24"/>
      <c r="P163" s="25" t="s">
        <v>3</v>
      </c>
      <c r="Q163" s="26"/>
      <c r="R163" s="54" t="e">
        <f>((Q163/Q162)-1)*100</f>
        <v>#DIV/0!</v>
      </c>
      <c r="S163" s="54">
        <f t="shared" si="90"/>
        <v>-100</v>
      </c>
      <c r="T163" s="54">
        <f t="shared" si="104"/>
        <v>-100</v>
      </c>
    </row>
    <row r="164" spans="1:20" ht="12" customHeight="1" x14ac:dyDescent="0.2">
      <c r="A164" s="12"/>
      <c r="B164" s="2"/>
      <c r="C164" s="3"/>
      <c r="D164" s="4"/>
      <c r="E164" s="4"/>
      <c r="F164" s="3"/>
      <c r="G164" s="1"/>
      <c r="H164" s="15"/>
      <c r="I164" s="2"/>
      <c r="J164" s="3"/>
      <c r="K164" s="4"/>
      <c r="L164" s="4"/>
      <c r="M164" s="5"/>
      <c r="N164" s="1"/>
      <c r="O164" s="15"/>
      <c r="P164" s="2"/>
      <c r="Q164" s="3"/>
      <c r="R164" s="4"/>
      <c r="S164" s="4"/>
      <c r="T164" s="5"/>
    </row>
    <row r="165" spans="1:20" ht="12.75" customHeight="1" x14ac:dyDescent="0.2">
      <c r="A165" s="55" t="s">
        <v>18</v>
      </c>
      <c r="B165" s="55"/>
      <c r="C165" s="55"/>
      <c r="D165" s="55"/>
      <c r="E165" s="55"/>
      <c r="F165" s="55"/>
      <c r="G165" s="9"/>
      <c r="H165" s="55" t="s">
        <v>19</v>
      </c>
      <c r="I165" s="55"/>
      <c r="J165" s="55"/>
      <c r="K165" s="55"/>
      <c r="L165" s="55"/>
      <c r="M165" s="55"/>
      <c r="N165" s="9"/>
      <c r="O165" s="55" t="s">
        <v>20</v>
      </c>
      <c r="P165" s="55"/>
      <c r="Q165" s="55"/>
      <c r="R165" s="55"/>
      <c r="S165" s="55"/>
      <c r="T165" s="55"/>
    </row>
    <row r="166" spans="1:20" ht="12.75" customHeight="1" x14ac:dyDescent="0.2">
      <c r="A166" s="16" t="s">
        <v>0</v>
      </c>
      <c r="B166" s="17"/>
      <c r="C166" s="58" t="s">
        <v>28</v>
      </c>
      <c r="D166" s="58" t="s">
        <v>29</v>
      </c>
      <c r="E166" s="58"/>
      <c r="F166" s="59"/>
      <c r="G166" s="11"/>
      <c r="H166" s="16" t="s">
        <v>0</v>
      </c>
      <c r="I166" s="17"/>
      <c r="J166" s="58" t="s">
        <v>28</v>
      </c>
      <c r="K166" s="58" t="s">
        <v>29</v>
      </c>
      <c r="L166" s="58"/>
      <c r="M166" s="59"/>
      <c r="N166" s="11"/>
      <c r="O166" s="16" t="s">
        <v>0</v>
      </c>
      <c r="P166" s="17"/>
      <c r="Q166" s="58" t="s">
        <v>28</v>
      </c>
      <c r="R166" s="58" t="s">
        <v>29</v>
      </c>
      <c r="S166" s="58"/>
      <c r="T166" s="59"/>
    </row>
    <row r="167" spans="1:20" ht="12.75" customHeight="1" x14ac:dyDescent="0.2">
      <c r="A167" s="20" t="s">
        <v>1</v>
      </c>
      <c r="B167" s="21"/>
      <c r="C167" s="58"/>
      <c r="D167" s="58" t="s">
        <v>30</v>
      </c>
      <c r="E167" s="58" t="s">
        <v>31</v>
      </c>
      <c r="F167" s="59"/>
      <c r="G167" s="11"/>
      <c r="H167" s="20" t="s">
        <v>1</v>
      </c>
      <c r="I167" s="21"/>
      <c r="J167" s="58"/>
      <c r="K167" s="58" t="s">
        <v>30</v>
      </c>
      <c r="L167" s="58" t="s">
        <v>31</v>
      </c>
      <c r="M167" s="59"/>
      <c r="N167" s="11"/>
      <c r="O167" s="20" t="s">
        <v>1</v>
      </c>
      <c r="P167" s="21"/>
      <c r="Q167" s="58"/>
      <c r="R167" s="58" t="s">
        <v>30</v>
      </c>
      <c r="S167" s="58" t="s">
        <v>31</v>
      </c>
      <c r="T167" s="59"/>
    </row>
    <row r="168" spans="1:20" s="1" customFormat="1" ht="12.75" customHeight="1" x14ac:dyDescent="0.2">
      <c r="A168" s="22" t="s">
        <v>2</v>
      </c>
      <c r="B168" s="23"/>
      <c r="C168" s="58"/>
      <c r="D168" s="58"/>
      <c r="E168" s="18" t="s">
        <v>32</v>
      </c>
      <c r="F168" s="19" t="s">
        <v>33</v>
      </c>
      <c r="G168" s="11"/>
      <c r="H168" s="22" t="s">
        <v>2</v>
      </c>
      <c r="I168" s="23"/>
      <c r="J168" s="58"/>
      <c r="K168" s="58"/>
      <c r="L168" s="18" t="s">
        <v>32</v>
      </c>
      <c r="M168" s="19" t="s">
        <v>33</v>
      </c>
      <c r="N168" s="11"/>
      <c r="O168" s="22" t="s">
        <v>2</v>
      </c>
      <c r="P168" s="23"/>
      <c r="Q168" s="58"/>
      <c r="R168" s="58"/>
      <c r="S168" s="18" t="s">
        <v>32</v>
      </c>
      <c r="T168" s="19" t="s">
        <v>33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17.07</v>
      </c>
      <c r="D169" s="27" t="s">
        <v>14</v>
      </c>
      <c r="E169" s="27" t="s">
        <v>14</v>
      </c>
      <c r="F169" s="27" t="s">
        <v>14</v>
      </c>
      <c r="G169" s="28"/>
      <c r="H169" s="24">
        <v>2007</v>
      </c>
      <c r="I169" s="25" t="s">
        <v>4</v>
      </c>
      <c r="J169" s="26">
        <v>20.39</v>
      </c>
      <c r="K169" s="29" t="s">
        <v>14</v>
      </c>
      <c r="L169" s="27" t="s">
        <v>14</v>
      </c>
      <c r="M169" s="27" t="s">
        <v>14</v>
      </c>
      <c r="N169" s="28"/>
      <c r="O169" s="24">
        <v>2007</v>
      </c>
      <c r="P169" s="25" t="s">
        <v>4</v>
      </c>
      <c r="Q169" s="26">
        <v>22.69</v>
      </c>
      <c r="R169" s="29" t="s">
        <v>14</v>
      </c>
      <c r="S169" s="27" t="s">
        <v>14</v>
      </c>
      <c r="T169" s="27" t="s">
        <v>14</v>
      </c>
    </row>
    <row r="170" spans="1:20" s="10" customFormat="1" ht="12.75" customHeight="1" x14ac:dyDescent="0.2">
      <c r="A170" s="24"/>
      <c r="B170" s="25" t="s">
        <v>5</v>
      </c>
      <c r="C170" s="26">
        <v>14.68</v>
      </c>
      <c r="D170" s="27">
        <v>-14.001171646162858</v>
      </c>
      <c r="E170" s="27" t="s">
        <v>14</v>
      </c>
      <c r="F170" s="27" t="s">
        <v>14</v>
      </c>
      <c r="G170" s="28"/>
      <c r="H170" s="24"/>
      <c r="I170" s="25" t="s">
        <v>5</v>
      </c>
      <c r="J170" s="26">
        <v>19.66</v>
      </c>
      <c r="K170" s="29">
        <v>-3.580186365865623</v>
      </c>
      <c r="L170" s="27" t="s">
        <v>14</v>
      </c>
      <c r="M170" s="27" t="s">
        <v>14</v>
      </c>
      <c r="N170" s="28"/>
      <c r="O170" s="24"/>
      <c r="P170" s="25" t="s">
        <v>5</v>
      </c>
      <c r="Q170" s="26">
        <v>23.71</v>
      </c>
      <c r="R170" s="29">
        <v>4.4953724107536397</v>
      </c>
      <c r="S170" s="27" t="s">
        <v>14</v>
      </c>
      <c r="T170" s="27" t="s">
        <v>14</v>
      </c>
    </row>
    <row r="171" spans="1:20" s="10" customFormat="1" ht="12.75" customHeight="1" x14ac:dyDescent="0.2">
      <c r="A171" s="24"/>
      <c r="B171" s="25" t="s">
        <v>6</v>
      </c>
      <c r="C171" s="26">
        <v>14.66</v>
      </c>
      <c r="D171" s="27">
        <v>-0.13623978201634523</v>
      </c>
      <c r="E171" s="27" t="s">
        <v>14</v>
      </c>
      <c r="F171" s="27" t="s">
        <v>14</v>
      </c>
      <c r="G171" s="28"/>
      <c r="H171" s="24"/>
      <c r="I171" s="25" t="s">
        <v>6</v>
      </c>
      <c r="J171" s="26">
        <v>19.66</v>
      </c>
      <c r="K171" s="29">
        <v>0</v>
      </c>
      <c r="L171" s="27" t="s">
        <v>14</v>
      </c>
      <c r="M171" s="27" t="s">
        <v>14</v>
      </c>
      <c r="N171" s="28"/>
      <c r="O171" s="24"/>
      <c r="P171" s="25" t="s">
        <v>6</v>
      </c>
      <c r="Q171" s="26">
        <v>24.29</v>
      </c>
      <c r="R171" s="29">
        <v>2.4462252214255464</v>
      </c>
      <c r="S171" s="27" t="s">
        <v>14</v>
      </c>
      <c r="T171" s="27" t="s">
        <v>14</v>
      </c>
    </row>
    <row r="172" spans="1:20" s="10" customFormat="1" ht="12.75" customHeight="1" x14ac:dyDescent="0.2">
      <c r="A172" s="24"/>
      <c r="B172" s="25" t="s">
        <v>7</v>
      </c>
      <c r="C172" s="26">
        <v>14.6</v>
      </c>
      <c r="D172" s="27">
        <v>-0.40927694406548421</v>
      </c>
      <c r="E172" s="27" t="s">
        <v>14</v>
      </c>
      <c r="F172" s="27" t="s">
        <v>14</v>
      </c>
      <c r="G172" s="28"/>
      <c r="H172" s="24"/>
      <c r="I172" s="25" t="s">
        <v>7</v>
      </c>
      <c r="J172" s="26">
        <v>20.329999999999998</v>
      </c>
      <c r="K172" s="29">
        <v>3.4079348931841169</v>
      </c>
      <c r="L172" s="27" t="s">
        <v>14</v>
      </c>
      <c r="M172" s="27" t="s">
        <v>14</v>
      </c>
      <c r="N172" s="28"/>
      <c r="O172" s="24"/>
      <c r="P172" s="25" t="s">
        <v>7</v>
      </c>
      <c r="Q172" s="26">
        <v>24.29</v>
      </c>
      <c r="R172" s="29">
        <v>0</v>
      </c>
      <c r="S172" s="27" t="s">
        <v>14</v>
      </c>
      <c r="T172" s="27" t="s">
        <v>14</v>
      </c>
    </row>
    <row r="173" spans="1:20" s="10" customFormat="1" ht="12.75" customHeight="1" x14ac:dyDescent="0.2">
      <c r="A173" s="24"/>
      <c r="B173" s="25" t="s">
        <v>8</v>
      </c>
      <c r="C173" s="26">
        <v>16.329999999999998</v>
      </c>
      <c r="D173" s="27">
        <v>11.849315068493137</v>
      </c>
      <c r="E173" s="27" t="s">
        <v>14</v>
      </c>
      <c r="F173" s="27" t="s">
        <v>14</v>
      </c>
      <c r="G173" s="28"/>
      <c r="H173" s="24"/>
      <c r="I173" s="25" t="s">
        <v>8</v>
      </c>
      <c r="J173" s="26">
        <v>20.66</v>
      </c>
      <c r="K173" s="29">
        <v>1.6232169208066916</v>
      </c>
      <c r="L173" s="27" t="s">
        <v>14</v>
      </c>
      <c r="M173" s="27" t="s">
        <v>14</v>
      </c>
      <c r="N173" s="28"/>
      <c r="O173" s="24"/>
      <c r="P173" s="25" t="s">
        <v>8</v>
      </c>
      <c r="Q173" s="26">
        <v>24.39</v>
      </c>
      <c r="R173" s="29">
        <v>0.41169205434334888</v>
      </c>
      <c r="S173" s="27" t="s">
        <v>14</v>
      </c>
      <c r="T173" s="27" t="s">
        <v>14</v>
      </c>
    </row>
    <row r="174" spans="1:20" s="11" customFormat="1" ht="12.75" customHeight="1" x14ac:dyDescent="0.2">
      <c r="A174" s="24"/>
      <c r="B174" s="25" t="s">
        <v>9</v>
      </c>
      <c r="C174" s="26">
        <v>16.39</v>
      </c>
      <c r="D174" s="27">
        <v>0.3674219228414044</v>
      </c>
      <c r="E174" s="27" t="s">
        <v>14</v>
      </c>
      <c r="F174" s="27" t="s">
        <v>14</v>
      </c>
      <c r="G174" s="28"/>
      <c r="H174" s="24"/>
      <c r="I174" s="25" t="s">
        <v>9</v>
      </c>
      <c r="J174" s="26">
        <v>20.81</v>
      </c>
      <c r="K174" s="29">
        <v>0.72604065827686082</v>
      </c>
      <c r="L174" s="27" t="s">
        <v>14</v>
      </c>
      <c r="M174" s="27" t="s">
        <v>14</v>
      </c>
      <c r="N174" s="28"/>
      <c r="O174" s="24"/>
      <c r="P174" s="25" t="s">
        <v>9</v>
      </c>
      <c r="Q174" s="26">
        <v>24.69</v>
      </c>
      <c r="R174" s="29">
        <v>1.2300123001230068</v>
      </c>
      <c r="S174" s="27" t="s">
        <v>14</v>
      </c>
      <c r="T174" s="27" t="s">
        <v>14</v>
      </c>
    </row>
    <row r="175" spans="1:20" s="11" customFormat="1" ht="12.75" customHeight="1" x14ac:dyDescent="0.2">
      <c r="A175" s="24"/>
      <c r="B175" s="25" t="s">
        <v>10</v>
      </c>
      <c r="C175" s="26">
        <v>16.489999999999998</v>
      </c>
      <c r="D175" s="27">
        <v>0.61012812690663942</v>
      </c>
      <c r="E175" s="27" t="s">
        <v>14</v>
      </c>
      <c r="F175" s="27" t="s">
        <v>14</v>
      </c>
      <c r="G175" s="28"/>
      <c r="H175" s="24"/>
      <c r="I175" s="25" t="s">
        <v>10</v>
      </c>
      <c r="J175" s="26">
        <v>21.74</v>
      </c>
      <c r="K175" s="29">
        <v>4.4690052859202245</v>
      </c>
      <c r="L175" s="27" t="s">
        <v>14</v>
      </c>
      <c r="M175" s="27" t="s">
        <v>14</v>
      </c>
      <c r="N175" s="28"/>
      <c r="O175" s="24"/>
      <c r="P175" s="25" t="s">
        <v>10</v>
      </c>
      <c r="Q175" s="26">
        <v>25.23</v>
      </c>
      <c r="R175" s="29">
        <v>2.1871202916160293</v>
      </c>
      <c r="S175" s="27" t="s">
        <v>14</v>
      </c>
      <c r="T175" s="27" t="s">
        <v>14</v>
      </c>
    </row>
    <row r="176" spans="1:20" s="1" customFormat="1" ht="12.75" customHeight="1" x14ac:dyDescent="0.2">
      <c r="A176" s="24"/>
      <c r="B176" s="25" t="s">
        <v>11</v>
      </c>
      <c r="C176" s="26">
        <v>16.489999999999998</v>
      </c>
      <c r="D176" s="27">
        <v>0</v>
      </c>
      <c r="E176" s="27" t="s">
        <v>14</v>
      </c>
      <c r="F176" s="27" t="s">
        <v>14</v>
      </c>
      <c r="G176" s="28"/>
      <c r="H176" s="24"/>
      <c r="I176" s="25" t="s">
        <v>11</v>
      </c>
      <c r="J176" s="26">
        <v>21.75</v>
      </c>
      <c r="K176" s="29">
        <v>4.5998160073601468E-2</v>
      </c>
      <c r="L176" s="27" t="s">
        <v>14</v>
      </c>
      <c r="M176" s="27" t="s">
        <v>14</v>
      </c>
      <c r="N176" s="28"/>
      <c r="O176" s="24"/>
      <c r="P176" s="25" t="s">
        <v>11</v>
      </c>
      <c r="Q176" s="26">
        <v>25.28</v>
      </c>
      <c r="R176" s="29">
        <v>0.19817677368212383</v>
      </c>
      <c r="S176" s="27" t="s">
        <v>14</v>
      </c>
      <c r="T176" s="27" t="s">
        <v>14</v>
      </c>
    </row>
    <row r="177" spans="1:20" s="11" customFormat="1" ht="12.75" customHeight="1" x14ac:dyDescent="0.2">
      <c r="A177" s="24"/>
      <c r="B177" s="25" t="s">
        <v>12</v>
      </c>
      <c r="C177" s="26">
        <v>16.03</v>
      </c>
      <c r="D177" s="27">
        <v>-2.7895694360218104</v>
      </c>
      <c r="E177" s="27" t="s">
        <v>14</v>
      </c>
      <c r="F177" s="27" t="s">
        <v>14</v>
      </c>
      <c r="G177" s="28"/>
      <c r="H177" s="24"/>
      <c r="I177" s="25" t="s">
        <v>12</v>
      </c>
      <c r="J177" s="26">
        <v>21.68</v>
      </c>
      <c r="K177" s="29">
        <v>-0.32183908045977372</v>
      </c>
      <c r="L177" s="27" t="s">
        <v>14</v>
      </c>
      <c r="M177" s="27" t="s">
        <v>14</v>
      </c>
      <c r="N177" s="28"/>
      <c r="O177" s="24"/>
      <c r="P177" s="25" t="s">
        <v>12</v>
      </c>
      <c r="Q177" s="26">
        <v>25.27</v>
      </c>
      <c r="R177" s="29">
        <v>-3.9556962025322218E-2</v>
      </c>
      <c r="S177" s="27" t="s">
        <v>14</v>
      </c>
      <c r="T177" s="27" t="s">
        <v>14</v>
      </c>
    </row>
    <row r="178" spans="1:20" s="11" customFormat="1" ht="12.75" customHeight="1" x14ac:dyDescent="0.2">
      <c r="A178" s="24"/>
      <c r="B178" s="25" t="s">
        <v>13</v>
      </c>
      <c r="C178" s="26">
        <v>15.61</v>
      </c>
      <c r="D178" s="27">
        <v>-2.6200873362445476</v>
      </c>
      <c r="E178" s="27" t="s">
        <v>14</v>
      </c>
      <c r="F178" s="27" t="s">
        <v>14</v>
      </c>
      <c r="G178" s="28"/>
      <c r="H178" s="24"/>
      <c r="I178" s="25" t="s">
        <v>13</v>
      </c>
      <c r="J178" s="26">
        <v>21.56</v>
      </c>
      <c r="K178" s="29">
        <v>-0.55350553505535416</v>
      </c>
      <c r="L178" s="27" t="s">
        <v>14</v>
      </c>
      <c r="M178" s="27" t="s">
        <v>14</v>
      </c>
      <c r="N178" s="28"/>
      <c r="O178" s="24"/>
      <c r="P178" s="25" t="s">
        <v>13</v>
      </c>
      <c r="Q178" s="26">
        <v>25.16</v>
      </c>
      <c r="R178" s="29">
        <v>-0.43529877324890442</v>
      </c>
      <c r="S178" s="27" t="s">
        <v>14</v>
      </c>
      <c r="T178" s="27" t="s">
        <v>14</v>
      </c>
    </row>
    <row r="179" spans="1:20" s="10" customFormat="1" ht="12.75" customHeight="1" x14ac:dyDescent="0.2">
      <c r="A179" s="24"/>
      <c r="B179" s="30" t="s">
        <v>3</v>
      </c>
      <c r="C179" s="31">
        <v>11.5</v>
      </c>
      <c r="D179" s="32">
        <v>-26.329276105060849</v>
      </c>
      <c r="E179" s="32" t="s">
        <v>14</v>
      </c>
      <c r="F179" s="32" t="s">
        <v>14</v>
      </c>
      <c r="G179" s="33"/>
      <c r="H179" s="24"/>
      <c r="I179" s="30" t="s">
        <v>3</v>
      </c>
      <c r="J179" s="31">
        <v>22.06</v>
      </c>
      <c r="K179" s="34">
        <v>2.3191094619666064</v>
      </c>
      <c r="L179" s="32" t="s">
        <v>14</v>
      </c>
      <c r="M179" s="32" t="s">
        <v>14</v>
      </c>
      <c r="N179" s="28"/>
      <c r="O179" s="24"/>
      <c r="P179" s="30" t="s">
        <v>3</v>
      </c>
      <c r="Q179" s="31">
        <v>25.42</v>
      </c>
      <c r="R179" s="34">
        <v>1.0333863275039823</v>
      </c>
      <c r="S179" s="32" t="s">
        <v>14</v>
      </c>
      <c r="T179" s="32" t="s">
        <v>14</v>
      </c>
    </row>
    <row r="180" spans="1:20" s="47" customFormat="1" ht="12.75" customHeight="1" x14ac:dyDescent="0.2">
      <c r="A180" s="35">
        <v>2008</v>
      </c>
      <c r="B180" s="36" t="s">
        <v>24</v>
      </c>
      <c r="C180" s="37">
        <v>11.59</v>
      </c>
      <c r="D180" s="38">
        <v>0.78260869565216495</v>
      </c>
      <c r="E180" s="38">
        <v>0.78260869565216495</v>
      </c>
      <c r="F180" s="38" t="s">
        <v>14</v>
      </c>
      <c r="G180" s="28"/>
      <c r="H180" s="35">
        <v>2008</v>
      </c>
      <c r="I180" s="36" t="s">
        <v>24</v>
      </c>
      <c r="J180" s="37">
        <v>22.47</v>
      </c>
      <c r="K180" s="39">
        <v>1.8585675430643711</v>
      </c>
      <c r="L180" s="38">
        <v>1.8585675430643711</v>
      </c>
      <c r="M180" s="38" t="s">
        <v>14</v>
      </c>
      <c r="N180" s="28"/>
      <c r="O180" s="35">
        <v>2008</v>
      </c>
      <c r="P180" s="36" t="s">
        <v>24</v>
      </c>
      <c r="Q180" s="37">
        <v>25.38</v>
      </c>
      <c r="R180" s="39">
        <v>-0.15735641227381247</v>
      </c>
      <c r="S180" s="38">
        <v>-0.15735641227381247</v>
      </c>
      <c r="T180" s="38" t="s">
        <v>14</v>
      </c>
    </row>
    <row r="181" spans="1:20" s="47" customFormat="1" ht="12.75" customHeight="1" x14ac:dyDescent="0.2">
      <c r="A181" s="24"/>
      <c r="B181" s="25" t="s">
        <v>4</v>
      </c>
      <c r="C181" s="26">
        <v>11.73</v>
      </c>
      <c r="D181" s="27">
        <v>1.2079378774805916</v>
      </c>
      <c r="E181" s="27">
        <v>2</v>
      </c>
      <c r="F181" s="27">
        <v>-31.2829525483304</v>
      </c>
      <c r="G181" s="28"/>
      <c r="H181" s="24"/>
      <c r="I181" s="25" t="s">
        <v>4</v>
      </c>
      <c r="J181" s="26">
        <v>22.66</v>
      </c>
      <c r="K181" s="29">
        <v>0.84557187360925212</v>
      </c>
      <c r="L181" s="27">
        <v>2.7198549410698103</v>
      </c>
      <c r="M181" s="27">
        <v>11.132908288376653</v>
      </c>
      <c r="N181" s="28"/>
      <c r="O181" s="24"/>
      <c r="P181" s="25" t="s">
        <v>4</v>
      </c>
      <c r="Q181" s="26">
        <v>25.46</v>
      </c>
      <c r="R181" s="29">
        <v>0.31520882584712417</v>
      </c>
      <c r="S181" s="27">
        <v>0.15735641227379027</v>
      </c>
      <c r="T181" s="27">
        <v>12.208021154693704</v>
      </c>
    </row>
    <row r="182" spans="1:20" s="51" customFormat="1" ht="12.75" customHeight="1" x14ac:dyDescent="0.2">
      <c r="A182" s="24"/>
      <c r="B182" s="25" t="s">
        <v>5</v>
      </c>
      <c r="C182" s="26">
        <v>11.67</v>
      </c>
      <c r="D182" s="27">
        <v>-0.51150895140665842</v>
      </c>
      <c r="E182" s="27">
        <v>1.4782608695652177</v>
      </c>
      <c r="F182" s="27">
        <v>-20.504087193460485</v>
      </c>
      <c r="G182" s="28"/>
      <c r="H182" s="24"/>
      <c r="I182" s="25" t="s">
        <v>5</v>
      </c>
      <c r="J182" s="26">
        <v>22.9</v>
      </c>
      <c r="K182" s="29">
        <v>1.0591350397175514</v>
      </c>
      <c r="L182" s="27">
        <v>3.80779691749773</v>
      </c>
      <c r="M182" s="27">
        <v>16.480162767039673</v>
      </c>
      <c r="N182" s="28"/>
      <c r="O182" s="24"/>
      <c r="P182" s="25" t="s">
        <v>5</v>
      </c>
      <c r="Q182" s="26">
        <v>25.92</v>
      </c>
      <c r="R182" s="29">
        <v>1.806755695208162</v>
      </c>
      <c r="S182" s="27">
        <v>1.9669551534225116</v>
      </c>
      <c r="T182" s="27">
        <v>9.3209616195698111</v>
      </c>
    </row>
    <row r="183" spans="1:20" s="51" customFormat="1" ht="12.75" customHeight="1" x14ac:dyDescent="0.2">
      <c r="A183" s="24"/>
      <c r="B183" s="25" t="s">
        <v>6</v>
      </c>
      <c r="C183" s="26">
        <v>11.78</v>
      </c>
      <c r="D183" s="27">
        <v>0.9425878320479919</v>
      </c>
      <c r="E183" s="27">
        <v>2.4347826086956514</v>
      </c>
      <c r="F183" s="27">
        <v>-19.645293315143252</v>
      </c>
      <c r="G183" s="28"/>
      <c r="H183" s="24"/>
      <c r="I183" s="25" t="s">
        <v>6</v>
      </c>
      <c r="J183" s="26">
        <v>22.73</v>
      </c>
      <c r="K183" s="29">
        <v>-0.74235807860261183</v>
      </c>
      <c r="L183" s="27">
        <v>3.0371713508613007</v>
      </c>
      <c r="M183" s="27">
        <v>15.61546286876907</v>
      </c>
      <c r="N183" s="28"/>
      <c r="O183" s="24"/>
      <c r="P183" s="25" t="s">
        <v>6</v>
      </c>
      <c r="Q183" s="26">
        <v>25.8</v>
      </c>
      <c r="R183" s="29">
        <v>-0.46296296296296502</v>
      </c>
      <c r="S183" s="27">
        <v>1.4948859166010964</v>
      </c>
      <c r="T183" s="27">
        <v>6.2165500205846103</v>
      </c>
    </row>
    <row r="184" spans="1:20" s="51" customFormat="1" ht="12.75" customHeight="1" x14ac:dyDescent="0.2">
      <c r="A184" s="24"/>
      <c r="B184" s="25" t="s">
        <v>7</v>
      </c>
      <c r="C184" s="26">
        <v>12.78</v>
      </c>
      <c r="D184" s="27">
        <v>8.4889643463497357</v>
      </c>
      <c r="E184" s="27">
        <v>11.130434782608688</v>
      </c>
      <c r="F184" s="27">
        <v>-12.465753424657533</v>
      </c>
      <c r="G184" s="28"/>
      <c r="H184" s="24"/>
      <c r="I184" s="25" t="s">
        <v>7</v>
      </c>
      <c r="J184" s="26">
        <v>22.98</v>
      </c>
      <c r="K184" s="29">
        <v>1.0998680158381013</v>
      </c>
      <c r="L184" s="27">
        <v>4.1704442429737254</v>
      </c>
      <c r="M184" s="27">
        <v>13.034923757993134</v>
      </c>
      <c r="N184" s="28"/>
      <c r="O184" s="24"/>
      <c r="P184" s="25" t="s">
        <v>7</v>
      </c>
      <c r="Q184" s="26">
        <v>26.21</v>
      </c>
      <c r="R184" s="29">
        <v>1.5891472868217127</v>
      </c>
      <c r="S184" s="27">
        <v>3.1077891424075466</v>
      </c>
      <c r="T184" s="27">
        <v>7.9044874433923606</v>
      </c>
    </row>
    <row r="185" spans="1:20" s="51" customFormat="1" ht="12.75" customHeight="1" x14ac:dyDescent="0.2">
      <c r="A185" s="24"/>
      <c r="B185" s="25" t="s">
        <v>8</v>
      </c>
      <c r="C185" s="26">
        <v>14.25</v>
      </c>
      <c r="D185" s="27">
        <v>11.502347417840376</v>
      </c>
      <c r="E185" s="27">
        <v>23.913043478260864</v>
      </c>
      <c r="F185" s="27">
        <v>-12.737293325168398</v>
      </c>
      <c r="G185" s="28"/>
      <c r="H185" s="24"/>
      <c r="I185" s="25" t="s">
        <v>8</v>
      </c>
      <c r="J185" s="26">
        <v>23.06</v>
      </c>
      <c r="K185" s="29">
        <v>0.3481288076588207</v>
      </c>
      <c r="L185" s="27">
        <v>4.5330915684496764</v>
      </c>
      <c r="M185" s="27">
        <v>11.616650532429817</v>
      </c>
      <c r="N185" s="28"/>
      <c r="O185" s="24"/>
      <c r="P185" s="25" t="s">
        <v>8</v>
      </c>
      <c r="Q185" s="26">
        <v>27.31</v>
      </c>
      <c r="R185" s="29">
        <v>4.1968714231209292</v>
      </c>
      <c r="S185" s="27">
        <v>7.4350904799370454</v>
      </c>
      <c r="T185" s="27">
        <v>11.972119721197206</v>
      </c>
    </row>
    <row r="186" spans="1:20" s="51" customFormat="1" ht="12.75" customHeight="1" x14ac:dyDescent="0.2">
      <c r="A186" s="24"/>
      <c r="B186" s="25" t="s">
        <v>9</v>
      </c>
      <c r="C186" s="26">
        <v>17.46</v>
      </c>
      <c r="D186" s="27">
        <v>22.526315789473685</v>
      </c>
      <c r="E186" s="27">
        <v>51.826086956521756</v>
      </c>
      <c r="F186" s="27">
        <v>6.5283709579011528</v>
      </c>
      <c r="G186" s="28"/>
      <c r="H186" s="24"/>
      <c r="I186" s="25" t="s">
        <v>9</v>
      </c>
      <c r="J186" s="26">
        <v>23.44</v>
      </c>
      <c r="K186" s="29">
        <v>1.647875108412844</v>
      </c>
      <c r="L186" s="27">
        <v>6.255666364460577</v>
      </c>
      <c r="M186" s="27">
        <v>12.63815473330132</v>
      </c>
      <c r="N186" s="28"/>
      <c r="O186" s="24"/>
      <c r="P186" s="25" t="s">
        <v>9</v>
      </c>
      <c r="Q186" s="26">
        <v>27.38</v>
      </c>
      <c r="R186" s="29">
        <v>0.25631636763090437</v>
      </c>
      <c r="S186" s="27">
        <v>7.7104642014161895</v>
      </c>
      <c r="T186" s="27">
        <v>10.89509923045766</v>
      </c>
    </row>
    <row r="187" spans="1:20" s="51" customFormat="1" ht="12.75" customHeight="1" x14ac:dyDescent="0.2">
      <c r="A187" s="24"/>
      <c r="B187" s="25" t="s">
        <v>10</v>
      </c>
      <c r="C187" s="26">
        <v>18.79</v>
      </c>
      <c r="D187" s="27">
        <v>7.6174112256586435</v>
      </c>
      <c r="E187" s="27">
        <v>63.391304347826072</v>
      </c>
      <c r="F187" s="27">
        <v>13.947847180109152</v>
      </c>
      <c r="G187" s="28"/>
      <c r="H187" s="24"/>
      <c r="I187" s="25" t="s">
        <v>10</v>
      </c>
      <c r="J187" s="26">
        <v>23.4</v>
      </c>
      <c r="K187" s="29">
        <v>-0.17064846416383617</v>
      </c>
      <c r="L187" s="27">
        <v>6.0743427017225793</v>
      </c>
      <c r="M187" s="27">
        <v>7.635694572217111</v>
      </c>
      <c r="N187" s="28"/>
      <c r="O187" s="24"/>
      <c r="P187" s="25" t="s">
        <v>10</v>
      </c>
      <c r="Q187" s="26">
        <v>27.84</v>
      </c>
      <c r="R187" s="29">
        <v>1.6800584368152016</v>
      </c>
      <c r="S187" s="27">
        <v>9.5200629425649108</v>
      </c>
      <c r="T187" s="27">
        <v>10.344827586206895</v>
      </c>
    </row>
    <row r="188" spans="1:20" s="51" customFormat="1" ht="12.75" customHeight="1" x14ac:dyDescent="0.2">
      <c r="A188" s="24"/>
      <c r="B188" s="25" t="s">
        <v>11</v>
      </c>
      <c r="C188" s="26">
        <v>18.88</v>
      </c>
      <c r="D188" s="27">
        <v>0.47897817988291624</v>
      </c>
      <c r="E188" s="27">
        <v>64.173913043478265</v>
      </c>
      <c r="F188" s="27">
        <v>14.493632504548227</v>
      </c>
      <c r="G188" s="28"/>
      <c r="H188" s="24"/>
      <c r="I188" s="25" t="s">
        <v>11</v>
      </c>
      <c r="J188" s="26">
        <v>23.35</v>
      </c>
      <c r="K188" s="29">
        <v>-0.21367521367520181</v>
      </c>
      <c r="L188" s="27">
        <v>5.8476881233000988</v>
      </c>
      <c r="M188" s="27">
        <v>7.3563218390804597</v>
      </c>
      <c r="N188" s="28"/>
      <c r="O188" s="24"/>
      <c r="P188" s="25" t="s">
        <v>11</v>
      </c>
      <c r="Q188" s="26">
        <v>27.62</v>
      </c>
      <c r="R188" s="29">
        <v>-0.79022988505746961</v>
      </c>
      <c r="S188" s="27">
        <v>8.6546026750589977</v>
      </c>
      <c r="T188" s="27">
        <v>9.2563291139240444</v>
      </c>
    </row>
    <row r="189" spans="1:20" s="51" customFormat="1" ht="12.75" customHeight="1" x14ac:dyDescent="0.2">
      <c r="A189" s="24"/>
      <c r="B189" s="25" t="s">
        <v>12</v>
      </c>
      <c r="C189" s="26">
        <v>19.47</v>
      </c>
      <c r="D189" s="27">
        <v>3.125</v>
      </c>
      <c r="E189" s="27">
        <v>69.304347826086939</v>
      </c>
      <c r="F189" s="27">
        <v>21.459762944479088</v>
      </c>
      <c r="G189" s="28"/>
      <c r="H189" s="24"/>
      <c r="I189" s="25" t="s">
        <v>12</v>
      </c>
      <c r="J189" s="26">
        <v>23.35</v>
      </c>
      <c r="K189" s="29">
        <v>0</v>
      </c>
      <c r="L189" s="27">
        <v>5.8476881233000988</v>
      </c>
      <c r="M189" s="27">
        <v>7.7029520295202936</v>
      </c>
      <c r="N189" s="28"/>
      <c r="O189" s="24"/>
      <c r="P189" s="25" t="s">
        <v>12</v>
      </c>
      <c r="Q189" s="26">
        <v>28.74</v>
      </c>
      <c r="R189" s="29">
        <v>4.0550325850832625</v>
      </c>
      <c r="S189" s="27">
        <v>13.060582218725392</v>
      </c>
      <c r="T189" s="27">
        <v>13.73169766521567</v>
      </c>
    </row>
    <row r="190" spans="1:20" s="51" customFormat="1" ht="12.75" customHeight="1" x14ac:dyDescent="0.2">
      <c r="A190" s="24"/>
      <c r="B190" s="25" t="s">
        <v>13</v>
      </c>
      <c r="C190" s="26">
        <v>19.45</v>
      </c>
      <c r="D190" s="27">
        <v>-0.10272213662043672</v>
      </c>
      <c r="E190" s="27">
        <v>69.130434782608702</v>
      </c>
      <c r="F190" s="27">
        <v>24.599615631005769</v>
      </c>
      <c r="G190" s="28"/>
      <c r="H190" s="24"/>
      <c r="I190" s="25" t="s">
        <v>13</v>
      </c>
      <c r="J190" s="26">
        <v>23.31</v>
      </c>
      <c r="K190" s="29">
        <v>-0.17130620985011946</v>
      </c>
      <c r="L190" s="27">
        <v>5.6663644605621011</v>
      </c>
      <c r="M190" s="27">
        <v>8.1168831168831233</v>
      </c>
      <c r="N190" s="28"/>
      <c r="O190" s="24"/>
      <c r="P190" s="25" t="s">
        <v>13</v>
      </c>
      <c r="Q190" s="26">
        <v>27.46</v>
      </c>
      <c r="R190" s="29">
        <v>-4.453723034098811</v>
      </c>
      <c r="S190" s="27">
        <v>8.0251770259638135</v>
      </c>
      <c r="T190" s="27">
        <v>9.1414944356120955</v>
      </c>
    </row>
    <row r="191" spans="1:20" s="51" customFormat="1" ht="12.75" customHeight="1" x14ac:dyDescent="0.2">
      <c r="A191" s="24"/>
      <c r="B191" s="25" t="s">
        <v>3</v>
      </c>
      <c r="C191" s="26">
        <v>18.940000000000001</v>
      </c>
      <c r="D191" s="27">
        <v>-2.6221079691516658</v>
      </c>
      <c r="E191" s="27">
        <v>64.695652173913061</v>
      </c>
      <c r="F191" s="27">
        <v>64.695652173913061</v>
      </c>
      <c r="G191" s="33"/>
      <c r="H191" s="24"/>
      <c r="I191" s="25" t="s">
        <v>3</v>
      </c>
      <c r="J191" s="26">
        <v>23.36</v>
      </c>
      <c r="K191" s="29">
        <v>0.21450021450022394</v>
      </c>
      <c r="L191" s="27">
        <v>5.8930190389845816</v>
      </c>
      <c r="M191" s="27">
        <v>5.8930190389845816</v>
      </c>
      <c r="N191" s="28"/>
      <c r="O191" s="24"/>
      <c r="P191" s="25" t="s">
        <v>3</v>
      </c>
      <c r="Q191" s="26">
        <v>27.65</v>
      </c>
      <c r="R191" s="29">
        <v>0.69191551347413949</v>
      </c>
      <c r="S191" s="27">
        <v>8.7726199842643524</v>
      </c>
      <c r="T191" s="27">
        <v>8.7726199842643524</v>
      </c>
    </row>
    <row r="192" spans="1:20" s="47" customFormat="1" ht="12.75" customHeight="1" x14ac:dyDescent="0.2">
      <c r="A192" s="35">
        <v>2009</v>
      </c>
      <c r="B192" s="44" t="s">
        <v>24</v>
      </c>
      <c r="C192" s="45">
        <v>18.98</v>
      </c>
      <c r="D192" s="46">
        <v>0.21119324181626542</v>
      </c>
      <c r="E192" s="46">
        <v>0.21119324181626542</v>
      </c>
      <c r="F192" s="46">
        <v>63.761863675582411</v>
      </c>
      <c r="H192" s="35">
        <v>2009</v>
      </c>
      <c r="I192" s="44" t="s">
        <v>24</v>
      </c>
      <c r="J192" s="45">
        <v>23.64</v>
      </c>
      <c r="K192" s="46">
        <v>1.1986301369863117</v>
      </c>
      <c r="L192" s="46">
        <v>1.1986301369863117</v>
      </c>
      <c r="M192" s="46">
        <v>5.2069425901201782</v>
      </c>
      <c r="O192" s="35">
        <v>2009</v>
      </c>
      <c r="P192" s="44" t="s">
        <v>24</v>
      </c>
      <c r="Q192" s="45">
        <v>27.84</v>
      </c>
      <c r="R192" s="46">
        <v>0.68716094032550412</v>
      </c>
      <c r="S192" s="46">
        <v>0.68716094032550412</v>
      </c>
      <c r="T192" s="46">
        <v>9.6926713947990564</v>
      </c>
    </row>
    <row r="193" spans="1:20" s="47" customFormat="1" ht="12.75" customHeight="1" x14ac:dyDescent="0.2">
      <c r="A193" s="24"/>
      <c r="B193" s="48" t="s">
        <v>4</v>
      </c>
      <c r="C193" s="49">
        <v>18.98</v>
      </c>
      <c r="D193" s="50">
        <v>0</v>
      </c>
      <c r="E193" s="50">
        <v>0.21119324181626542</v>
      </c>
      <c r="F193" s="50">
        <v>61.807331628303494</v>
      </c>
      <c r="H193" s="24"/>
      <c r="I193" s="48" t="s">
        <v>4</v>
      </c>
      <c r="J193" s="49">
        <v>23.86</v>
      </c>
      <c r="K193" s="50">
        <v>0.93062605752960437</v>
      </c>
      <c r="L193" s="50">
        <v>2.1404109589041154</v>
      </c>
      <c r="M193" s="50">
        <v>5.2956751985878237</v>
      </c>
      <c r="O193" s="24"/>
      <c r="P193" s="48" t="s">
        <v>4</v>
      </c>
      <c r="Q193" s="49">
        <v>28.74</v>
      </c>
      <c r="R193" s="50">
        <v>3.2327586206896575</v>
      </c>
      <c r="S193" s="50">
        <v>3.9421338155515295</v>
      </c>
      <c r="T193" s="50">
        <v>12.882953652788686</v>
      </c>
    </row>
    <row r="194" spans="1:20" s="51" customFormat="1" ht="12.75" customHeight="1" x14ac:dyDescent="0.2">
      <c r="A194" s="24"/>
      <c r="B194" s="48" t="s">
        <v>5</v>
      </c>
      <c r="C194" s="49">
        <v>19.21</v>
      </c>
      <c r="D194" s="50">
        <v>1.2118018967333999</v>
      </c>
      <c r="E194" s="50">
        <v>1.4255543822597749</v>
      </c>
      <c r="F194" s="50">
        <v>64.610111396743804</v>
      </c>
      <c r="G194" s="47"/>
      <c r="H194" s="24"/>
      <c r="I194" s="48" t="s">
        <v>5</v>
      </c>
      <c r="J194" s="49">
        <v>23.97</v>
      </c>
      <c r="K194" s="50">
        <v>0.46102263202012495</v>
      </c>
      <c r="L194" s="50">
        <v>2.6113013698630061</v>
      </c>
      <c r="M194" s="50">
        <v>4.6724890829694443</v>
      </c>
      <c r="N194" s="47"/>
      <c r="O194" s="24"/>
      <c r="P194" s="48" t="s">
        <v>5</v>
      </c>
      <c r="Q194" s="49">
        <v>29.2</v>
      </c>
      <c r="R194" s="50">
        <v>1.6005567153792644</v>
      </c>
      <c r="S194" s="50">
        <v>5.6057866184448413</v>
      </c>
      <c r="T194" s="50">
        <v>12.654320987654311</v>
      </c>
    </row>
    <row r="195" spans="1:20" s="51" customFormat="1" ht="12.75" customHeight="1" x14ac:dyDescent="0.2">
      <c r="A195" s="24"/>
      <c r="B195" s="48" t="s">
        <v>6</v>
      </c>
      <c r="C195" s="49">
        <v>19.21</v>
      </c>
      <c r="D195" s="50">
        <v>0</v>
      </c>
      <c r="E195" s="50">
        <v>1.4255543822597749</v>
      </c>
      <c r="F195" s="50">
        <v>63.073005093378633</v>
      </c>
      <c r="G195" s="47"/>
      <c r="H195" s="24"/>
      <c r="I195" s="48" t="s">
        <v>6</v>
      </c>
      <c r="J195" s="49">
        <v>24.15</v>
      </c>
      <c r="K195" s="50">
        <v>0.7509386733416834</v>
      </c>
      <c r="L195" s="50">
        <v>3.3818493150684859</v>
      </c>
      <c r="M195" s="50">
        <v>6.2472503299603854</v>
      </c>
      <c r="N195" s="47"/>
      <c r="O195" s="24"/>
      <c r="P195" s="48" t="s">
        <v>6</v>
      </c>
      <c r="Q195" s="49">
        <v>28.68</v>
      </c>
      <c r="R195" s="50">
        <v>-1.7808219178082174</v>
      </c>
      <c r="S195" s="50">
        <v>3.7251356238698019</v>
      </c>
      <c r="T195" s="50">
        <v>11.162790697674406</v>
      </c>
    </row>
    <row r="196" spans="1:20" s="51" customFormat="1" ht="12.75" customHeight="1" x14ac:dyDescent="0.2">
      <c r="A196" s="24"/>
      <c r="B196" s="48" t="s">
        <v>7</v>
      </c>
      <c r="C196" s="49">
        <v>19.21</v>
      </c>
      <c r="D196" s="50">
        <v>0</v>
      </c>
      <c r="E196" s="50">
        <v>1.4255543822597749</v>
      </c>
      <c r="F196" s="50">
        <v>50.312989045383418</v>
      </c>
      <c r="G196" s="47"/>
      <c r="H196" s="24"/>
      <c r="I196" s="48" t="s">
        <v>7</v>
      </c>
      <c r="J196" s="49">
        <v>24.97</v>
      </c>
      <c r="K196" s="50">
        <v>3.3954451345755698</v>
      </c>
      <c r="L196" s="50">
        <v>6.8921232876712368</v>
      </c>
      <c r="M196" s="50">
        <v>8.6597040905134861</v>
      </c>
      <c r="N196" s="47"/>
      <c r="O196" s="24"/>
      <c r="P196" s="48" t="s">
        <v>7</v>
      </c>
      <c r="Q196" s="49">
        <v>28.66</v>
      </c>
      <c r="R196" s="50">
        <v>-6.9735006973503655E-2</v>
      </c>
      <c r="S196" s="50">
        <v>3.652802893309226</v>
      </c>
      <c r="T196" s="50">
        <v>9.3475772605875704</v>
      </c>
    </row>
    <row r="197" spans="1:20" s="51" customFormat="1" ht="12.75" customHeight="1" x14ac:dyDescent="0.2">
      <c r="A197" s="24"/>
      <c r="B197" s="48" t="s">
        <v>8</v>
      </c>
      <c r="C197" s="49">
        <v>19.02</v>
      </c>
      <c r="D197" s="50">
        <v>-0.98906819364914522</v>
      </c>
      <c r="E197" s="50">
        <v>0.42238648363250864</v>
      </c>
      <c r="F197" s="50">
        <v>33.473684210526322</v>
      </c>
      <c r="G197" s="47"/>
      <c r="H197" s="24"/>
      <c r="I197" s="48" t="s">
        <v>8</v>
      </c>
      <c r="J197" s="49">
        <v>25.19</v>
      </c>
      <c r="K197" s="50">
        <v>0.88105726872247381</v>
      </c>
      <c r="L197" s="50">
        <v>7.8339041095890405</v>
      </c>
      <c r="M197" s="50">
        <v>9.2367736339982862</v>
      </c>
      <c r="N197" s="47"/>
      <c r="O197" s="24"/>
      <c r="P197" s="48" t="s">
        <v>8</v>
      </c>
      <c r="Q197" s="49">
        <v>28.68</v>
      </c>
      <c r="R197" s="50">
        <v>6.9783670621070826E-2</v>
      </c>
      <c r="S197" s="50">
        <v>3.7251356238698019</v>
      </c>
      <c r="T197" s="50">
        <v>5.0164774807762713</v>
      </c>
    </row>
    <row r="198" spans="1:20" s="51" customFormat="1" ht="12.75" customHeight="1" x14ac:dyDescent="0.2">
      <c r="A198" s="24"/>
      <c r="B198" s="48" t="s">
        <v>9</v>
      </c>
      <c r="C198" s="49">
        <v>21.02</v>
      </c>
      <c r="D198" s="50">
        <v>10.515247108307047</v>
      </c>
      <c r="E198" s="50">
        <v>10.982048574445603</v>
      </c>
      <c r="F198" s="50">
        <v>20.389461626575024</v>
      </c>
      <c r="G198" s="47"/>
      <c r="H198" s="24"/>
      <c r="I198" s="48" t="s">
        <v>9</v>
      </c>
      <c r="J198" s="49">
        <v>25.24</v>
      </c>
      <c r="K198" s="50">
        <v>0.19849146486698999</v>
      </c>
      <c r="L198" s="50">
        <v>8.0479452054794454</v>
      </c>
      <c r="M198" s="50">
        <v>7.6791808873720058</v>
      </c>
      <c r="N198" s="47"/>
      <c r="O198" s="24"/>
      <c r="P198" s="48" t="s">
        <v>9</v>
      </c>
      <c r="Q198" s="49">
        <v>30.1</v>
      </c>
      <c r="R198" s="50">
        <v>4.9511854951185486</v>
      </c>
      <c r="S198" s="50">
        <v>8.8607594936708889</v>
      </c>
      <c r="T198" s="50">
        <v>9.9342585829072405</v>
      </c>
    </row>
    <row r="199" spans="1:20" s="51" customFormat="1" ht="12.75" customHeight="1" x14ac:dyDescent="0.2">
      <c r="A199" s="24"/>
      <c r="B199" s="48" t="s">
        <v>10</v>
      </c>
      <c r="C199" s="49">
        <v>19.760000000000002</v>
      </c>
      <c r="D199" s="50">
        <v>-5.9942911512844805</v>
      </c>
      <c r="E199" s="50">
        <v>4.3294614572333634</v>
      </c>
      <c r="F199" s="50">
        <v>5.1623203831825615</v>
      </c>
      <c r="G199" s="47"/>
      <c r="H199" s="24"/>
      <c r="I199" s="48" t="s">
        <v>10</v>
      </c>
      <c r="J199" s="49">
        <v>25.28</v>
      </c>
      <c r="K199" s="50">
        <v>0.15847860538829028</v>
      </c>
      <c r="L199" s="50">
        <v>8.2191780821917924</v>
      </c>
      <c r="M199" s="50">
        <v>8.0341880341880501</v>
      </c>
      <c r="N199" s="47"/>
      <c r="O199" s="24"/>
      <c r="P199" s="48" t="s">
        <v>10</v>
      </c>
      <c r="Q199" s="49">
        <v>30.08</v>
      </c>
      <c r="R199" s="50">
        <v>-6.6445182724261809E-2</v>
      </c>
      <c r="S199" s="50">
        <v>8.7884267631103121</v>
      </c>
      <c r="T199" s="50">
        <v>8.045977011494255</v>
      </c>
    </row>
    <row r="200" spans="1:20" s="51" customFormat="1" ht="12.75" customHeight="1" x14ac:dyDescent="0.2">
      <c r="A200" s="24"/>
      <c r="B200" s="48" t="s">
        <v>11</v>
      </c>
      <c r="C200" s="49">
        <v>19.489999999999998</v>
      </c>
      <c r="D200" s="50">
        <v>-1.3663967611336147</v>
      </c>
      <c r="E200" s="50">
        <v>2.9039070749735885</v>
      </c>
      <c r="F200" s="50">
        <v>3.2309322033898358</v>
      </c>
      <c r="G200" s="47"/>
      <c r="H200" s="24"/>
      <c r="I200" s="48" t="s">
        <v>11</v>
      </c>
      <c r="J200" s="49">
        <v>25.49</v>
      </c>
      <c r="K200" s="50">
        <v>0.83069620253164445</v>
      </c>
      <c r="L200" s="50">
        <v>9.1181506849314928</v>
      </c>
      <c r="M200" s="50">
        <v>9.1648822269807084</v>
      </c>
      <c r="N200" s="47"/>
      <c r="O200" s="24"/>
      <c r="P200" s="48" t="s">
        <v>11</v>
      </c>
      <c r="Q200" s="49">
        <v>30.06</v>
      </c>
      <c r="R200" s="50">
        <v>-6.6489361702126715E-2</v>
      </c>
      <c r="S200" s="50">
        <v>8.7160940325497371</v>
      </c>
      <c r="T200" s="50">
        <v>8.8341781317885513</v>
      </c>
    </row>
    <row r="201" spans="1:20" s="51" customFormat="1" ht="12.75" customHeight="1" x14ac:dyDescent="0.2">
      <c r="A201" s="24"/>
      <c r="B201" s="48" t="s">
        <v>12</v>
      </c>
      <c r="C201" s="49">
        <v>19.25</v>
      </c>
      <c r="D201" s="50">
        <f>((C201/C200)-1)*100</f>
        <v>-1.2314007183170772</v>
      </c>
      <c r="E201" s="50">
        <f>((C201/C$191)-1)*100</f>
        <v>1.6367476240760181</v>
      </c>
      <c r="F201" s="50">
        <f t="shared" ref="F201:F215" si="105">((C201/C189)-1)*100</f>
        <v>-1.1299435028248483</v>
      </c>
      <c r="G201" s="47"/>
      <c r="H201" s="24"/>
      <c r="I201" s="48" t="str">
        <f>B201</f>
        <v>OUT</v>
      </c>
      <c r="J201" s="49">
        <v>25.53</v>
      </c>
      <c r="K201" s="50">
        <f>((J201/J200)-1)*100</f>
        <v>0.15692428403295544</v>
      </c>
      <c r="L201" s="50">
        <f>((J201/J$191)-1)*100</f>
        <v>9.289383561643838</v>
      </c>
      <c r="M201" s="50">
        <f t="shared" ref="M201:M215" si="106">((J201/J189)-1)*100</f>
        <v>9.3361884368308381</v>
      </c>
      <c r="N201" s="47"/>
      <c r="O201" s="24"/>
      <c r="P201" s="48" t="str">
        <f>B201</f>
        <v>OUT</v>
      </c>
      <c r="Q201" s="49">
        <v>30.18</v>
      </c>
      <c r="R201" s="50">
        <f>((Q201/Q200)-1)*100</f>
        <v>0.39920159680639777</v>
      </c>
      <c r="S201" s="50">
        <f>((Q201/Q$191)-1)*100</f>
        <v>9.1500904159132155</v>
      </c>
      <c r="T201" s="50">
        <f t="shared" ref="T201:T215" si="107">((Q201/Q189)-1)*100</f>
        <v>5.0104384133611735</v>
      </c>
    </row>
    <row r="202" spans="1:20" s="51" customFormat="1" ht="12.75" customHeight="1" x14ac:dyDescent="0.2">
      <c r="A202" s="24"/>
      <c r="B202" s="48" t="s">
        <v>13</v>
      </c>
      <c r="C202" s="49">
        <v>19.559999999999999</v>
      </c>
      <c r="D202" s="50">
        <f>((C202/C201)-1)*100</f>
        <v>1.6103896103895954</v>
      </c>
      <c r="E202" s="50">
        <f>((C202/C$191)-1)*100</f>
        <v>3.2734952481520363</v>
      </c>
      <c r="F202" s="50">
        <f t="shared" si="105"/>
        <v>0.56555269922879958</v>
      </c>
      <c r="G202" s="47"/>
      <c r="H202" s="24"/>
      <c r="I202" s="48" t="str">
        <f>B202</f>
        <v>NOV</v>
      </c>
      <c r="J202" s="49">
        <v>25.58</v>
      </c>
      <c r="K202" s="50">
        <f>((J202/J201)-1)*100</f>
        <v>0.19584802193497453</v>
      </c>
      <c r="L202" s="50">
        <f>((J202/J$191)-1)*100</f>
        <v>9.5034246575342429</v>
      </c>
      <c r="M202" s="50">
        <f t="shared" si="106"/>
        <v>9.7383097383097361</v>
      </c>
      <c r="N202" s="47"/>
      <c r="O202" s="24"/>
      <c r="P202" s="48" t="str">
        <f>B202</f>
        <v>NOV</v>
      </c>
      <c r="Q202" s="49">
        <v>29.91</v>
      </c>
      <c r="R202" s="50">
        <f>((Q202/Q201)-1)*100</f>
        <v>-0.89463220675943811</v>
      </c>
      <c r="S202" s="50">
        <f>((Q202/Q$191)-1)*100</f>
        <v>8.1735985533453857</v>
      </c>
      <c r="T202" s="50">
        <f t="shared" si="107"/>
        <v>8.9220684632192349</v>
      </c>
    </row>
    <row r="203" spans="1:20" s="51" customFormat="1" ht="12.75" customHeight="1" x14ac:dyDescent="0.2">
      <c r="A203" s="24"/>
      <c r="B203" s="48" t="s">
        <v>3</v>
      </c>
      <c r="C203" s="49">
        <v>21.37</v>
      </c>
      <c r="D203" s="50">
        <f>((C203/C202)-1)*100</f>
        <v>9.2535787321063481</v>
      </c>
      <c r="E203" s="50">
        <f>((C203/C$191)-1)*100</f>
        <v>12.829989440337908</v>
      </c>
      <c r="F203" s="50">
        <f t="shared" si="105"/>
        <v>12.829989440337908</v>
      </c>
      <c r="G203" s="33"/>
      <c r="H203" s="24"/>
      <c r="I203" s="48" t="str">
        <f>B203</f>
        <v>DEZ</v>
      </c>
      <c r="J203" s="49">
        <v>25.53</v>
      </c>
      <c r="K203" s="50">
        <f>((J203/J202)-1)*100</f>
        <v>-0.19546520719311289</v>
      </c>
      <c r="L203" s="50">
        <f>((J203/J$191)-1)*100</f>
        <v>9.289383561643838</v>
      </c>
      <c r="M203" s="50">
        <f t="shared" si="106"/>
        <v>9.289383561643838</v>
      </c>
      <c r="N203" s="47"/>
      <c r="O203" s="24"/>
      <c r="P203" s="48" t="str">
        <f>B203</f>
        <v>DEZ</v>
      </c>
      <c r="Q203" s="49">
        <v>30.04</v>
      </c>
      <c r="R203" s="50">
        <f>((Q203/Q202)-1)*100</f>
        <v>0.43463724506853652</v>
      </c>
      <c r="S203" s="50">
        <f>((Q203/Q$191)-1)*100</f>
        <v>8.6437613019891621</v>
      </c>
      <c r="T203" s="50">
        <f t="shared" si="107"/>
        <v>8.6437613019891621</v>
      </c>
    </row>
    <row r="204" spans="1:20" s="47" customFormat="1" ht="12.75" customHeight="1" x14ac:dyDescent="0.2">
      <c r="A204" s="35">
        <v>2010</v>
      </c>
      <c r="B204" s="44" t="s">
        <v>24</v>
      </c>
      <c r="C204" s="45">
        <v>21.53</v>
      </c>
      <c r="D204" s="46">
        <f>((C204/C203)-1)*100</f>
        <v>0.74871314927469346</v>
      </c>
      <c r="E204" s="46">
        <f>((C204/C$203)-1)*100</f>
        <v>0.74871314927469346</v>
      </c>
      <c r="F204" s="46">
        <f t="shared" si="105"/>
        <v>13.435194942044259</v>
      </c>
      <c r="H204" s="35">
        <v>2010</v>
      </c>
      <c r="I204" s="44" t="s">
        <v>24</v>
      </c>
      <c r="J204" s="45">
        <v>25.57</v>
      </c>
      <c r="K204" s="46">
        <f>((J204/J203)-1)*100</f>
        <v>0.15667841754798406</v>
      </c>
      <c r="L204" s="46">
        <f>((J204/J$203)-1)*100</f>
        <v>0.15667841754798406</v>
      </c>
      <c r="M204" s="46">
        <f t="shared" si="106"/>
        <v>8.1641285956006726</v>
      </c>
      <c r="O204" s="35">
        <v>2010</v>
      </c>
      <c r="P204" s="44" t="s">
        <v>24</v>
      </c>
      <c r="Q204" s="45">
        <v>30.61</v>
      </c>
      <c r="R204" s="46">
        <f>((Q204/Q203)-1)*100</f>
        <v>1.8974700399467359</v>
      </c>
      <c r="S204" s="46">
        <f>((Q204/Q$203)-1)*100</f>
        <v>1.8974700399467359</v>
      </c>
      <c r="T204" s="46">
        <f t="shared" si="107"/>
        <v>9.9497126436781649</v>
      </c>
    </row>
    <row r="205" spans="1:20" s="47" customFormat="1" ht="12.75" customHeight="1" x14ac:dyDescent="0.2">
      <c r="A205" s="24"/>
      <c r="B205" s="48" t="s">
        <v>4</v>
      </c>
      <c r="C205" s="49">
        <v>21.71</v>
      </c>
      <c r="D205" s="50">
        <f t="shared" ref="D205:D215" si="108">((C205/C204)-1)*100</f>
        <v>0.83604273107291682</v>
      </c>
      <c r="E205" s="50">
        <f t="shared" ref="E205:E215" si="109">((C205/C$203)-1)*100</f>
        <v>1.5910154422086986</v>
      </c>
      <c r="F205" s="50">
        <f t="shared" si="105"/>
        <v>14.383561643835607</v>
      </c>
      <c r="H205" s="24"/>
      <c r="I205" s="48" t="s">
        <v>4</v>
      </c>
      <c r="J205" s="49">
        <v>25.78</v>
      </c>
      <c r="K205" s="50">
        <f t="shared" ref="K205:K215" si="110">((J205/J204)-1)*100</f>
        <v>0.82127493156043396</v>
      </c>
      <c r="L205" s="50">
        <f t="shared" ref="L205:L215" si="111">((J205/J$203)-1)*100</f>
        <v>0.97924010967489483</v>
      </c>
      <c r="M205" s="50">
        <f t="shared" si="106"/>
        <v>8.0469404861693192</v>
      </c>
      <c r="O205" s="24"/>
      <c r="P205" s="48" t="s">
        <v>4</v>
      </c>
      <c r="Q205" s="49">
        <v>30.65</v>
      </c>
      <c r="R205" s="50">
        <f t="shared" ref="R205:R215" si="112">((Q205/Q204)-1)*100</f>
        <v>0.13067624959164359</v>
      </c>
      <c r="S205" s="50">
        <f t="shared" ref="S205:S215" si="113">((Q205/Q$203)-1)*100</f>
        <v>2.0306258322237092</v>
      </c>
      <c r="T205" s="50">
        <f t="shared" si="107"/>
        <v>6.6457898399443271</v>
      </c>
    </row>
    <row r="206" spans="1:20" s="51" customFormat="1" ht="12.75" customHeight="1" x14ac:dyDescent="0.2">
      <c r="A206" s="24"/>
      <c r="B206" s="48" t="s">
        <v>5</v>
      </c>
      <c r="C206" s="49">
        <v>21.78</v>
      </c>
      <c r="D206" s="50">
        <f t="shared" si="108"/>
        <v>0.32243205895901017</v>
      </c>
      <c r="E206" s="50">
        <f t="shared" si="109"/>
        <v>1.9185774450163784</v>
      </c>
      <c r="F206" s="50">
        <f t="shared" si="105"/>
        <v>13.378448724622594</v>
      </c>
      <c r="G206" s="47"/>
      <c r="H206" s="24"/>
      <c r="I206" s="48" t="s">
        <v>5</v>
      </c>
      <c r="J206" s="49">
        <v>26.05</v>
      </c>
      <c r="K206" s="50">
        <f t="shared" si="110"/>
        <v>1.0473235065942665</v>
      </c>
      <c r="L206" s="50">
        <f t="shared" si="111"/>
        <v>2.0368194281237706</v>
      </c>
      <c r="M206" s="50">
        <f t="shared" si="106"/>
        <v>8.6775135586149474</v>
      </c>
      <c r="N206" s="47"/>
      <c r="O206" s="24"/>
      <c r="P206" s="48" t="s">
        <v>5</v>
      </c>
      <c r="Q206" s="49">
        <v>31.58</v>
      </c>
      <c r="R206" s="50">
        <f t="shared" si="112"/>
        <v>3.0342577487765032</v>
      </c>
      <c r="S206" s="50">
        <f t="shared" si="113"/>
        <v>5.1264980026631157</v>
      </c>
      <c r="T206" s="50">
        <f t="shared" si="107"/>
        <v>8.1506849315068344</v>
      </c>
    </row>
    <row r="207" spans="1:20" s="51" customFormat="1" ht="12.75" customHeight="1" x14ac:dyDescent="0.2">
      <c r="A207" s="24"/>
      <c r="B207" s="48" t="s">
        <v>6</v>
      </c>
      <c r="C207" s="49">
        <v>21.84</v>
      </c>
      <c r="D207" s="50">
        <f>((C207/C206)-1)*100</f>
        <v>0.27548209366390353</v>
      </c>
      <c r="E207" s="50">
        <f t="shared" si="109"/>
        <v>2.1993448759943801</v>
      </c>
      <c r="F207" s="50">
        <f t="shared" si="105"/>
        <v>13.690786048932836</v>
      </c>
      <c r="G207" s="47"/>
      <c r="H207" s="24"/>
      <c r="I207" s="48" t="s">
        <v>6</v>
      </c>
      <c r="J207" s="49">
        <v>26.07</v>
      </c>
      <c r="K207" s="50">
        <f>((J207/J206)-1)*100</f>
        <v>7.6775431861797472E-2</v>
      </c>
      <c r="L207" s="50">
        <f t="shared" si="111"/>
        <v>2.1151586368977737</v>
      </c>
      <c r="M207" s="50">
        <f t="shared" si="106"/>
        <v>7.9503105590062129</v>
      </c>
      <c r="N207" s="47"/>
      <c r="O207" s="24"/>
      <c r="P207" s="48" t="s">
        <v>6</v>
      </c>
      <c r="Q207" s="49">
        <v>32.049999999999997</v>
      </c>
      <c r="R207" s="50">
        <f>((Q207/Q206)-1)*100</f>
        <v>1.4882837238758606</v>
      </c>
      <c r="S207" s="50">
        <f t="shared" si="113"/>
        <v>6.6910785619174407</v>
      </c>
      <c r="T207" s="50">
        <f t="shared" si="107"/>
        <v>11.750348675034861</v>
      </c>
    </row>
    <row r="208" spans="1:20" s="51" customFormat="1" ht="12.75" customHeight="1" x14ac:dyDescent="0.2">
      <c r="A208" s="24"/>
      <c r="B208" s="48" t="s">
        <v>7</v>
      </c>
      <c r="C208" s="49">
        <v>21.85</v>
      </c>
      <c r="D208" s="50">
        <f t="shared" si="108"/>
        <v>4.5787545787545625E-2</v>
      </c>
      <c r="E208" s="50">
        <f t="shared" si="109"/>
        <v>2.2461394478240582</v>
      </c>
      <c r="F208" s="50">
        <f t="shared" si="105"/>
        <v>13.742842269651234</v>
      </c>
      <c r="G208" s="47"/>
      <c r="H208" s="24"/>
      <c r="I208" s="48" t="s">
        <v>7</v>
      </c>
      <c r="J208" s="49">
        <v>26.49</v>
      </c>
      <c r="K208" s="50">
        <f t="shared" si="110"/>
        <v>1.6110471806674243</v>
      </c>
      <c r="L208" s="50">
        <f t="shared" si="111"/>
        <v>3.7602820211515731</v>
      </c>
      <c r="M208" s="50">
        <f t="shared" si="106"/>
        <v>6.0873047657188595</v>
      </c>
      <c r="N208" s="47"/>
      <c r="O208" s="24"/>
      <c r="P208" s="48" t="s">
        <v>7</v>
      </c>
      <c r="Q208" s="49">
        <v>31.74</v>
      </c>
      <c r="R208" s="50">
        <f t="shared" si="112"/>
        <v>-0.96723868954757819</v>
      </c>
      <c r="S208" s="50">
        <f t="shared" si="113"/>
        <v>5.6591211717709644</v>
      </c>
      <c r="T208" s="50">
        <f t="shared" si="107"/>
        <v>10.746685275645484</v>
      </c>
    </row>
    <row r="209" spans="1:20" s="51" customFormat="1" ht="12.75" customHeight="1" x14ac:dyDescent="0.2">
      <c r="A209" s="24"/>
      <c r="B209" s="48" t="s">
        <v>8</v>
      </c>
      <c r="C209" s="49">
        <v>21.33</v>
      </c>
      <c r="D209" s="50">
        <f t="shared" si="108"/>
        <v>-2.3798627002288519</v>
      </c>
      <c r="E209" s="50">
        <f t="shared" si="109"/>
        <v>-0.18717828731867892</v>
      </c>
      <c r="F209" s="50">
        <f t="shared" si="105"/>
        <v>12.145110410094627</v>
      </c>
      <c r="G209" s="47"/>
      <c r="H209" s="24"/>
      <c r="I209" s="48" t="s">
        <v>8</v>
      </c>
      <c r="J209" s="49">
        <v>27.13</v>
      </c>
      <c r="K209" s="50">
        <f t="shared" si="110"/>
        <v>2.4160060400151062</v>
      </c>
      <c r="L209" s="50">
        <f t="shared" si="111"/>
        <v>6.2671367019192958</v>
      </c>
      <c r="M209" s="50">
        <f t="shared" si="106"/>
        <v>7.7014688368399975</v>
      </c>
      <c r="N209" s="47"/>
      <c r="O209" s="24"/>
      <c r="P209" s="48" t="s">
        <v>8</v>
      </c>
      <c r="Q209" s="49">
        <v>32.03</v>
      </c>
      <c r="R209" s="50">
        <f t="shared" si="112"/>
        <v>0.91367359798362191</v>
      </c>
      <c r="S209" s="50">
        <f t="shared" si="113"/>
        <v>6.6245006657789762</v>
      </c>
      <c r="T209" s="50">
        <f t="shared" si="107"/>
        <v>11.680613668061369</v>
      </c>
    </row>
    <row r="210" spans="1:20" s="51" customFormat="1" ht="12.75" customHeight="1" x14ac:dyDescent="0.2">
      <c r="A210" s="24"/>
      <c r="B210" s="48" t="s">
        <v>9</v>
      </c>
      <c r="C210" s="49">
        <v>21.36</v>
      </c>
      <c r="D210" s="50">
        <f t="shared" si="108"/>
        <v>0.14064697609001975</v>
      </c>
      <c r="E210" s="50">
        <f t="shared" si="109"/>
        <v>-4.6794571829678056E-2</v>
      </c>
      <c r="F210" s="50">
        <f t="shared" si="105"/>
        <v>1.6175071360609028</v>
      </c>
      <c r="G210" s="47"/>
      <c r="H210" s="24"/>
      <c r="I210" s="48" t="s">
        <v>9</v>
      </c>
      <c r="J210" s="49">
        <v>27.23</v>
      </c>
      <c r="K210" s="50">
        <f t="shared" si="110"/>
        <v>0.36859565057132393</v>
      </c>
      <c r="L210" s="50">
        <f t="shared" si="111"/>
        <v>6.6588327457892671</v>
      </c>
      <c r="M210" s="50">
        <f t="shared" si="106"/>
        <v>7.884310618066559</v>
      </c>
      <c r="N210" s="47"/>
      <c r="O210" s="24"/>
      <c r="P210" s="48" t="s">
        <v>9</v>
      </c>
      <c r="Q210" s="49">
        <v>33.1</v>
      </c>
      <c r="R210" s="50">
        <f t="shared" si="112"/>
        <v>3.3406181704651816</v>
      </c>
      <c r="S210" s="50">
        <f t="shared" si="113"/>
        <v>10.186418109187766</v>
      </c>
      <c r="T210" s="50">
        <f t="shared" si="107"/>
        <v>9.9667774086378724</v>
      </c>
    </row>
    <row r="211" spans="1:20" s="51" customFormat="1" ht="12.75" customHeight="1" x14ac:dyDescent="0.2">
      <c r="A211" s="24"/>
      <c r="B211" s="48" t="s">
        <v>10</v>
      </c>
      <c r="C211" s="49">
        <v>21.35</v>
      </c>
      <c r="D211" s="50">
        <f t="shared" si="108"/>
        <v>-4.68164794007353E-2</v>
      </c>
      <c r="E211" s="50">
        <f t="shared" si="109"/>
        <v>-9.3589143659333907E-2</v>
      </c>
      <c r="F211" s="50">
        <f t="shared" si="105"/>
        <v>8.0465587044534317</v>
      </c>
      <c r="G211" s="47"/>
      <c r="H211" s="24"/>
      <c r="I211" s="48" t="s">
        <v>10</v>
      </c>
      <c r="J211" s="49">
        <v>27.46</v>
      </c>
      <c r="K211" s="50">
        <f t="shared" si="110"/>
        <v>0.84465662871833214</v>
      </c>
      <c r="L211" s="50">
        <f t="shared" si="111"/>
        <v>7.5597336466901588</v>
      </c>
      <c r="M211" s="50">
        <f t="shared" si="106"/>
        <v>8.6234177215189778</v>
      </c>
      <c r="N211" s="47"/>
      <c r="O211" s="24"/>
      <c r="P211" s="48" t="s">
        <v>10</v>
      </c>
      <c r="Q211" s="49">
        <v>33.07</v>
      </c>
      <c r="R211" s="50">
        <f t="shared" si="112"/>
        <v>-9.0634441087611428E-2</v>
      </c>
      <c r="S211" s="50">
        <f t="shared" si="113"/>
        <v>10.086551264980038</v>
      </c>
      <c r="T211" s="50">
        <f t="shared" si="107"/>
        <v>9.9401595744680993</v>
      </c>
    </row>
    <row r="212" spans="1:20" s="51" customFormat="1" ht="12.75" customHeight="1" x14ac:dyDescent="0.2">
      <c r="A212" s="24"/>
      <c r="B212" s="48" t="s">
        <v>11</v>
      </c>
      <c r="C212" s="49">
        <v>21.35</v>
      </c>
      <c r="D212" s="50">
        <f t="shared" si="108"/>
        <v>0</v>
      </c>
      <c r="E212" s="50">
        <f t="shared" si="109"/>
        <v>-9.3589143659333907E-2</v>
      </c>
      <c r="F212" s="50">
        <f t="shared" si="105"/>
        <v>9.5433555669574233</v>
      </c>
      <c r="G212" s="47"/>
      <c r="H212" s="24"/>
      <c r="I212" s="48" t="s">
        <v>11</v>
      </c>
      <c r="J212" s="49">
        <v>27.41</v>
      </c>
      <c r="K212" s="50">
        <f t="shared" si="110"/>
        <v>-0.18208302986162384</v>
      </c>
      <c r="L212" s="50">
        <f t="shared" si="111"/>
        <v>7.3638856247551843</v>
      </c>
      <c r="M212" s="50">
        <f t="shared" si="106"/>
        <v>7.5323656335817946</v>
      </c>
      <c r="N212" s="47"/>
      <c r="O212" s="24"/>
      <c r="P212" s="48" t="s">
        <v>11</v>
      </c>
      <c r="Q212" s="49">
        <v>33.01</v>
      </c>
      <c r="R212" s="50">
        <f t="shared" si="112"/>
        <v>-0.1814333232537102</v>
      </c>
      <c r="S212" s="50">
        <f t="shared" si="113"/>
        <v>9.886817576564578</v>
      </c>
      <c r="T212" s="50">
        <f t="shared" si="107"/>
        <v>9.8137059214903566</v>
      </c>
    </row>
    <row r="213" spans="1:20" s="51" customFormat="1" ht="12.75" customHeight="1" x14ac:dyDescent="0.2">
      <c r="A213" s="24"/>
      <c r="B213" s="48" t="s">
        <v>12</v>
      </c>
      <c r="C213" s="49">
        <v>21.49</v>
      </c>
      <c r="D213" s="50">
        <f t="shared" si="108"/>
        <v>0.65573770491802463</v>
      </c>
      <c r="E213" s="50">
        <f t="shared" si="109"/>
        <v>0.56153486195600344</v>
      </c>
      <c r="F213" s="50">
        <f t="shared" si="105"/>
        <v>11.636363636363622</v>
      </c>
      <c r="G213" s="47"/>
      <c r="H213" s="24"/>
      <c r="I213" s="48" t="str">
        <f>B213</f>
        <v>OUT</v>
      </c>
      <c r="J213" s="49">
        <v>27.41</v>
      </c>
      <c r="K213" s="50">
        <f t="shared" si="110"/>
        <v>0</v>
      </c>
      <c r="L213" s="50">
        <f t="shared" si="111"/>
        <v>7.3638856247551843</v>
      </c>
      <c r="M213" s="50">
        <f t="shared" si="106"/>
        <v>7.3638856247551843</v>
      </c>
      <c r="N213" s="47"/>
      <c r="O213" s="24"/>
      <c r="P213" s="48" t="str">
        <f>B213</f>
        <v>OUT</v>
      </c>
      <c r="Q213" s="49">
        <v>34.049999999999997</v>
      </c>
      <c r="R213" s="50">
        <f t="shared" si="112"/>
        <v>3.1505604362314532</v>
      </c>
      <c r="S213" s="50">
        <f t="shared" si="113"/>
        <v>13.348868175765638</v>
      </c>
      <c r="T213" s="50">
        <f t="shared" si="107"/>
        <v>12.823061630218691</v>
      </c>
    </row>
    <row r="214" spans="1:20" s="51" customFormat="1" ht="12.75" customHeight="1" x14ac:dyDescent="0.2">
      <c r="A214" s="24"/>
      <c r="B214" s="48" t="s">
        <v>13</v>
      </c>
      <c r="C214" s="49">
        <v>24.01</v>
      </c>
      <c r="D214" s="50">
        <f t="shared" si="108"/>
        <v>11.726384364820852</v>
      </c>
      <c r="E214" s="50">
        <f t="shared" si="109"/>
        <v>12.353766963032298</v>
      </c>
      <c r="F214" s="50">
        <f t="shared" si="105"/>
        <v>22.750511247443782</v>
      </c>
      <c r="G214" s="47"/>
      <c r="H214" s="24"/>
      <c r="I214" s="48" t="str">
        <f>B214</f>
        <v>NOV</v>
      </c>
      <c r="J214" s="49">
        <v>27.41</v>
      </c>
      <c r="K214" s="50">
        <f t="shared" si="110"/>
        <v>0</v>
      </c>
      <c r="L214" s="50">
        <f t="shared" si="111"/>
        <v>7.3638856247551843</v>
      </c>
      <c r="M214" s="50">
        <f t="shared" si="106"/>
        <v>7.1540265832681804</v>
      </c>
      <c r="N214" s="47"/>
      <c r="O214" s="24"/>
      <c r="P214" s="48" t="str">
        <f>B214</f>
        <v>NOV</v>
      </c>
      <c r="Q214" s="49">
        <v>34.11</v>
      </c>
      <c r="R214" s="50">
        <f t="shared" si="112"/>
        <v>0.17621145374449032</v>
      </c>
      <c r="S214" s="50">
        <f t="shared" si="113"/>
        <v>13.548601864181098</v>
      </c>
      <c r="T214" s="50">
        <f t="shared" si="107"/>
        <v>14.042126379137422</v>
      </c>
    </row>
    <row r="215" spans="1:20" s="51" customFormat="1" ht="12.75" customHeight="1" x14ac:dyDescent="0.2">
      <c r="A215" s="24"/>
      <c r="B215" s="48" t="s">
        <v>3</v>
      </c>
      <c r="C215" s="49">
        <v>25.4</v>
      </c>
      <c r="D215" s="50">
        <f t="shared" si="108"/>
        <v>5.7892544773011201</v>
      </c>
      <c r="E215" s="50">
        <f t="shared" si="109"/>
        <v>18.858212447356102</v>
      </c>
      <c r="F215" s="50">
        <f t="shared" si="105"/>
        <v>18.858212447356102</v>
      </c>
      <c r="G215" s="33"/>
      <c r="H215" s="24"/>
      <c r="I215" s="48" t="str">
        <f>B215</f>
        <v>DEZ</v>
      </c>
      <c r="J215" s="49">
        <v>27.53</v>
      </c>
      <c r="K215" s="50">
        <f t="shared" si="110"/>
        <v>0.43779642466252877</v>
      </c>
      <c r="L215" s="50">
        <f t="shared" si="111"/>
        <v>7.8339208773991365</v>
      </c>
      <c r="M215" s="50">
        <f t="shared" si="106"/>
        <v>7.8339208773991365</v>
      </c>
      <c r="N215" s="47"/>
      <c r="O215" s="24"/>
      <c r="P215" s="48" t="str">
        <f>B215</f>
        <v>DEZ</v>
      </c>
      <c r="Q215" s="49">
        <v>34.020000000000003</v>
      </c>
      <c r="R215" s="50">
        <f t="shared" si="112"/>
        <v>-0.26385224274405594</v>
      </c>
      <c r="S215" s="50">
        <f t="shared" si="113"/>
        <v>13.249001331557931</v>
      </c>
      <c r="T215" s="50">
        <f t="shared" si="107"/>
        <v>13.249001331557931</v>
      </c>
    </row>
    <row r="216" spans="1:20" s="47" customFormat="1" ht="12.75" customHeight="1" x14ac:dyDescent="0.2">
      <c r="A216" s="35">
        <f>$A$56</f>
        <v>2011</v>
      </c>
      <c r="B216" s="44" t="s">
        <v>24</v>
      </c>
      <c r="C216" s="45">
        <v>25.78</v>
      </c>
      <c r="D216" s="46">
        <f>((C216/C215)-1)*100</f>
        <v>1.4960629921259905</v>
      </c>
      <c r="E216" s="46">
        <f>((C216/C$215)-1)*100</f>
        <v>1.4960629921259905</v>
      </c>
      <c r="F216" s="46">
        <f>((C216/C204)-1)*100</f>
        <v>19.739897816999541</v>
      </c>
      <c r="H216" s="35">
        <f>$A$56</f>
        <v>2011</v>
      </c>
      <c r="I216" s="44" t="s">
        <v>24</v>
      </c>
      <c r="J216" s="45">
        <v>27.96</v>
      </c>
      <c r="K216" s="46">
        <f>((J216/J215)-1)*100</f>
        <v>1.5619324373410848</v>
      </c>
      <c r="L216" s="46">
        <f t="shared" ref="L216:L227" si="114">((J216/J$215)-1)*100</f>
        <v>1.5619324373410848</v>
      </c>
      <c r="M216" s="46">
        <f>((J216/J204)-1)*100</f>
        <v>9.3468908877590842</v>
      </c>
      <c r="O216" s="35">
        <f>$A$56</f>
        <v>2011</v>
      </c>
      <c r="P216" s="44" t="s">
        <v>24</v>
      </c>
      <c r="Q216" s="45">
        <v>34.340000000000003</v>
      </c>
      <c r="R216" s="46">
        <f>((Q216/Q215)-1)*100</f>
        <v>0.94062316284537761</v>
      </c>
      <c r="S216" s="46">
        <f t="shared" ref="S216:S227" si="115">((Q216/Q$215)-1)*100</f>
        <v>0.94062316284537761</v>
      </c>
      <c r="T216" s="46">
        <f>((Q216/Q204)-1)*100</f>
        <v>12.185560274420126</v>
      </c>
    </row>
    <row r="217" spans="1:20" s="47" customFormat="1" ht="12.75" customHeight="1" x14ac:dyDescent="0.2">
      <c r="A217" s="24"/>
      <c r="B217" s="48" t="s">
        <v>4</v>
      </c>
      <c r="C217" s="49">
        <v>27.54</v>
      </c>
      <c r="D217" s="50">
        <f t="shared" ref="D217:D227" si="116">((C217/C216)-1)*100</f>
        <v>6.8269976726144321</v>
      </c>
      <c r="E217" s="50">
        <f t="shared" ref="E217:E227" si="117">((C217/C$215)-1)*100</f>
        <v>8.4251968503937125</v>
      </c>
      <c r="F217" s="50">
        <f t="shared" ref="F217:F227" si="118">((C217/C205)-1)*100</f>
        <v>26.853984339014268</v>
      </c>
      <c r="H217" s="24"/>
      <c r="I217" s="48" t="s">
        <v>4</v>
      </c>
      <c r="J217" s="49">
        <v>27.96</v>
      </c>
      <c r="K217" s="50">
        <f t="shared" ref="K217:K227" si="119">((J217/J216)-1)*100</f>
        <v>0</v>
      </c>
      <c r="L217" s="50">
        <f t="shared" si="114"/>
        <v>1.5619324373410848</v>
      </c>
      <c r="M217" s="50">
        <f t="shared" ref="M217:M227" si="120">((J217/J205)-1)*100</f>
        <v>8.456167571761064</v>
      </c>
      <c r="O217" s="24"/>
      <c r="P217" s="48" t="s">
        <v>4</v>
      </c>
      <c r="Q217" s="49">
        <v>34.450000000000003</v>
      </c>
      <c r="R217" s="50">
        <f t="shared" ref="R217:R227" si="121">((Q217/Q216)-1)*100</f>
        <v>0.32032615026207356</v>
      </c>
      <c r="S217" s="50">
        <f t="shared" si="115"/>
        <v>1.2639623750734907</v>
      </c>
      <c r="T217" s="50">
        <f t="shared" ref="T217:T227" si="122">((Q217/Q205)-1)*100</f>
        <v>12.398042414355647</v>
      </c>
    </row>
    <row r="218" spans="1:20" s="51" customFormat="1" ht="12.75" customHeight="1" x14ac:dyDescent="0.2">
      <c r="A218" s="24"/>
      <c r="B218" s="48" t="s">
        <v>5</v>
      </c>
      <c r="C218" s="49">
        <v>27.09</v>
      </c>
      <c r="D218" s="50">
        <f t="shared" si="116"/>
        <v>-1.6339869281045694</v>
      </c>
      <c r="E218" s="50">
        <f t="shared" si="117"/>
        <v>6.653543307086629</v>
      </c>
      <c r="F218" s="50">
        <f t="shared" si="118"/>
        <v>24.380165289256194</v>
      </c>
      <c r="G218" s="47"/>
      <c r="H218" s="24"/>
      <c r="I218" s="48" t="s">
        <v>5</v>
      </c>
      <c r="J218" s="49">
        <v>28.09</v>
      </c>
      <c r="K218" s="50">
        <f t="shared" si="119"/>
        <v>0.46494992846923822</v>
      </c>
      <c r="L218" s="50">
        <f t="shared" si="114"/>
        <v>2.034144569560481</v>
      </c>
      <c r="M218" s="50">
        <f t="shared" si="120"/>
        <v>7.8310940499040305</v>
      </c>
      <c r="N218" s="47"/>
      <c r="O218" s="24"/>
      <c r="P218" s="48" t="s">
        <v>5</v>
      </c>
      <c r="Q218" s="49">
        <v>34.36</v>
      </c>
      <c r="R218" s="50">
        <f t="shared" si="121"/>
        <v>-0.261248185776497</v>
      </c>
      <c r="S218" s="50">
        <f t="shared" si="115"/>
        <v>0.99941211052321233</v>
      </c>
      <c r="T218" s="50">
        <f t="shared" si="122"/>
        <v>8.8030398986700398</v>
      </c>
    </row>
    <row r="219" spans="1:20" s="51" customFormat="1" ht="12.75" customHeight="1" x14ac:dyDescent="0.2">
      <c r="A219" s="24"/>
      <c r="B219" s="48" t="s">
        <v>6</v>
      </c>
      <c r="C219" s="49">
        <v>27.12</v>
      </c>
      <c r="D219" s="50">
        <f t="shared" si="116"/>
        <v>0.11074197120708451</v>
      </c>
      <c r="E219" s="50">
        <f t="shared" si="117"/>
        <v>6.7716535433070879</v>
      </c>
      <c r="F219" s="50">
        <f t="shared" si="118"/>
        <v>24.175824175824179</v>
      </c>
      <c r="G219" s="47"/>
      <c r="H219" s="24"/>
      <c r="I219" s="48" t="s">
        <v>6</v>
      </c>
      <c r="J219" s="49">
        <v>28.09</v>
      </c>
      <c r="K219" s="50">
        <f t="shared" si="119"/>
        <v>0</v>
      </c>
      <c r="L219" s="50">
        <f t="shared" si="114"/>
        <v>2.034144569560481</v>
      </c>
      <c r="M219" s="50">
        <f t="shared" si="120"/>
        <v>7.7483697736862256</v>
      </c>
      <c r="N219" s="47"/>
      <c r="O219" s="24"/>
      <c r="P219" s="48" t="s">
        <v>6</v>
      </c>
      <c r="Q219" s="49">
        <v>35.17</v>
      </c>
      <c r="R219" s="50">
        <f t="shared" si="121"/>
        <v>2.3573923166472666</v>
      </c>
      <c r="S219" s="50">
        <f t="shared" si="115"/>
        <v>3.380364491475607</v>
      </c>
      <c r="T219" s="50">
        <f t="shared" si="122"/>
        <v>9.7347893915756813</v>
      </c>
    </row>
    <row r="220" spans="1:20" s="51" customFormat="1" ht="12.75" customHeight="1" x14ac:dyDescent="0.2">
      <c r="A220" s="24"/>
      <c r="B220" s="48" t="s">
        <v>7</v>
      </c>
      <c r="C220" s="49">
        <v>27.22</v>
      </c>
      <c r="D220" s="50">
        <f t="shared" si="116"/>
        <v>0.36873156342183133</v>
      </c>
      <c r="E220" s="50">
        <f t="shared" si="117"/>
        <v>7.165354330708662</v>
      </c>
      <c r="F220" s="50">
        <f t="shared" si="118"/>
        <v>24.576659038901582</v>
      </c>
      <c r="G220" s="47"/>
      <c r="H220" s="24"/>
      <c r="I220" s="48" t="s">
        <v>7</v>
      </c>
      <c r="J220" s="49">
        <v>29.18</v>
      </c>
      <c r="K220" s="50">
        <f t="shared" si="119"/>
        <v>3.8803844784620845</v>
      </c>
      <c r="L220" s="50">
        <f t="shared" si="114"/>
        <v>5.993461678169254</v>
      </c>
      <c r="M220" s="50">
        <f t="shared" si="120"/>
        <v>10.154775386938475</v>
      </c>
      <c r="N220" s="47"/>
      <c r="O220" s="24"/>
      <c r="P220" s="48" t="s">
        <v>7</v>
      </c>
      <c r="Q220" s="49">
        <v>35.43</v>
      </c>
      <c r="R220" s="50">
        <f t="shared" si="121"/>
        <v>0.73926642024451095</v>
      </c>
      <c r="S220" s="50">
        <f t="shared" si="115"/>
        <v>4.1446208112874583</v>
      </c>
      <c r="T220" s="50">
        <f t="shared" si="122"/>
        <v>11.625708884688102</v>
      </c>
    </row>
    <row r="221" spans="1:20" s="51" customFormat="1" ht="12.75" customHeight="1" x14ac:dyDescent="0.2">
      <c r="A221" s="24"/>
      <c r="B221" s="48" t="s">
        <v>8</v>
      </c>
      <c r="C221" s="49">
        <v>27.29</v>
      </c>
      <c r="D221" s="50">
        <f t="shared" si="116"/>
        <v>0.25716385011020915</v>
      </c>
      <c r="E221" s="50">
        <f t="shared" si="117"/>
        <v>7.4409448818897772</v>
      </c>
      <c r="F221" s="50">
        <f t="shared" si="118"/>
        <v>27.941865916549457</v>
      </c>
      <c r="G221" s="47"/>
      <c r="H221" s="24"/>
      <c r="I221" s="48" t="s">
        <v>8</v>
      </c>
      <c r="J221" s="49">
        <v>29.39</v>
      </c>
      <c r="K221" s="50">
        <f t="shared" si="119"/>
        <v>0.71967100753942415</v>
      </c>
      <c r="L221" s="50">
        <f t="shared" si="114"/>
        <v>6.7562658917544427</v>
      </c>
      <c r="M221" s="50">
        <f t="shared" si="120"/>
        <v>8.3302617029119119</v>
      </c>
      <c r="N221" s="47"/>
      <c r="O221" s="24"/>
      <c r="P221" s="48" t="s">
        <v>8</v>
      </c>
      <c r="Q221" s="49">
        <v>35.700000000000003</v>
      </c>
      <c r="R221" s="50">
        <f t="shared" si="121"/>
        <v>0.76206604572397474</v>
      </c>
      <c r="S221" s="50">
        <f t="shared" si="115"/>
        <v>4.9382716049382713</v>
      </c>
      <c r="T221" s="50">
        <f t="shared" si="122"/>
        <v>11.458008117389952</v>
      </c>
    </row>
    <row r="222" spans="1:20" s="51" customFormat="1" ht="12.75" customHeight="1" x14ac:dyDescent="0.2">
      <c r="A222" s="24"/>
      <c r="B222" s="48" t="s">
        <v>9</v>
      </c>
      <c r="C222" s="49">
        <v>30.84</v>
      </c>
      <c r="D222" s="50">
        <f t="shared" si="116"/>
        <v>13.008427995602778</v>
      </c>
      <c r="E222" s="50">
        <f t="shared" si="117"/>
        <v>21.417322834645681</v>
      </c>
      <c r="F222" s="50">
        <f t="shared" si="118"/>
        <v>44.382022471910119</v>
      </c>
      <c r="G222" s="47"/>
      <c r="H222" s="24"/>
      <c r="I222" s="48" t="s">
        <v>9</v>
      </c>
      <c r="J222" s="49">
        <v>29.39</v>
      </c>
      <c r="K222" s="50">
        <f t="shared" si="119"/>
        <v>0</v>
      </c>
      <c r="L222" s="50">
        <f t="shared" si="114"/>
        <v>6.7562658917544427</v>
      </c>
      <c r="M222" s="50">
        <f t="shared" si="120"/>
        <v>7.9324274697025299</v>
      </c>
      <c r="N222" s="47"/>
      <c r="O222" s="24"/>
      <c r="P222" s="48" t="s">
        <v>9</v>
      </c>
      <c r="Q222" s="49">
        <v>37.9</v>
      </c>
      <c r="R222" s="50">
        <f t="shared" si="121"/>
        <v>6.1624649859943759</v>
      </c>
      <c r="S222" s="50">
        <f t="shared" si="115"/>
        <v>11.40505584950029</v>
      </c>
      <c r="T222" s="50">
        <f t="shared" si="122"/>
        <v>14.501510574018116</v>
      </c>
    </row>
    <row r="223" spans="1:20" s="51" customFormat="1" ht="12.75" customHeight="1" x14ac:dyDescent="0.2">
      <c r="A223" s="24"/>
      <c r="B223" s="48" t="s">
        <v>10</v>
      </c>
      <c r="C223" s="49">
        <v>32.97</v>
      </c>
      <c r="D223" s="50">
        <f t="shared" si="116"/>
        <v>6.9066147859922156</v>
      </c>
      <c r="E223" s="50">
        <f t="shared" si="117"/>
        <v>29.803149606299218</v>
      </c>
      <c r="F223" s="50">
        <f t="shared" si="118"/>
        <v>54.426229508196712</v>
      </c>
      <c r="G223" s="47"/>
      <c r="H223" s="24"/>
      <c r="I223" s="48" t="s">
        <v>10</v>
      </c>
      <c r="J223" s="49">
        <v>29.62</v>
      </c>
      <c r="K223" s="50">
        <f t="shared" si="119"/>
        <v>0.78257910854031554</v>
      </c>
      <c r="L223" s="50">
        <f t="shared" si="114"/>
        <v>7.5917181256810684</v>
      </c>
      <c r="M223" s="50">
        <f t="shared" si="120"/>
        <v>7.8659868900218477</v>
      </c>
      <c r="N223" s="47"/>
      <c r="O223" s="24"/>
      <c r="P223" s="48" t="s">
        <v>10</v>
      </c>
      <c r="Q223" s="49">
        <v>36.82</v>
      </c>
      <c r="R223" s="50">
        <f t="shared" si="121"/>
        <v>-2.8496042216358819</v>
      </c>
      <c r="S223" s="50">
        <f t="shared" si="115"/>
        <v>8.230452674897105</v>
      </c>
      <c r="T223" s="50">
        <f t="shared" si="122"/>
        <v>11.339582703356509</v>
      </c>
    </row>
    <row r="224" spans="1:20" s="51" customFormat="1" ht="12.75" customHeight="1" x14ac:dyDescent="0.2">
      <c r="A224" s="24"/>
      <c r="B224" s="48" t="s">
        <v>11</v>
      </c>
      <c r="C224" s="49">
        <v>32.97</v>
      </c>
      <c r="D224" s="50">
        <f t="shared" si="116"/>
        <v>0</v>
      </c>
      <c r="E224" s="50">
        <f t="shared" si="117"/>
        <v>29.803149606299218</v>
      </c>
      <c r="F224" s="50">
        <f t="shared" si="118"/>
        <v>54.426229508196712</v>
      </c>
      <c r="G224" s="47"/>
      <c r="H224" s="24"/>
      <c r="I224" s="48" t="s">
        <v>11</v>
      </c>
      <c r="J224" s="49">
        <v>29.62</v>
      </c>
      <c r="K224" s="50">
        <f t="shared" si="119"/>
        <v>0</v>
      </c>
      <c r="L224" s="50">
        <f t="shared" si="114"/>
        <v>7.5917181256810684</v>
      </c>
      <c r="M224" s="50">
        <f t="shared" si="120"/>
        <v>8.0627508208682919</v>
      </c>
      <c r="N224" s="47"/>
      <c r="O224" s="24"/>
      <c r="P224" s="48" t="s">
        <v>11</v>
      </c>
      <c r="Q224" s="49">
        <v>37.44</v>
      </c>
      <c r="R224" s="50">
        <f t="shared" si="121"/>
        <v>1.6838674633351314</v>
      </c>
      <c r="S224" s="50">
        <f t="shared" si="115"/>
        <v>10.052910052910047</v>
      </c>
      <c r="T224" s="50">
        <f t="shared" si="122"/>
        <v>13.420175704332028</v>
      </c>
    </row>
    <row r="225" spans="1:20" s="51" customFormat="1" ht="12.75" customHeight="1" x14ac:dyDescent="0.2">
      <c r="A225" s="24"/>
      <c r="B225" s="48" t="s">
        <v>12</v>
      </c>
      <c r="C225" s="49">
        <v>32.97</v>
      </c>
      <c r="D225" s="50">
        <f t="shared" si="116"/>
        <v>0</v>
      </c>
      <c r="E225" s="50">
        <f t="shared" si="117"/>
        <v>29.803149606299218</v>
      </c>
      <c r="F225" s="50">
        <f t="shared" si="118"/>
        <v>53.420195439739416</v>
      </c>
      <c r="G225" s="47"/>
      <c r="H225" s="24"/>
      <c r="I225" s="48" t="str">
        <f>B225</f>
        <v>OUT</v>
      </c>
      <c r="J225" s="49">
        <v>29.65</v>
      </c>
      <c r="K225" s="50">
        <f t="shared" si="119"/>
        <v>0.10128291694799785</v>
      </c>
      <c r="L225" s="50">
        <f t="shared" si="114"/>
        <v>7.700690156193235</v>
      </c>
      <c r="M225" s="50">
        <f t="shared" si="120"/>
        <v>8.1721999270339296</v>
      </c>
      <c r="N225" s="47"/>
      <c r="O225" s="24"/>
      <c r="P225" s="48" t="str">
        <f>B225</f>
        <v>OUT</v>
      </c>
      <c r="Q225" s="49">
        <v>37.770000000000003</v>
      </c>
      <c r="R225" s="50">
        <f t="shared" si="121"/>
        <v>0.88141025641026438</v>
      </c>
      <c r="S225" s="50">
        <f t="shared" si="115"/>
        <v>11.022927689594365</v>
      </c>
      <c r="T225" s="50">
        <f t="shared" si="122"/>
        <v>10.925110132158601</v>
      </c>
    </row>
    <row r="226" spans="1:20" s="51" customFormat="1" ht="12.75" customHeight="1" x14ac:dyDescent="0.2">
      <c r="A226" s="24"/>
      <c r="B226" s="48" t="s">
        <v>13</v>
      </c>
      <c r="C226" s="49">
        <v>33.5</v>
      </c>
      <c r="D226" s="50">
        <f t="shared" si="116"/>
        <v>1.6075219896875881</v>
      </c>
      <c r="E226" s="50">
        <f t="shared" si="117"/>
        <v>31.88976377952757</v>
      </c>
      <c r="F226" s="50">
        <f t="shared" si="118"/>
        <v>39.52519783423574</v>
      </c>
      <c r="G226" s="47"/>
      <c r="H226" s="24"/>
      <c r="I226" s="48" t="str">
        <f>B226</f>
        <v>NOV</v>
      </c>
      <c r="J226" s="49">
        <v>29.65</v>
      </c>
      <c r="K226" s="50">
        <f t="shared" si="119"/>
        <v>0</v>
      </c>
      <c r="L226" s="50">
        <f t="shared" si="114"/>
        <v>7.700690156193235</v>
      </c>
      <c r="M226" s="50">
        <f t="shared" si="120"/>
        <v>8.1721999270339296</v>
      </c>
      <c r="N226" s="47"/>
      <c r="O226" s="24"/>
      <c r="P226" s="48" t="str">
        <f>B226</f>
        <v>NOV</v>
      </c>
      <c r="Q226" s="49">
        <v>38.159999999999997</v>
      </c>
      <c r="R226" s="50">
        <f t="shared" si="121"/>
        <v>1.0325655281969714</v>
      </c>
      <c r="S226" s="50">
        <f t="shared" si="115"/>
        <v>12.169312169312141</v>
      </c>
      <c r="T226" s="50">
        <f t="shared" si="122"/>
        <v>11.87335092348285</v>
      </c>
    </row>
    <row r="227" spans="1:20" s="51" customFormat="1" ht="12.75" customHeight="1" x14ac:dyDescent="0.2">
      <c r="A227" s="24"/>
      <c r="B227" s="48" t="s">
        <v>3</v>
      </c>
      <c r="C227" s="49">
        <v>34.39</v>
      </c>
      <c r="D227" s="50">
        <f t="shared" si="116"/>
        <v>2.6567164179104541</v>
      </c>
      <c r="E227" s="50">
        <f t="shared" si="117"/>
        <v>35.393700787401585</v>
      </c>
      <c r="F227" s="50">
        <f t="shared" si="118"/>
        <v>35.393700787401585</v>
      </c>
      <c r="G227" s="33"/>
      <c r="H227" s="24"/>
      <c r="I227" s="48" t="str">
        <f>B227</f>
        <v>DEZ</v>
      </c>
      <c r="J227" s="49">
        <v>29.65</v>
      </c>
      <c r="K227" s="50">
        <f t="shared" si="119"/>
        <v>0</v>
      </c>
      <c r="L227" s="50">
        <f t="shared" si="114"/>
        <v>7.700690156193235</v>
      </c>
      <c r="M227" s="50">
        <f t="shared" si="120"/>
        <v>7.700690156193235</v>
      </c>
      <c r="N227" s="47"/>
      <c r="O227" s="24"/>
      <c r="P227" s="48" t="str">
        <f>B227</f>
        <v>DEZ</v>
      </c>
      <c r="Q227" s="49">
        <v>36.97</v>
      </c>
      <c r="R227" s="50">
        <f t="shared" si="121"/>
        <v>-3.118448637316551</v>
      </c>
      <c r="S227" s="50">
        <f t="shared" si="115"/>
        <v>8.6713697824808875</v>
      </c>
      <c r="T227" s="50">
        <f t="shared" si="122"/>
        <v>8.6713697824808875</v>
      </c>
    </row>
    <row r="228" spans="1:20" s="47" customFormat="1" ht="12.75" customHeight="1" x14ac:dyDescent="0.2">
      <c r="A228" s="35">
        <v>2012</v>
      </c>
      <c r="B228" s="44" t="s">
        <v>24</v>
      </c>
      <c r="C228" s="45">
        <v>35.630000000000003</v>
      </c>
      <c r="D228" s="46">
        <f>((C228/C227)-1)*100</f>
        <v>3.60569933120094</v>
      </c>
      <c r="E228" s="46">
        <f>((C228/C$227)-1)*100</f>
        <v>3.60569933120094</v>
      </c>
      <c r="F228" s="46">
        <f>((C228/C216)-1)*100</f>
        <v>38.207913110938719</v>
      </c>
      <c r="H228" s="35">
        <v>2012</v>
      </c>
      <c r="I228" s="44" t="s">
        <v>24</v>
      </c>
      <c r="J228" s="45">
        <v>29.78</v>
      </c>
      <c r="K228" s="46">
        <f>((J228/J227)-1)*100</f>
        <v>0.43844856661046094</v>
      </c>
      <c r="L228" s="46">
        <f>((J228/J$227)-1)*100</f>
        <v>0.43844856661046094</v>
      </c>
      <c r="M228" s="46">
        <f>((J228/J216)-1)*100</f>
        <v>6.5092989985693794</v>
      </c>
      <c r="O228" s="35">
        <v>2012</v>
      </c>
      <c r="P228" s="44" t="s">
        <v>24</v>
      </c>
      <c r="Q228" s="45">
        <v>39.01</v>
      </c>
      <c r="R228" s="46">
        <f>((Q228/Q227)-1)*100</f>
        <v>5.5179875574790316</v>
      </c>
      <c r="S228" s="46">
        <f>((Q228/Q$227)-1)*100</f>
        <v>5.5179875574790316</v>
      </c>
      <c r="T228" s="46">
        <f>((Q228/Q216)-1)*100</f>
        <v>13.59930110658123</v>
      </c>
    </row>
    <row r="229" spans="1:20" s="47" customFormat="1" ht="12.75" customHeight="1" x14ac:dyDescent="0.2">
      <c r="A229" s="24"/>
      <c r="B229" s="48" t="s">
        <v>4</v>
      </c>
      <c r="C229" s="49">
        <v>35.630000000000003</v>
      </c>
      <c r="D229" s="50">
        <f t="shared" ref="D229:D239" si="123">((C229/C228)-1)*100</f>
        <v>0</v>
      </c>
      <c r="E229" s="50">
        <f t="shared" ref="E229:E239" si="124">((C229/C$227)-1)*100</f>
        <v>3.60569933120094</v>
      </c>
      <c r="F229" s="50">
        <f t="shared" ref="F229:F239" si="125">((C229/C217)-1)*100</f>
        <v>29.375453885257819</v>
      </c>
      <c r="H229" s="24"/>
      <c r="I229" s="48" t="s">
        <v>4</v>
      </c>
      <c r="J229" s="49">
        <v>29.78</v>
      </c>
      <c r="K229" s="50">
        <f t="shared" ref="K229:K239" si="126">((J229/J228)-1)*100</f>
        <v>0</v>
      </c>
      <c r="L229" s="50">
        <f t="shared" ref="L229:L239" si="127">((J229/J$227)-1)*100</f>
        <v>0.43844856661046094</v>
      </c>
      <c r="M229" s="50">
        <f t="shared" ref="M229:M239" si="128">((J229/J217)-1)*100</f>
        <v>6.5092989985693794</v>
      </c>
      <c r="O229" s="24"/>
      <c r="P229" s="48" t="s">
        <v>4</v>
      </c>
      <c r="Q229" s="49">
        <v>39.72</v>
      </c>
      <c r="R229" s="50">
        <f t="shared" ref="R229:R251" si="129">((Q229/Q228)-1)*100</f>
        <v>1.820046142014875</v>
      </c>
      <c r="S229" s="50">
        <f t="shared" ref="S229:S239" si="130">((Q229/Q$227)-1)*100</f>
        <v>7.4384636191506592</v>
      </c>
      <c r="T229" s="50">
        <f t="shared" ref="T229:T251" si="131">((Q229/Q217)-1)*100</f>
        <v>15.297532656023204</v>
      </c>
    </row>
    <row r="230" spans="1:20" s="51" customFormat="1" ht="12.75" customHeight="1" x14ac:dyDescent="0.2">
      <c r="A230" s="24"/>
      <c r="B230" s="48" t="s">
        <v>5</v>
      </c>
      <c r="C230" s="49">
        <v>35.65</v>
      </c>
      <c r="D230" s="50">
        <f t="shared" si="123"/>
        <v>5.6132472635406216E-2</v>
      </c>
      <c r="E230" s="50">
        <f t="shared" si="124"/>
        <v>3.6638557720267473</v>
      </c>
      <c r="F230" s="50">
        <f t="shared" si="125"/>
        <v>31.598375784422284</v>
      </c>
      <c r="G230" s="47"/>
      <c r="H230" s="24"/>
      <c r="I230" s="48" t="s">
        <v>5</v>
      </c>
      <c r="J230" s="49">
        <v>30.23</v>
      </c>
      <c r="K230" s="50">
        <f t="shared" si="126"/>
        <v>1.5110812625923398</v>
      </c>
      <c r="L230" s="50">
        <f t="shared" si="127"/>
        <v>1.9561551433389557</v>
      </c>
      <c r="M230" s="50">
        <f t="shared" si="128"/>
        <v>7.6183695265219065</v>
      </c>
      <c r="N230" s="47"/>
      <c r="O230" s="24"/>
      <c r="P230" s="48" t="s">
        <v>5</v>
      </c>
      <c r="Q230" s="49">
        <v>40.200000000000003</v>
      </c>
      <c r="R230" s="50">
        <f t="shared" si="129"/>
        <v>1.2084592145015227</v>
      </c>
      <c r="S230" s="50">
        <f t="shared" si="130"/>
        <v>8.7368136326751547</v>
      </c>
      <c r="T230" s="50">
        <f t="shared" si="131"/>
        <v>16.996507566938313</v>
      </c>
    </row>
    <row r="231" spans="1:20" s="51" customFormat="1" ht="12.75" customHeight="1" x14ac:dyDescent="0.2">
      <c r="A231" s="24"/>
      <c r="B231" s="48" t="s">
        <v>6</v>
      </c>
      <c r="C231" s="49">
        <v>35.65</v>
      </c>
      <c r="D231" s="50">
        <f t="shared" si="123"/>
        <v>0</v>
      </c>
      <c r="E231" s="50">
        <f t="shared" si="124"/>
        <v>3.6638557720267473</v>
      </c>
      <c r="F231" s="50">
        <f t="shared" si="125"/>
        <v>31.452802359881993</v>
      </c>
      <c r="G231" s="47"/>
      <c r="H231" s="24"/>
      <c r="I231" s="48" t="s">
        <v>6</v>
      </c>
      <c r="J231" s="49">
        <v>30.27</v>
      </c>
      <c r="K231" s="50">
        <f t="shared" si="126"/>
        <v>0.13231888852134333</v>
      </c>
      <c r="L231" s="50">
        <f t="shared" si="127"/>
        <v>2.0910623946037044</v>
      </c>
      <c r="M231" s="50">
        <f t="shared" si="128"/>
        <v>7.7607689569241689</v>
      </c>
      <c r="N231" s="47"/>
      <c r="O231" s="24"/>
      <c r="P231" s="48" t="s">
        <v>6</v>
      </c>
      <c r="Q231" s="49">
        <v>40.380000000000003</v>
      </c>
      <c r="R231" s="50">
        <f t="shared" si="129"/>
        <v>0.44776119402984982</v>
      </c>
      <c r="S231" s="50">
        <f t="shared" si="130"/>
        <v>9.2236948877468361</v>
      </c>
      <c r="T231" s="50">
        <f t="shared" si="131"/>
        <v>14.813761728746089</v>
      </c>
    </row>
    <row r="232" spans="1:20" s="51" customFormat="1" ht="12.75" customHeight="1" x14ac:dyDescent="0.2">
      <c r="A232" s="24"/>
      <c r="B232" s="48" t="s">
        <v>7</v>
      </c>
      <c r="C232" s="49">
        <v>35.659999999999997</v>
      </c>
      <c r="D232" s="50">
        <f t="shared" si="123"/>
        <v>2.8050490883591017E-2</v>
      </c>
      <c r="E232" s="50">
        <f t="shared" si="124"/>
        <v>3.692933992439662</v>
      </c>
      <c r="F232" s="50">
        <f t="shared" si="125"/>
        <v>31.006612784717102</v>
      </c>
      <c r="G232" s="47"/>
      <c r="H232" s="24"/>
      <c r="I232" s="48" t="s">
        <v>7</v>
      </c>
      <c r="J232" s="49">
        <v>30.95</v>
      </c>
      <c r="K232" s="50">
        <f t="shared" si="126"/>
        <v>2.2464486290056263</v>
      </c>
      <c r="L232" s="50">
        <f t="shared" si="127"/>
        <v>4.384485666104565</v>
      </c>
      <c r="M232" s="50">
        <f t="shared" si="128"/>
        <v>6.0657984921178798</v>
      </c>
      <c r="N232" s="47"/>
      <c r="O232" s="24"/>
      <c r="P232" s="48" t="s">
        <v>7</v>
      </c>
      <c r="Q232" s="49">
        <v>40.53</v>
      </c>
      <c r="R232" s="50">
        <f t="shared" si="129"/>
        <v>0.3714710252600284</v>
      </c>
      <c r="S232" s="50">
        <f t="shared" si="130"/>
        <v>9.6294292669732329</v>
      </c>
      <c r="T232" s="50">
        <f t="shared" si="131"/>
        <v>14.394580863674866</v>
      </c>
    </row>
    <row r="233" spans="1:20" s="51" customFormat="1" ht="12.75" customHeight="1" x14ac:dyDescent="0.2">
      <c r="A233" s="24"/>
      <c r="B233" s="48" t="s">
        <v>8</v>
      </c>
      <c r="C233" s="49">
        <v>35.659999999999997</v>
      </c>
      <c r="D233" s="50">
        <f t="shared" si="123"/>
        <v>0</v>
      </c>
      <c r="E233" s="50">
        <f t="shared" si="124"/>
        <v>3.692933992439662</v>
      </c>
      <c r="F233" s="50">
        <f t="shared" si="125"/>
        <v>30.670575302308521</v>
      </c>
      <c r="G233" s="47"/>
      <c r="H233" s="24"/>
      <c r="I233" s="48" t="s">
        <v>8</v>
      </c>
      <c r="J233" s="49">
        <v>31.67</v>
      </c>
      <c r="K233" s="50">
        <f t="shared" si="126"/>
        <v>2.326332794830388</v>
      </c>
      <c r="L233" s="50">
        <f t="shared" si="127"/>
        <v>6.8128161888701522</v>
      </c>
      <c r="M233" s="50">
        <f t="shared" si="128"/>
        <v>7.7577407281388178</v>
      </c>
      <c r="N233" s="47"/>
      <c r="O233" s="24"/>
      <c r="P233" s="48" t="s">
        <v>8</v>
      </c>
      <c r="Q233" s="49">
        <v>40.33</v>
      </c>
      <c r="R233" s="50">
        <f t="shared" si="129"/>
        <v>-0.49346163335801663</v>
      </c>
      <c r="S233" s="50">
        <f t="shared" si="130"/>
        <v>9.0884500946713622</v>
      </c>
      <c r="T233" s="50">
        <f t="shared" si="131"/>
        <v>12.969187675070003</v>
      </c>
    </row>
    <row r="234" spans="1:20" s="51" customFormat="1" ht="12.75" customHeight="1" x14ac:dyDescent="0.2">
      <c r="A234" s="24"/>
      <c r="B234" s="48" t="s">
        <v>9</v>
      </c>
      <c r="C234" s="49">
        <v>35.659999999999997</v>
      </c>
      <c r="D234" s="50">
        <f t="shared" si="123"/>
        <v>0</v>
      </c>
      <c r="E234" s="50">
        <f t="shared" si="124"/>
        <v>3.692933992439662</v>
      </c>
      <c r="F234" s="50">
        <f t="shared" si="125"/>
        <v>15.629053177691299</v>
      </c>
      <c r="G234" s="47"/>
      <c r="H234" s="24"/>
      <c r="I234" s="48" t="s">
        <v>9</v>
      </c>
      <c r="J234" s="49">
        <v>31.67</v>
      </c>
      <c r="K234" s="50">
        <f t="shared" si="126"/>
        <v>0</v>
      </c>
      <c r="L234" s="50">
        <f t="shared" si="127"/>
        <v>6.8128161888701522</v>
      </c>
      <c r="M234" s="50">
        <f t="shared" si="128"/>
        <v>7.7577407281388178</v>
      </c>
      <c r="N234" s="47"/>
      <c r="O234" s="24"/>
      <c r="P234" s="48" t="s">
        <v>9</v>
      </c>
      <c r="Q234" s="49">
        <v>41.2</v>
      </c>
      <c r="R234" s="50">
        <f t="shared" si="129"/>
        <v>2.157203074634273</v>
      </c>
      <c r="S234" s="50">
        <f t="shared" si="130"/>
        <v>11.441709494184483</v>
      </c>
      <c r="T234" s="50">
        <f t="shared" si="131"/>
        <v>8.7071240105540895</v>
      </c>
    </row>
    <row r="235" spans="1:20" s="51" customFormat="1" ht="12.75" customHeight="1" x14ac:dyDescent="0.2">
      <c r="A235" s="24"/>
      <c r="B235" s="48" t="s">
        <v>10</v>
      </c>
      <c r="C235" s="49">
        <v>35.659999999999997</v>
      </c>
      <c r="D235" s="50">
        <f t="shared" si="123"/>
        <v>0</v>
      </c>
      <c r="E235" s="50">
        <f t="shared" si="124"/>
        <v>3.692933992439662</v>
      </c>
      <c r="F235" s="50">
        <f t="shared" si="125"/>
        <v>8.1589323627540011</v>
      </c>
      <c r="G235" s="47"/>
      <c r="H235" s="24"/>
      <c r="I235" s="48" t="s">
        <v>10</v>
      </c>
      <c r="J235" s="49">
        <v>31.67</v>
      </c>
      <c r="K235" s="50">
        <f t="shared" si="126"/>
        <v>0</v>
      </c>
      <c r="L235" s="50">
        <f t="shared" si="127"/>
        <v>6.8128161888701522</v>
      </c>
      <c r="M235" s="50">
        <f t="shared" si="128"/>
        <v>6.9209993247805635</v>
      </c>
      <c r="N235" s="47"/>
      <c r="O235" s="24"/>
      <c r="P235" s="48" t="s">
        <v>10</v>
      </c>
      <c r="Q235" s="49">
        <v>41.39</v>
      </c>
      <c r="R235" s="50">
        <f t="shared" si="129"/>
        <v>0.4611650485436769</v>
      </c>
      <c r="S235" s="50">
        <f t="shared" si="130"/>
        <v>11.955639707871256</v>
      </c>
      <c r="T235" s="50">
        <f t="shared" si="131"/>
        <v>12.411732753938075</v>
      </c>
    </row>
    <row r="236" spans="1:20" s="51" customFormat="1" ht="12.75" customHeight="1" x14ac:dyDescent="0.2">
      <c r="A236" s="24"/>
      <c r="B236" s="48" t="s">
        <v>11</v>
      </c>
      <c r="C236" s="49">
        <v>35.64</v>
      </c>
      <c r="D236" s="50">
        <f t="shared" si="123"/>
        <v>-5.6085249579351792E-2</v>
      </c>
      <c r="E236" s="50">
        <f t="shared" si="124"/>
        <v>3.6347775516138325</v>
      </c>
      <c r="F236" s="50">
        <f t="shared" si="125"/>
        <v>8.0982711555960041</v>
      </c>
      <c r="G236" s="47"/>
      <c r="H236" s="24"/>
      <c r="I236" s="48" t="s">
        <v>11</v>
      </c>
      <c r="J236" s="49">
        <v>31.67</v>
      </c>
      <c r="K236" s="50">
        <f t="shared" si="126"/>
        <v>0</v>
      </c>
      <c r="L236" s="50">
        <f t="shared" si="127"/>
        <v>6.8128161888701522</v>
      </c>
      <c r="M236" s="50">
        <f t="shared" si="128"/>
        <v>6.9209993247805635</v>
      </c>
      <c r="N236" s="47"/>
      <c r="O236" s="24"/>
      <c r="P236" s="48" t="s">
        <v>11</v>
      </c>
      <c r="Q236" s="49">
        <v>41.64</v>
      </c>
      <c r="R236" s="50">
        <f t="shared" si="129"/>
        <v>0.60401063058710402</v>
      </c>
      <c r="S236" s="50">
        <f t="shared" si="130"/>
        <v>12.631863673248578</v>
      </c>
      <c r="T236" s="50">
        <f t="shared" si="131"/>
        <v>11.217948717948723</v>
      </c>
    </row>
    <row r="237" spans="1:20" s="51" customFormat="1" ht="12.75" customHeight="1" x14ac:dyDescent="0.2">
      <c r="A237" s="24"/>
      <c r="B237" s="48" t="s">
        <v>12</v>
      </c>
      <c r="C237" s="49">
        <v>35.64</v>
      </c>
      <c r="D237" s="50">
        <f t="shared" si="123"/>
        <v>0</v>
      </c>
      <c r="E237" s="50">
        <f t="shared" si="124"/>
        <v>3.6347775516138325</v>
      </c>
      <c r="F237" s="50">
        <f t="shared" si="125"/>
        <v>8.0982711555960041</v>
      </c>
      <c r="G237" s="47"/>
      <c r="H237" s="24"/>
      <c r="I237" s="48" t="str">
        <f>B237</f>
        <v>OUT</v>
      </c>
      <c r="J237" s="49">
        <v>31.68</v>
      </c>
      <c r="K237" s="50">
        <f t="shared" si="126"/>
        <v>3.1575623618551596E-2</v>
      </c>
      <c r="L237" s="50">
        <f t="shared" si="127"/>
        <v>6.8465430016863449</v>
      </c>
      <c r="M237" s="50">
        <f t="shared" si="128"/>
        <v>6.8465430016863449</v>
      </c>
      <c r="N237" s="47"/>
      <c r="O237" s="24"/>
      <c r="P237" s="48" t="str">
        <f>B237</f>
        <v>OUT</v>
      </c>
      <c r="Q237" s="49">
        <v>41.68</v>
      </c>
      <c r="R237" s="50">
        <f t="shared" si="129"/>
        <v>9.6061479346776224E-2</v>
      </c>
      <c r="S237" s="50">
        <f t="shared" si="130"/>
        <v>12.740059507708956</v>
      </c>
      <c r="T237" s="50">
        <f t="shared" si="131"/>
        <v>10.352131321154356</v>
      </c>
    </row>
    <row r="238" spans="1:20" s="51" customFormat="1" ht="12.75" customHeight="1" x14ac:dyDescent="0.2">
      <c r="A238" s="24"/>
      <c r="B238" s="48" t="s">
        <v>13</v>
      </c>
      <c r="C238" s="49">
        <v>35.57</v>
      </c>
      <c r="D238" s="50">
        <f t="shared" si="123"/>
        <v>-0.19640852974186496</v>
      </c>
      <c r="E238" s="50">
        <f t="shared" si="124"/>
        <v>3.4312300087234737</v>
      </c>
      <c r="F238" s="50">
        <f t="shared" si="125"/>
        <v>6.1791044776119408</v>
      </c>
      <c r="G238" s="47"/>
      <c r="H238" s="24"/>
      <c r="I238" s="48" t="str">
        <f>B238</f>
        <v>NOV</v>
      </c>
      <c r="J238" s="49">
        <v>31.81</v>
      </c>
      <c r="K238" s="50">
        <f t="shared" si="126"/>
        <v>0.41035353535352481</v>
      </c>
      <c r="L238" s="50">
        <f t="shared" si="127"/>
        <v>7.2849915682968058</v>
      </c>
      <c r="M238" s="50">
        <f t="shared" si="128"/>
        <v>7.2849915682968058</v>
      </c>
      <c r="N238" s="47"/>
      <c r="O238" s="24"/>
      <c r="P238" s="48" t="str">
        <f>B238</f>
        <v>NOV</v>
      </c>
      <c r="Q238" s="49">
        <v>41.8</v>
      </c>
      <c r="R238" s="50">
        <f t="shared" si="129"/>
        <v>0.28790786948176272</v>
      </c>
      <c r="S238" s="50">
        <f t="shared" si="130"/>
        <v>13.06464701109007</v>
      </c>
      <c r="T238" s="50">
        <f t="shared" si="131"/>
        <v>9.5387840670859489</v>
      </c>
    </row>
    <row r="239" spans="1:20" s="51" customFormat="1" ht="12.75" customHeight="1" x14ac:dyDescent="0.2">
      <c r="A239" s="24"/>
      <c r="B239" s="48" t="s">
        <v>3</v>
      </c>
      <c r="C239" s="49">
        <v>35.57</v>
      </c>
      <c r="D239" s="50">
        <f t="shared" si="123"/>
        <v>0</v>
      </c>
      <c r="E239" s="50">
        <f t="shared" si="124"/>
        <v>3.4312300087234737</v>
      </c>
      <c r="F239" s="50">
        <f t="shared" si="125"/>
        <v>3.4312300087234737</v>
      </c>
      <c r="G239" s="33"/>
      <c r="H239" s="24"/>
      <c r="I239" s="48" t="str">
        <f>B239</f>
        <v>DEZ</v>
      </c>
      <c r="J239" s="49">
        <v>31.92</v>
      </c>
      <c r="K239" s="50">
        <f t="shared" si="126"/>
        <v>0.34580320653883057</v>
      </c>
      <c r="L239" s="50">
        <f t="shared" si="127"/>
        <v>7.6559865092748813</v>
      </c>
      <c r="M239" s="50">
        <f t="shared" si="128"/>
        <v>7.6559865092748813</v>
      </c>
      <c r="N239" s="47"/>
      <c r="O239" s="24"/>
      <c r="P239" s="48" t="str">
        <f>B239</f>
        <v>DEZ</v>
      </c>
      <c r="Q239" s="49">
        <v>41.19</v>
      </c>
      <c r="R239" s="50">
        <f t="shared" si="129"/>
        <v>-1.4593301435406714</v>
      </c>
      <c r="S239" s="50">
        <f t="shared" si="130"/>
        <v>11.414660535569388</v>
      </c>
      <c r="T239" s="50">
        <f t="shared" si="131"/>
        <v>11.414660535569388</v>
      </c>
    </row>
    <row r="240" spans="1:20" s="1" customFormat="1" ht="12.75" customHeight="1" x14ac:dyDescent="0.2">
      <c r="A240" s="35">
        <v>2013</v>
      </c>
      <c r="B240" s="44" t="s">
        <v>24</v>
      </c>
      <c r="C240" s="45">
        <v>36.67</v>
      </c>
      <c r="D240" s="46">
        <f>((C240/C239)-1)*100</f>
        <v>3.0924936744447518</v>
      </c>
      <c r="E240" s="46">
        <f>((C240/C$239)-1)*100</f>
        <v>3.0924936744447518</v>
      </c>
      <c r="F240" s="46">
        <f>((C240/C228)-1)*100</f>
        <v>2.9188885770418116</v>
      </c>
      <c r="G240" s="47"/>
      <c r="H240" s="35">
        <v>2013</v>
      </c>
      <c r="I240" s="44" t="s">
        <v>24</v>
      </c>
      <c r="J240" s="45">
        <v>31.92</v>
      </c>
      <c r="K240" s="46">
        <f>((J240/J239)-1)*100</f>
        <v>0</v>
      </c>
      <c r="L240" s="46">
        <f>((J240/J$239)-1)*100</f>
        <v>0</v>
      </c>
      <c r="M240" s="46">
        <f>((J240/J228)-1)*100</f>
        <v>7.1860308932169215</v>
      </c>
      <c r="N240" s="47"/>
      <c r="O240" s="35">
        <v>2013</v>
      </c>
      <c r="P240" s="44" t="s">
        <v>24</v>
      </c>
      <c r="Q240" s="45">
        <v>41.59</v>
      </c>
      <c r="R240" s="46">
        <f t="shared" si="129"/>
        <v>0.97110949259531232</v>
      </c>
      <c r="S240" s="46">
        <f t="shared" ref="S240:S251" si="132">((Q240/Q$239)-1)*100</f>
        <v>0.97110949259531232</v>
      </c>
      <c r="T240" s="46">
        <f t="shared" si="131"/>
        <v>6.6136887977441772</v>
      </c>
    </row>
    <row r="241" spans="1:20" ht="12.75" customHeight="1" x14ac:dyDescent="0.2">
      <c r="A241" s="24"/>
      <c r="B241" s="48" t="s">
        <v>4</v>
      </c>
      <c r="C241" s="49">
        <v>36.69</v>
      </c>
      <c r="D241" s="50">
        <f t="shared" ref="D241:D251" si="133">((C241/C240)-1)*100</f>
        <v>5.4540496318500331E-2</v>
      </c>
      <c r="E241" s="50">
        <f t="shared" ref="E241:E251" si="134">((C241/C$239)-1)*100</f>
        <v>3.1487208321619331</v>
      </c>
      <c r="F241" s="50">
        <f t="shared" ref="F241:F251" si="135">((C241/C229)-1)*100</f>
        <v>2.9750210496772178</v>
      </c>
      <c r="G241" s="47"/>
      <c r="H241" s="24"/>
      <c r="I241" s="48" t="s">
        <v>4</v>
      </c>
      <c r="J241" s="49">
        <v>31.99</v>
      </c>
      <c r="K241" s="50">
        <f t="shared" ref="K241:K251" si="136">((J241/J240)-1)*100</f>
        <v>0.21929824561401912</v>
      </c>
      <c r="L241" s="50">
        <f t="shared" ref="L241:L251" si="137">((J241/J$239)-1)*100</f>
        <v>0.21929824561401912</v>
      </c>
      <c r="M241" s="50">
        <f t="shared" ref="M241:M251" si="138">((J241/J229)-1)*100</f>
        <v>7.4210879785090667</v>
      </c>
      <c r="N241" s="47"/>
      <c r="O241" s="24"/>
      <c r="P241" s="48" t="s">
        <v>4</v>
      </c>
      <c r="Q241" s="49">
        <v>43.47</v>
      </c>
      <c r="R241" s="50">
        <f t="shared" si="129"/>
        <v>4.5203173839865274</v>
      </c>
      <c r="S241" s="50">
        <f t="shared" si="132"/>
        <v>5.5353241077931603</v>
      </c>
      <c r="T241" s="50">
        <f t="shared" si="131"/>
        <v>9.4410876132930532</v>
      </c>
    </row>
    <row r="242" spans="1:20" ht="12.75" customHeight="1" x14ac:dyDescent="0.2">
      <c r="A242" s="24"/>
      <c r="B242" s="48" t="s">
        <v>5</v>
      </c>
      <c r="C242" s="49">
        <v>36.619999999999997</v>
      </c>
      <c r="D242" s="50">
        <f t="shared" si="133"/>
        <v>-0.19078768056691731</v>
      </c>
      <c r="E242" s="50">
        <f t="shared" si="134"/>
        <v>2.9519257801517984</v>
      </c>
      <c r="F242" s="50">
        <f t="shared" si="135"/>
        <v>2.7208976157082621</v>
      </c>
      <c r="G242" s="47"/>
      <c r="H242" s="24"/>
      <c r="I242" s="48" t="s">
        <v>5</v>
      </c>
      <c r="J242" s="49">
        <v>32.46</v>
      </c>
      <c r="K242" s="50">
        <f t="shared" si="136"/>
        <v>1.4692091278524666</v>
      </c>
      <c r="L242" s="50">
        <f t="shared" si="137"/>
        <v>1.6917293233082775</v>
      </c>
      <c r="M242" s="50">
        <f t="shared" si="138"/>
        <v>7.3767780350645129</v>
      </c>
      <c r="N242" s="47"/>
      <c r="O242" s="24"/>
      <c r="P242" s="48" t="s">
        <v>5</v>
      </c>
      <c r="Q242" s="49">
        <v>44.02</v>
      </c>
      <c r="R242" s="50">
        <f t="shared" si="129"/>
        <v>1.2652403956751934</v>
      </c>
      <c r="S242" s="50">
        <f t="shared" si="132"/>
        <v>6.8705996601116981</v>
      </c>
      <c r="T242" s="50">
        <f t="shared" si="131"/>
        <v>9.5024875621890548</v>
      </c>
    </row>
    <row r="243" spans="1:20" ht="12.75" customHeight="1" x14ac:dyDescent="0.2">
      <c r="A243" s="24"/>
      <c r="B243" s="48" t="s">
        <v>6</v>
      </c>
      <c r="C243" s="49">
        <v>36.590000000000003</v>
      </c>
      <c r="D243" s="50">
        <f t="shared" si="133"/>
        <v>-8.1922446750393174E-2</v>
      </c>
      <c r="E243" s="50">
        <f t="shared" si="134"/>
        <v>2.8675850435760486</v>
      </c>
      <c r="F243" s="50">
        <f t="shared" si="135"/>
        <v>2.6367461430575112</v>
      </c>
      <c r="G243" s="47"/>
      <c r="H243" s="24"/>
      <c r="I243" s="48" t="s">
        <v>6</v>
      </c>
      <c r="J243" s="49">
        <v>32.46</v>
      </c>
      <c r="K243" s="50">
        <f t="shared" si="136"/>
        <v>0</v>
      </c>
      <c r="L243" s="50">
        <f t="shared" si="137"/>
        <v>1.6917293233082775</v>
      </c>
      <c r="M243" s="50">
        <f t="shared" si="138"/>
        <v>7.2348860257680947</v>
      </c>
      <c r="N243" s="47"/>
      <c r="O243" s="24"/>
      <c r="P243" s="48" t="s">
        <v>6</v>
      </c>
      <c r="Q243" s="49">
        <v>43.86</v>
      </c>
      <c r="R243" s="50">
        <f t="shared" si="129"/>
        <v>-0.36347114947752335</v>
      </c>
      <c r="S243" s="50">
        <f t="shared" si="132"/>
        <v>6.4821558630735687</v>
      </c>
      <c r="T243" s="50">
        <f t="shared" si="131"/>
        <v>8.6181277860326801</v>
      </c>
    </row>
    <row r="244" spans="1:20" ht="12.75" customHeight="1" x14ac:dyDescent="0.2">
      <c r="A244" s="24"/>
      <c r="B244" s="48" t="s">
        <v>7</v>
      </c>
      <c r="C244" s="49">
        <v>36.590000000000003</v>
      </c>
      <c r="D244" s="50">
        <f t="shared" si="133"/>
        <v>0</v>
      </c>
      <c r="E244" s="50">
        <f t="shared" si="134"/>
        <v>2.8675850435760486</v>
      </c>
      <c r="F244" s="50">
        <f t="shared" si="135"/>
        <v>2.6079641054402858</v>
      </c>
      <c r="G244" s="47"/>
      <c r="H244" s="24"/>
      <c r="I244" s="48" t="s">
        <v>7</v>
      </c>
      <c r="J244" s="49">
        <v>34</v>
      </c>
      <c r="K244" s="50">
        <f t="shared" si="136"/>
        <v>4.7443006777572405</v>
      </c>
      <c r="L244" s="50">
        <f t="shared" si="137"/>
        <v>6.5162907268170311</v>
      </c>
      <c r="M244" s="50">
        <f t="shared" si="138"/>
        <v>9.8546042003231129</v>
      </c>
      <c r="N244" s="47"/>
      <c r="O244" s="24"/>
      <c r="P244" s="48" t="s">
        <v>7</v>
      </c>
      <c r="Q244" s="49">
        <v>44.19</v>
      </c>
      <c r="R244" s="50">
        <f t="shared" si="129"/>
        <v>0.7523939808481428</v>
      </c>
      <c r="S244" s="50">
        <f t="shared" si="132"/>
        <v>7.283321194464687</v>
      </c>
      <c r="T244" s="50">
        <f t="shared" si="131"/>
        <v>9.0303478904515178</v>
      </c>
    </row>
    <row r="245" spans="1:20" ht="12.75" customHeight="1" x14ac:dyDescent="0.2">
      <c r="A245" s="24"/>
      <c r="B245" s="48" t="s">
        <v>8</v>
      </c>
      <c r="C245" s="49">
        <v>36.590000000000003</v>
      </c>
      <c r="D245" s="50">
        <f t="shared" si="133"/>
        <v>0</v>
      </c>
      <c r="E245" s="50">
        <f t="shared" si="134"/>
        <v>2.8675850435760486</v>
      </c>
      <c r="F245" s="50">
        <f t="shared" si="135"/>
        <v>2.6079641054402858</v>
      </c>
      <c r="G245" s="47"/>
      <c r="H245" s="24"/>
      <c r="I245" s="48" t="s">
        <v>8</v>
      </c>
      <c r="J245" s="49">
        <v>35</v>
      </c>
      <c r="K245" s="50">
        <f t="shared" si="136"/>
        <v>2.9411764705882248</v>
      </c>
      <c r="L245" s="50">
        <f t="shared" si="137"/>
        <v>9.6491228070175303</v>
      </c>
      <c r="M245" s="50">
        <f t="shared" si="138"/>
        <v>10.514682664982633</v>
      </c>
      <c r="N245" s="47"/>
      <c r="O245" s="24"/>
      <c r="P245" s="48" t="s">
        <v>8</v>
      </c>
      <c r="Q245" s="49">
        <v>44.14</v>
      </c>
      <c r="R245" s="50">
        <f t="shared" si="129"/>
        <v>-0.11314777098890838</v>
      </c>
      <c r="S245" s="50">
        <f t="shared" si="132"/>
        <v>7.1619325078902785</v>
      </c>
      <c r="T245" s="50">
        <f t="shared" si="131"/>
        <v>9.4470617406397182</v>
      </c>
    </row>
    <row r="246" spans="1:20" ht="12.75" customHeight="1" x14ac:dyDescent="0.2">
      <c r="A246" s="24"/>
      <c r="B246" s="48" t="s">
        <v>9</v>
      </c>
      <c r="C246" s="49">
        <v>36.67</v>
      </c>
      <c r="D246" s="50">
        <f t="shared" si="133"/>
        <v>0.21863897239682295</v>
      </c>
      <c r="E246" s="50">
        <f t="shared" si="134"/>
        <v>3.0924936744447518</v>
      </c>
      <c r="F246" s="50">
        <f t="shared" si="135"/>
        <v>2.8323051037577374</v>
      </c>
      <c r="G246" s="47"/>
      <c r="H246" s="24"/>
      <c r="I246" s="48" t="s">
        <v>9</v>
      </c>
      <c r="J246" s="49">
        <v>34.99</v>
      </c>
      <c r="K246" s="50">
        <f t="shared" si="136"/>
        <v>-2.8571428571422253E-2</v>
      </c>
      <c r="L246" s="50">
        <f t="shared" si="137"/>
        <v>9.6177944862155371</v>
      </c>
      <c r="M246" s="50">
        <f t="shared" si="138"/>
        <v>10.483107041364059</v>
      </c>
      <c r="N246" s="47"/>
      <c r="O246" s="24"/>
      <c r="P246" s="48" t="s">
        <v>9</v>
      </c>
      <c r="Q246" s="49">
        <v>45.81</v>
      </c>
      <c r="R246" s="50">
        <f t="shared" si="129"/>
        <v>3.7834164023561323</v>
      </c>
      <c r="S246" s="50">
        <f t="shared" si="132"/>
        <v>11.216314639475611</v>
      </c>
      <c r="T246" s="50">
        <f t="shared" si="131"/>
        <v>11.189320388349522</v>
      </c>
    </row>
    <row r="247" spans="1:20" ht="12.75" customHeight="1" x14ac:dyDescent="0.2">
      <c r="A247" s="24"/>
      <c r="B247" s="48" t="s">
        <v>10</v>
      </c>
      <c r="C247" s="49">
        <v>36.729999999999997</v>
      </c>
      <c r="D247" s="50">
        <f t="shared" si="133"/>
        <v>0.1636214889555454</v>
      </c>
      <c r="E247" s="50">
        <f t="shared" si="134"/>
        <v>3.2611751475962736</v>
      </c>
      <c r="F247" s="50">
        <f t="shared" si="135"/>
        <v>3.0005608524958038</v>
      </c>
      <c r="G247" s="47"/>
      <c r="H247" s="24"/>
      <c r="I247" s="48" t="s">
        <v>10</v>
      </c>
      <c r="J247" s="49">
        <v>34.99</v>
      </c>
      <c r="K247" s="50">
        <f t="shared" si="136"/>
        <v>0</v>
      </c>
      <c r="L247" s="50">
        <f t="shared" si="137"/>
        <v>9.6177944862155371</v>
      </c>
      <c r="M247" s="50">
        <f t="shared" si="138"/>
        <v>10.483107041364059</v>
      </c>
      <c r="N247" s="47"/>
      <c r="O247" s="24"/>
      <c r="P247" s="48" t="s">
        <v>10</v>
      </c>
      <c r="Q247" s="49">
        <v>48.03</v>
      </c>
      <c r="R247" s="50">
        <f t="shared" si="129"/>
        <v>4.8461034708578987</v>
      </c>
      <c r="S247" s="50">
        <f t="shared" si="132"/>
        <v>16.605972323379483</v>
      </c>
      <c r="T247" s="50">
        <f t="shared" si="131"/>
        <v>16.042522348393341</v>
      </c>
    </row>
    <row r="248" spans="1:20" ht="12.75" customHeight="1" x14ac:dyDescent="0.2">
      <c r="A248" s="24"/>
      <c r="B248" s="48" t="s">
        <v>11</v>
      </c>
      <c r="C248" s="49">
        <v>36.659999999999997</v>
      </c>
      <c r="D248" s="50">
        <f t="shared" si="133"/>
        <v>-0.19057990743261977</v>
      </c>
      <c r="E248" s="50">
        <f t="shared" si="134"/>
        <v>3.0643800955861611</v>
      </c>
      <c r="F248" s="50">
        <f t="shared" si="135"/>
        <v>2.8619528619528545</v>
      </c>
      <c r="G248" s="47"/>
      <c r="H248" s="24"/>
      <c r="I248" s="48" t="s">
        <v>11</v>
      </c>
      <c r="J248" s="49">
        <v>35.130000000000003</v>
      </c>
      <c r="K248" s="50">
        <f t="shared" si="136"/>
        <v>0.40011431837667644</v>
      </c>
      <c r="L248" s="50">
        <f t="shared" si="137"/>
        <v>10.05639097744362</v>
      </c>
      <c r="M248" s="50">
        <f t="shared" si="138"/>
        <v>10.925165772024004</v>
      </c>
      <c r="N248" s="47"/>
      <c r="O248" s="24"/>
      <c r="P248" s="48" t="s">
        <v>11</v>
      </c>
      <c r="Q248" s="49">
        <v>46.78</v>
      </c>
      <c r="R248" s="50">
        <f t="shared" si="129"/>
        <v>-2.6025400791172215</v>
      </c>
      <c r="S248" s="50">
        <f t="shared" si="132"/>
        <v>13.571255159019181</v>
      </c>
      <c r="T248" s="50">
        <f t="shared" si="131"/>
        <v>12.343900096061478</v>
      </c>
    </row>
    <row r="249" spans="1:20" ht="12.75" customHeight="1" x14ac:dyDescent="0.2">
      <c r="A249" s="24"/>
      <c r="B249" s="48" t="s">
        <v>12</v>
      </c>
      <c r="C249" s="49">
        <v>36.659999999999997</v>
      </c>
      <c r="D249" s="50">
        <f t="shared" si="133"/>
        <v>0</v>
      </c>
      <c r="E249" s="50">
        <f t="shared" si="134"/>
        <v>3.0643800955861611</v>
      </c>
      <c r="F249" s="50">
        <f t="shared" si="135"/>
        <v>2.8619528619528545</v>
      </c>
      <c r="G249" s="47"/>
      <c r="H249" s="24"/>
      <c r="I249" s="48" t="str">
        <f>B249</f>
        <v>OUT</v>
      </c>
      <c r="J249" s="49">
        <v>35.130000000000003</v>
      </c>
      <c r="K249" s="50">
        <f t="shared" si="136"/>
        <v>0</v>
      </c>
      <c r="L249" s="50">
        <f t="shared" si="137"/>
        <v>10.05639097744362</v>
      </c>
      <c r="M249" s="50">
        <f t="shared" si="138"/>
        <v>10.890151515151514</v>
      </c>
      <c r="N249" s="47"/>
      <c r="O249" s="24"/>
      <c r="P249" s="48" t="str">
        <f>B249</f>
        <v>OUT</v>
      </c>
      <c r="Q249" s="49">
        <v>48.05</v>
      </c>
      <c r="R249" s="50">
        <f t="shared" si="129"/>
        <v>2.7148353997434649</v>
      </c>
      <c r="S249" s="50">
        <f t="shared" si="132"/>
        <v>16.654527798009223</v>
      </c>
      <c r="T249" s="50">
        <f t="shared" si="131"/>
        <v>15.283109404990402</v>
      </c>
    </row>
    <row r="250" spans="1:20" ht="12.75" customHeight="1" x14ac:dyDescent="0.2">
      <c r="A250" s="24"/>
      <c r="B250" s="48" t="s">
        <v>13</v>
      </c>
      <c r="C250" s="49">
        <v>38.03</v>
      </c>
      <c r="D250" s="50">
        <f t="shared" si="133"/>
        <v>3.7370430987452297</v>
      </c>
      <c r="E250" s="50">
        <f t="shared" si="134"/>
        <v>6.9159403992128166</v>
      </c>
      <c r="F250" s="50">
        <f t="shared" si="135"/>
        <v>6.9159403992128166</v>
      </c>
      <c r="G250" s="47"/>
      <c r="H250" s="24"/>
      <c r="I250" s="48" t="str">
        <f>B250</f>
        <v>NOV</v>
      </c>
      <c r="J250" s="49">
        <v>35.19</v>
      </c>
      <c r="K250" s="50">
        <f t="shared" si="136"/>
        <v>0.17079419299741438</v>
      </c>
      <c r="L250" s="50">
        <f t="shared" si="137"/>
        <v>10.244360902255622</v>
      </c>
      <c r="M250" s="50">
        <f t="shared" si="138"/>
        <v>10.625589437283868</v>
      </c>
      <c r="N250" s="47"/>
      <c r="O250" s="24"/>
      <c r="P250" s="48" t="str">
        <f>B250</f>
        <v>NOV</v>
      </c>
      <c r="Q250" s="49">
        <v>48.92</v>
      </c>
      <c r="R250" s="50">
        <f t="shared" si="129"/>
        <v>1.8106139438085478</v>
      </c>
      <c r="S250" s="50">
        <f t="shared" si="132"/>
        <v>18.766690944403997</v>
      </c>
      <c r="T250" s="50">
        <f t="shared" si="131"/>
        <v>17.033492822966512</v>
      </c>
    </row>
    <row r="251" spans="1:20" ht="12.75" customHeight="1" x14ac:dyDescent="0.2">
      <c r="A251" s="24"/>
      <c r="B251" s="48" t="s">
        <v>3</v>
      </c>
      <c r="C251" s="49">
        <v>38.03</v>
      </c>
      <c r="D251" s="50">
        <f t="shared" si="133"/>
        <v>0</v>
      </c>
      <c r="E251" s="50">
        <f t="shared" si="134"/>
        <v>6.9159403992128166</v>
      </c>
      <c r="F251" s="50">
        <f t="shared" si="135"/>
        <v>6.9159403992128166</v>
      </c>
      <c r="G251" s="33"/>
      <c r="H251" s="24"/>
      <c r="I251" s="48" t="str">
        <f>B251</f>
        <v>DEZ</v>
      </c>
      <c r="J251" s="49">
        <v>35.17</v>
      </c>
      <c r="K251" s="50">
        <f t="shared" si="136"/>
        <v>-5.6834327934063289E-2</v>
      </c>
      <c r="L251" s="50">
        <f t="shared" si="137"/>
        <v>10.181704260651635</v>
      </c>
      <c r="M251" s="50">
        <f t="shared" si="138"/>
        <v>10.181704260651635</v>
      </c>
      <c r="N251" s="47"/>
      <c r="O251" s="24"/>
      <c r="P251" s="48" t="str">
        <f>B251</f>
        <v>DEZ</v>
      </c>
      <c r="Q251" s="49">
        <v>49.56</v>
      </c>
      <c r="R251" s="50">
        <f t="shared" si="129"/>
        <v>1.3082583810302584</v>
      </c>
      <c r="S251" s="50">
        <f t="shared" si="132"/>
        <v>20.320466132556447</v>
      </c>
      <c r="T251" s="50">
        <f t="shared" si="131"/>
        <v>20.320466132556447</v>
      </c>
    </row>
    <row r="252" spans="1:20" ht="12.75" customHeight="1" x14ac:dyDescent="0.2">
      <c r="A252" s="35">
        <v>2014</v>
      </c>
      <c r="B252" s="44" t="s">
        <v>24</v>
      </c>
      <c r="C252" s="45">
        <v>38.03</v>
      </c>
      <c r="D252" s="46">
        <f>((C252/C251)-1)*100</f>
        <v>0</v>
      </c>
      <c r="E252" s="46">
        <f t="shared" ref="E252:E263" si="139">((C252/C$251)-1)*100</f>
        <v>0</v>
      </c>
      <c r="F252" s="46">
        <f>((C252/C240)-1)*100</f>
        <v>3.7087537496591105</v>
      </c>
      <c r="G252" s="47"/>
      <c r="H252" s="35">
        <f>A252</f>
        <v>2014</v>
      </c>
      <c r="I252" s="44" t="s">
        <v>24</v>
      </c>
      <c r="J252" s="45">
        <v>35.92</v>
      </c>
      <c r="K252" s="46">
        <f>((J252/J251)-1)*100</f>
        <v>2.1324992891669003</v>
      </c>
      <c r="L252" s="46">
        <f t="shared" ref="L252:L263" si="140">((J252/J$251)-1)*100</f>
        <v>2.1324992891669003</v>
      </c>
      <c r="M252" s="46">
        <f>((J252/J240)-1)*100</f>
        <v>12.531328320802015</v>
      </c>
      <c r="N252" s="47"/>
      <c r="O252" s="35">
        <f>A252</f>
        <v>2014</v>
      </c>
      <c r="P252" s="44" t="s">
        <v>24</v>
      </c>
      <c r="Q252" s="45">
        <v>49.38</v>
      </c>
      <c r="R252" s="46">
        <f t="shared" ref="R252:R263" si="141">((Q252/Q251)-1)*100</f>
        <v>-0.36319612590799411</v>
      </c>
      <c r="S252" s="46">
        <f t="shared" ref="S252:S263" si="142">((Q252/Q$251)-1)*100</f>
        <v>-0.36319612590799411</v>
      </c>
      <c r="T252" s="46">
        <f t="shared" ref="T252:T263" si="143">((Q252/Q240)-1)*100</f>
        <v>18.730464053859098</v>
      </c>
    </row>
    <row r="253" spans="1:20" ht="12.75" customHeight="1" x14ac:dyDescent="0.2">
      <c r="A253" s="24"/>
      <c r="B253" s="48" t="s">
        <v>4</v>
      </c>
      <c r="C253" s="49">
        <v>38.03</v>
      </c>
      <c r="D253" s="50">
        <f t="shared" ref="D253:D263" si="144">((C253/C252)-1)*100</f>
        <v>0</v>
      </c>
      <c r="E253" s="50">
        <f t="shared" si="139"/>
        <v>0</v>
      </c>
      <c r="F253" s="50">
        <f t="shared" ref="F253:F263" si="145">((C253/C241)-1)*100</f>
        <v>3.6522213137094584</v>
      </c>
      <c r="G253" s="47"/>
      <c r="H253" s="24"/>
      <c r="I253" s="48" t="s">
        <v>4</v>
      </c>
      <c r="J253" s="49">
        <v>36.01</v>
      </c>
      <c r="K253" s="50">
        <f t="shared" ref="K253:K263" si="146">((J253/J252)-1)*100</f>
        <v>0.25055679287304677</v>
      </c>
      <c r="L253" s="50">
        <f t="shared" si="140"/>
        <v>2.3883992038669311</v>
      </c>
      <c r="M253" s="50">
        <f t="shared" ref="M253:M263" si="147">((J253/J241)-1)*100</f>
        <v>12.566427008440129</v>
      </c>
      <c r="N253" s="47"/>
      <c r="O253" s="24"/>
      <c r="P253" s="48" t="s">
        <v>4</v>
      </c>
      <c r="Q253" s="49">
        <v>49.54</v>
      </c>
      <c r="R253" s="50">
        <f t="shared" si="141"/>
        <v>0.3240178209801492</v>
      </c>
      <c r="S253" s="50">
        <f t="shared" si="142"/>
        <v>-4.0355125100899336E-2</v>
      </c>
      <c r="T253" s="50">
        <f t="shared" si="143"/>
        <v>13.963653094087869</v>
      </c>
    </row>
    <row r="254" spans="1:20" ht="12.75" customHeight="1" x14ac:dyDescent="0.2">
      <c r="A254" s="24"/>
      <c r="B254" s="48" t="s">
        <v>5</v>
      </c>
      <c r="C254" s="49">
        <v>38.04</v>
      </c>
      <c r="D254" s="50">
        <f t="shared" si="144"/>
        <v>2.6295030239276151E-2</v>
      </c>
      <c r="E254" s="50">
        <f t="shared" si="139"/>
        <v>2.6295030239276151E-2</v>
      </c>
      <c r="F254" s="50">
        <f t="shared" si="145"/>
        <v>3.8776624795193948</v>
      </c>
      <c r="G254" s="47"/>
      <c r="H254" s="24"/>
      <c r="I254" s="48" t="s">
        <v>5</v>
      </c>
      <c r="J254" s="49">
        <v>36.549999999999997</v>
      </c>
      <c r="K254" s="50">
        <f t="shared" si="146"/>
        <v>1.4995834490419302</v>
      </c>
      <c r="L254" s="50">
        <f t="shared" si="140"/>
        <v>3.9237986920670931</v>
      </c>
      <c r="M254" s="50">
        <f t="shared" si="147"/>
        <v>12.600123228589011</v>
      </c>
      <c r="N254" s="47"/>
      <c r="O254" s="24"/>
      <c r="P254" s="48" t="s">
        <v>5</v>
      </c>
      <c r="Q254" s="49">
        <v>50.14</v>
      </c>
      <c r="R254" s="50">
        <f t="shared" si="141"/>
        <v>1.2111425111021479</v>
      </c>
      <c r="S254" s="50">
        <f t="shared" si="142"/>
        <v>1.1702986279257477</v>
      </c>
      <c r="T254" s="50">
        <f t="shared" si="143"/>
        <v>13.902771467514752</v>
      </c>
    </row>
    <row r="255" spans="1:20" ht="12.75" customHeight="1" x14ac:dyDescent="0.2">
      <c r="A255" s="24"/>
      <c r="B255" s="48" t="s">
        <v>6</v>
      </c>
      <c r="C255" s="49">
        <v>38.049999999999997</v>
      </c>
      <c r="D255" s="50">
        <f t="shared" si="144"/>
        <v>2.628811777076745E-2</v>
      </c>
      <c r="E255" s="50">
        <f t="shared" si="139"/>
        <v>5.2590060478552303E-2</v>
      </c>
      <c r="F255" s="50">
        <f t="shared" si="145"/>
        <v>3.9901612462421188</v>
      </c>
      <c r="G255" s="47"/>
      <c r="H255" s="24"/>
      <c r="I255" s="48" t="s">
        <v>6</v>
      </c>
      <c r="J255" s="49">
        <v>36.549999999999997</v>
      </c>
      <c r="K255" s="50">
        <f t="shared" si="146"/>
        <v>0</v>
      </c>
      <c r="L255" s="50">
        <f t="shared" si="140"/>
        <v>3.9237986920670931</v>
      </c>
      <c r="M255" s="50">
        <f t="shared" si="147"/>
        <v>12.600123228589011</v>
      </c>
      <c r="N255" s="47"/>
      <c r="O255" s="24"/>
      <c r="P255" s="48" t="s">
        <v>6</v>
      </c>
      <c r="Q255" s="49">
        <v>50.45</v>
      </c>
      <c r="R255" s="50">
        <f t="shared" si="141"/>
        <v>0.61826884722777642</v>
      </c>
      <c r="S255" s="50">
        <f t="shared" si="142"/>
        <v>1.7958030669894987</v>
      </c>
      <c r="T255" s="50">
        <f t="shared" si="143"/>
        <v>15.025079799361606</v>
      </c>
    </row>
    <row r="256" spans="1:20" ht="12.75" customHeight="1" x14ac:dyDescent="0.2">
      <c r="A256" s="24"/>
      <c r="B256" s="48" t="s">
        <v>7</v>
      </c>
      <c r="C256" s="49">
        <v>38.049999999999997</v>
      </c>
      <c r="D256" s="50">
        <f t="shared" si="144"/>
        <v>0</v>
      </c>
      <c r="E256" s="50">
        <f t="shared" si="139"/>
        <v>5.2590060478552303E-2</v>
      </c>
      <c r="F256" s="50">
        <f t="shared" si="145"/>
        <v>3.9901612462421188</v>
      </c>
      <c r="G256" s="47"/>
      <c r="H256" s="24"/>
      <c r="I256" s="48" t="s">
        <v>7</v>
      </c>
      <c r="J256" s="49">
        <v>37.17</v>
      </c>
      <c r="K256" s="50">
        <f t="shared" si="146"/>
        <v>1.6963064295485664</v>
      </c>
      <c r="L256" s="50">
        <f t="shared" si="140"/>
        <v>5.6866647711117491</v>
      </c>
      <c r="M256" s="50">
        <f t="shared" si="147"/>
        <v>9.3235294117647083</v>
      </c>
      <c r="N256" s="47"/>
      <c r="O256" s="24"/>
      <c r="P256" s="48" t="s">
        <v>7</v>
      </c>
      <c r="Q256" s="49">
        <v>50.33</v>
      </c>
      <c r="R256" s="50">
        <f t="shared" si="141"/>
        <v>-0.23785926660060408</v>
      </c>
      <c r="S256" s="50">
        <f t="shared" si="142"/>
        <v>1.5536723163841692</v>
      </c>
      <c r="T256" s="50">
        <f t="shared" si="143"/>
        <v>13.894546277438335</v>
      </c>
    </row>
    <row r="257" spans="1:20" ht="12.75" customHeight="1" x14ac:dyDescent="0.2">
      <c r="A257" s="24"/>
      <c r="B257" s="48" t="s">
        <v>8</v>
      </c>
      <c r="C257" s="49">
        <v>38.049999999999997</v>
      </c>
      <c r="D257" s="50">
        <f t="shared" si="144"/>
        <v>0</v>
      </c>
      <c r="E257" s="50">
        <f t="shared" si="139"/>
        <v>5.2590060478552303E-2</v>
      </c>
      <c r="F257" s="50">
        <f t="shared" si="145"/>
        <v>3.9901612462421188</v>
      </c>
      <c r="G257" s="47"/>
      <c r="H257" s="24"/>
      <c r="I257" s="48" t="s">
        <v>8</v>
      </c>
      <c r="J257" s="49">
        <v>38.24</v>
      </c>
      <c r="K257" s="50">
        <f t="shared" si="146"/>
        <v>2.8786655905300051</v>
      </c>
      <c r="L257" s="50">
        <f t="shared" si="140"/>
        <v>8.7290304236565355</v>
      </c>
      <c r="M257" s="50">
        <f t="shared" si="147"/>
        <v>9.2571428571428527</v>
      </c>
      <c r="N257" s="47"/>
      <c r="O257" s="24"/>
      <c r="P257" s="48" t="s">
        <v>8</v>
      </c>
      <c r="Q257" s="49">
        <v>50.9</v>
      </c>
      <c r="R257" s="50">
        <f t="shared" si="141"/>
        <v>1.1325253328035023</v>
      </c>
      <c r="S257" s="50">
        <f t="shared" si="142"/>
        <v>2.7037933817594784</v>
      </c>
      <c r="T257" s="50">
        <f t="shared" si="143"/>
        <v>15.314907113729049</v>
      </c>
    </row>
    <row r="258" spans="1:20" ht="12.75" customHeight="1" x14ac:dyDescent="0.2">
      <c r="A258" s="24"/>
      <c r="B258" s="48" t="s">
        <v>9</v>
      </c>
      <c r="C258" s="49">
        <v>38.049999999999997</v>
      </c>
      <c r="D258" s="50">
        <f t="shared" si="144"/>
        <v>0</v>
      </c>
      <c r="E258" s="50">
        <f t="shared" si="139"/>
        <v>5.2590060478552303E-2</v>
      </c>
      <c r="F258" s="50">
        <f t="shared" si="145"/>
        <v>3.7632942459776331</v>
      </c>
      <c r="G258" s="47"/>
      <c r="H258" s="24"/>
      <c r="I258" s="48" t="s">
        <v>9</v>
      </c>
      <c r="J258" s="49">
        <v>38.24</v>
      </c>
      <c r="K258" s="50">
        <f t="shared" si="146"/>
        <v>0</v>
      </c>
      <c r="L258" s="50">
        <f t="shared" si="140"/>
        <v>8.7290304236565355</v>
      </c>
      <c r="M258" s="50">
        <f t="shared" si="147"/>
        <v>9.288368105172907</v>
      </c>
      <c r="N258" s="47"/>
      <c r="O258" s="24"/>
      <c r="P258" s="48" t="s">
        <v>9</v>
      </c>
      <c r="Q258" s="49">
        <v>51.49</v>
      </c>
      <c r="R258" s="50">
        <f t="shared" si="141"/>
        <v>1.1591355599214204</v>
      </c>
      <c r="S258" s="50">
        <f t="shared" si="142"/>
        <v>3.8942695722356646</v>
      </c>
      <c r="T258" s="50">
        <f t="shared" si="143"/>
        <v>12.399039511023791</v>
      </c>
    </row>
    <row r="259" spans="1:20" ht="12.75" customHeight="1" x14ac:dyDescent="0.2">
      <c r="A259" s="24"/>
      <c r="B259" s="48" t="s">
        <v>10</v>
      </c>
      <c r="C259" s="49">
        <v>38.049999999999997</v>
      </c>
      <c r="D259" s="50">
        <f t="shared" si="144"/>
        <v>0</v>
      </c>
      <c r="E259" s="50">
        <f t="shared" si="139"/>
        <v>5.2590060478552303E-2</v>
      </c>
      <c r="F259" s="50">
        <f t="shared" si="145"/>
        <v>3.5937925401579029</v>
      </c>
      <c r="G259" s="47"/>
      <c r="H259" s="24"/>
      <c r="I259" s="48" t="s">
        <v>10</v>
      </c>
      <c r="J259" s="49">
        <v>38.340000000000003</v>
      </c>
      <c r="K259" s="50">
        <f t="shared" si="146"/>
        <v>0.26150627615062483</v>
      </c>
      <c r="L259" s="50">
        <f t="shared" si="140"/>
        <v>9.0133636622121251</v>
      </c>
      <c r="M259" s="50">
        <f t="shared" si="147"/>
        <v>9.574164046870548</v>
      </c>
      <c r="N259" s="47"/>
      <c r="O259" s="24"/>
      <c r="P259" s="48" t="s">
        <v>10</v>
      </c>
      <c r="Q259" s="49">
        <v>53.24</v>
      </c>
      <c r="R259" s="50">
        <f t="shared" si="141"/>
        <v>3.3987181977082948</v>
      </c>
      <c r="S259" s="50">
        <f t="shared" si="142"/>
        <v>7.4253430185633462</v>
      </c>
      <c r="T259" s="50">
        <f t="shared" si="143"/>
        <v>10.84738704976056</v>
      </c>
    </row>
    <row r="260" spans="1:20" ht="12.75" customHeight="1" x14ac:dyDescent="0.2">
      <c r="A260" s="24"/>
      <c r="B260" s="48" t="s">
        <v>11</v>
      </c>
      <c r="C260" s="49">
        <v>38.049999999999997</v>
      </c>
      <c r="D260" s="50">
        <f t="shared" si="144"/>
        <v>0</v>
      </c>
      <c r="E260" s="50">
        <f t="shared" si="139"/>
        <v>5.2590060478552303E-2</v>
      </c>
      <c r="F260" s="50">
        <f t="shared" si="145"/>
        <v>3.7915984724495422</v>
      </c>
      <c r="G260" s="47"/>
      <c r="H260" s="24"/>
      <c r="I260" s="48" t="s">
        <v>11</v>
      </c>
      <c r="J260" s="49">
        <v>38.630000000000003</v>
      </c>
      <c r="K260" s="50">
        <f t="shared" si="146"/>
        <v>0.75639019300990373</v>
      </c>
      <c r="L260" s="50">
        <f t="shared" si="140"/>
        <v>9.8379300540233139</v>
      </c>
      <c r="M260" s="50">
        <f t="shared" si="147"/>
        <v>9.9629945915172158</v>
      </c>
      <c r="N260" s="47"/>
      <c r="O260" s="24"/>
      <c r="P260" s="48" t="s">
        <v>11</v>
      </c>
      <c r="Q260" s="49">
        <v>53.6</v>
      </c>
      <c r="R260" s="50">
        <f t="shared" si="141"/>
        <v>0.67618332081142984</v>
      </c>
      <c r="S260" s="50">
        <f t="shared" si="142"/>
        <v>8.1517352703793335</v>
      </c>
      <c r="T260" s="50">
        <f t="shared" si="143"/>
        <v>14.578879863189398</v>
      </c>
    </row>
    <row r="261" spans="1:20" ht="12.75" customHeight="1" x14ac:dyDescent="0.2">
      <c r="A261" s="24"/>
      <c r="B261" s="48" t="s">
        <v>12</v>
      </c>
      <c r="C261" s="49">
        <v>38.049999999999997</v>
      </c>
      <c r="D261" s="50">
        <f t="shared" si="144"/>
        <v>0</v>
      </c>
      <c r="E261" s="50">
        <f t="shared" si="139"/>
        <v>5.2590060478552303E-2</v>
      </c>
      <c r="F261" s="50">
        <f t="shared" si="145"/>
        <v>3.7915984724495422</v>
      </c>
      <c r="G261" s="47"/>
      <c r="H261" s="24"/>
      <c r="I261" s="48" t="str">
        <f>B261</f>
        <v>OUT</v>
      </c>
      <c r="J261" s="49">
        <v>39.03</v>
      </c>
      <c r="K261" s="50">
        <f t="shared" si="146"/>
        <v>1.0354646647683152</v>
      </c>
      <c r="L261" s="50">
        <f t="shared" si="140"/>
        <v>10.975263008245673</v>
      </c>
      <c r="M261" s="50">
        <f t="shared" si="147"/>
        <v>11.101622544833468</v>
      </c>
      <c r="N261" s="47"/>
      <c r="O261" s="24"/>
      <c r="P261" s="48" t="str">
        <f>B261</f>
        <v>OUT</v>
      </c>
      <c r="Q261" s="49">
        <v>53.63</v>
      </c>
      <c r="R261" s="50">
        <f t="shared" si="141"/>
        <v>5.5970149253736778E-2</v>
      </c>
      <c r="S261" s="50">
        <f t="shared" si="142"/>
        <v>8.2122679580306723</v>
      </c>
      <c r="T261" s="50">
        <f t="shared" si="143"/>
        <v>11.612903225806459</v>
      </c>
    </row>
    <row r="262" spans="1:20" ht="12.75" customHeight="1" x14ac:dyDescent="0.2">
      <c r="A262" s="24"/>
      <c r="B262" s="48" t="s">
        <v>13</v>
      </c>
      <c r="C262" s="49">
        <v>38.020000000000003</v>
      </c>
      <c r="D262" s="50">
        <f t="shared" si="144"/>
        <v>-7.8843626806812672E-2</v>
      </c>
      <c r="E262" s="50">
        <f t="shared" si="139"/>
        <v>-2.6295030239276151E-2</v>
      </c>
      <c r="F262" s="50">
        <f t="shared" si="145"/>
        <v>-2.6295030239276151E-2</v>
      </c>
      <c r="G262" s="47"/>
      <c r="H262" s="24"/>
      <c r="I262" s="48" t="str">
        <f>B262</f>
        <v>NOV</v>
      </c>
      <c r="J262" s="49">
        <v>39.03</v>
      </c>
      <c r="K262" s="50">
        <f t="shared" si="146"/>
        <v>0</v>
      </c>
      <c r="L262" s="50">
        <f t="shared" si="140"/>
        <v>10.975263008245673</v>
      </c>
      <c r="M262" s="50">
        <f t="shared" si="147"/>
        <v>10.91219096334186</v>
      </c>
      <c r="N262" s="47"/>
      <c r="O262" s="24"/>
      <c r="P262" s="48" t="str">
        <f>B262</f>
        <v>NOV</v>
      </c>
      <c r="Q262" s="49">
        <v>53.65</v>
      </c>
      <c r="R262" s="50">
        <f t="shared" si="141"/>
        <v>3.7292560134249975E-2</v>
      </c>
      <c r="S262" s="50">
        <f t="shared" si="142"/>
        <v>8.2526230831315495</v>
      </c>
      <c r="T262" s="50">
        <f t="shared" si="143"/>
        <v>9.6688470973017147</v>
      </c>
    </row>
    <row r="263" spans="1:20" ht="12.75" customHeight="1" x14ac:dyDescent="0.2">
      <c r="A263" s="24"/>
      <c r="B263" s="48" t="s">
        <v>3</v>
      </c>
      <c r="C263" s="49">
        <v>38.06</v>
      </c>
      <c r="D263" s="50">
        <f t="shared" si="144"/>
        <v>0.10520778537610465</v>
      </c>
      <c r="E263" s="50">
        <f t="shared" si="139"/>
        <v>7.8885090717850659E-2</v>
      </c>
      <c r="F263" s="50">
        <f t="shared" si="145"/>
        <v>7.8885090717850659E-2</v>
      </c>
      <c r="G263" s="33"/>
      <c r="H263" s="24"/>
      <c r="I263" s="48" t="str">
        <f>B263</f>
        <v>DEZ</v>
      </c>
      <c r="J263" s="49">
        <v>39.119999999999997</v>
      </c>
      <c r="K263" s="50">
        <f t="shared" si="146"/>
        <v>0.2305918524212025</v>
      </c>
      <c r="L263" s="50">
        <f t="shared" si="140"/>
        <v>11.231162922945682</v>
      </c>
      <c r="M263" s="50">
        <f t="shared" si="147"/>
        <v>11.231162922945682</v>
      </c>
      <c r="N263" s="47"/>
      <c r="O263" s="24"/>
      <c r="P263" s="48" t="str">
        <f>B263</f>
        <v>DEZ</v>
      </c>
      <c r="Q263" s="49">
        <v>53.19</v>
      </c>
      <c r="R263" s="50">
        <f t="shared" si="141"/>
        <v>-0.85740913327120305</v>
      </c>
      <c r="S263" s="50">
        <f t="shared" si="142"/>
        <v>7.3244552058111312</v>
      </c>
      <c r="T263" s="50">
        <f t="shared" si="143"/>
        <v>7.3244552058111312</v>
      </c>
    </row>
    <row r="264" spans="1:20" ht="12.75" customHeight="1" x14ac:dyDescent="0.2">
      <c r="A264" s="35">
        <v>2015</v>
      </c>
      <c r="B264" s="44" t="s">
        <v>24</v>
      </c>
      <c r="C264" s="45">
        <v>38.06</v>
      </c>
      <c r="D264" s="46">
        <f>((C264/C263)-1)*100</f>
        <v>0</v>
      </c>
      <c r="E264" s="46">
        <f t="shared" ref="E264:E269" si="148">((C264/C$263)-1)*100</f>
        <v>0</v>
      </c>
      <c r="F264" s="46">
        <f>((C264/C252)-1)*100</f>
        <v>7.8885090717850659E-2</v>
      </c>
      <c r="G264" s="33"/>
      <c r="H264" s="35">
        <v>2015</v>
      </c>
      <c r="I264" s="44" t="s">
        <v>24</v>
      </c>
      <c r="J264" s="45">
        <v>39.409999999999997</v>
      </c>
      <c r="K264" s="46">
        <f>((J264/J263)-1)*100</f>
        <v>0.74130879345604139</v>
      </c>
      <c r="L264" s="46">
        <f t="shared" ref="L264:L269" si="149">((J264/J$263)-1)*100</f>
        <v>0.74130879345604139</v>
      </c>
      <c r="M264" s="46">
        <f>((J264/J252)-1)*100</f>
        <v>9.7160356347438572</v>
      </c>
      <c r="N264" s="47"/>
      <c r="O264" s="35">
        <v>2015</v>
      </c>
      <c r="P264" s="44" t="s">
        <v>24</v>
      </c>
      <c r="Q264" s="45">
        <v>53.64</v>
      </c>
      <c r="R264" s="46">
        <f t="shared" ref="R264:R275" si="150">((Q264/Q263)-1)*100</f>
        <v>0.84602368866328881</v>
      </c>
      <c r="S264" s="46">
        <f t="shared" ref="S264:S269" si="151">((Q264/Q$263)-1)*100</f>
        <v>0.84602368866328881</v>
      </c>
      <c r="T264" s="46">
        <f t="shared" ref="T264:T275" si="152">((Q264/Q252)-1)*100</f>
        <v>8.6269744835965945</v>
      </c>
    </row>
    <row r="265" spans="1:20" ht="12.75" customHeight="1" x14ac:dyDescent="0.2">
      <c r="A265" s="24"/>
      <c r="B265" s="48" t="s">
        <v>4</v>
      </c>
      <c r="C265" s="49">
        <v>38.04</v>
      </c>
      <c r="D265" s="50">
        <f t="shared" ref="D265:D275" si="153">((C265/C264)-1)*100</f>
        <v>-5.2548607461910812E-2</v>
      </c>
      <c r="E265" s="50">
        <f t="shared" si="148"/>
        <v>-5.2548607461910812E-2</v>
      </c>
      <c r="F265" s="50">
        <f t="shared" ref="F265:F275" si="154">((C265/C253)-1)*100</f>
        <v>2.6295030239276151E-2</v>
      </c>
      <c r="G265" s="33"/>
      <c r="H265" s="24"/>
      <c r="I265" s="48" t="s">
        <v>4</v>
      </c>
      <c r="J265" s="49">
        <v>39.479999999999997</v>
      </c>
      <c r="K265" s="50">
        <f t="shared" ref="K265:K275" si="155">((J265/J264)-1)*100</f>
        <v>0.17761989342806039</v>
      </c>
      <c r="L265" s="50">
        <f t="shared" si="149"/>
        <v>0.92024539877300082</v>
      </c>
      <c r="M265" s="50">
        <f t="shared" ref="M265:M275" si="156">((J265/J253)-1)*100</f>
        <v>9.6362121632879827</v>
      </c>
      <c r="N265" s="47"/>
      <c r="O265" s="24"/>
      <c r="P265" s="48" t="s">
        <v>4</v>
      </c>
      <c r="Q265" s="49">
        <v>53.58</v>
      </c>
      <c r="R265" s="50">
        <f>((Q265/Q264)-1)*100</f>
        <v>-0.11185682326622093</v>
      </c>
      <c r="S265" s="50">
        <f t="shared" si="151"/>
        <v>0.73322053017483846</v>
      </c>
      <c r="T265" s="50">
        <f>((Q265/Q253)-1)*100</f>
        <v>8.1550262414210817</v>
      </c>
    </row>
    <row r="266" spans="1:20" ht="12.75" customHeight="1" x14ac:dyDescent="0.2">
      <c r="A266" s="24"/>
      <c r="B266" s="48" t="s">
        <v>5</v>
      </c>
      <c r="C266" s="49">
        <v>38.04</v>
      </c>
      <c r="D266" s="50">
        <f>((C266/C265)-1)*100</f>
        <v>0</v>
      </c>
      <c r="E266" s="50">
        <f t="shared" si="148"/>
        <v>-5.2548607461910812E-2</v>
      </c>
      <c r="F266" s="50">
        <f>((C266/C254)-1)*100</f>
        <v>0</v>
      </c>
      <c r="G266" s="33"/>
      <c r="H266" s="24"/>
      <c r="I266" s="48" t="s">
        <v>5</v>
      </c>
      <c r="J266" s="49">
        <v>39.56</v>
      </c>
      <c r="K266" s="50">
        <f>((J266/J265)-1)*100</f>
        <v>0.20263424518744966</v>
      </c>
      <c r="L266" s="50">
        <f t="shared" si="149"/>
        <v>1.1247443762781417</v>
      </c>
      <c r="M266" s="50">
        <f>((J266/J254)-1)*100</f>
        <v>8.235294117647074</v>
      </c>
      <c r="N266" s="47"/>
      <c r="O266" s="24"/>
      <c r="P266" s="48" t="s">
        <v>5</v>
      </c>
      <c r="Q266" s="49">
        <v>53.93</v>
      </c>
      <c r="R266" s="50">
        <f>((Q266/Q265)-1)*100</f>
        <v>0.65322881672265076</v>
      </c>
      <c r="S266" s="50">
        <f t="shared" si="151"/>
        <v>1.3912389546907322</v>
      </c>
      <c r="T266" s="50">
        <f>((Q266/Q254)-1)*100</f>
        <v>7.5588352612684373</v>
      </c>
    </row>
    <row r="267" spans="1:20" ht="12.75" customHeight="1" x14ac:dyDescent="0.2">
      <c r="A267" s="24"/>
      <c r="B267" s="48" t="s">
        <v>6</v>
      </c>
      <c r="C267" s="49">
        <v>38.06</v>
      </c>
      <c r="D267" s="50">
        <f>((C267/C266)-1)*100</f>
        <v>5.2576235541534899E-2</v>
      </c>
      <c r="E267" s="50">
        <f t="shared" si="148"/>
        <v>0</v>
      </c>
      <c r="F267" s="50">
        <f>((C267/C255)-1)*100</f>
        <v>2.6281208935619027E-2</v>
      </c>
      <c r="G267" s="33"/>
      <c r="H267" s="24"/>
      <c r="I267" s="48" t="s">
        <v>6</v>
      </c>
      <c r="J267" s="49">
        <v>39.880000000000003</v>
      </c>
      <c r="K267" s="50">
        <f>((J267/J266)-1)*100</f>
        <v>0.80889787664306656</v>
      </c>
      <c r="L267" s="50">
        <f t="shared" si="149"/>
        <v>1.9427402862985721</v>
      </c>
      <c r="M267" s="50">
        <f>((J267/J255)-1)*100</f>
        <v>9.1108071135431068</v>
      </c>
      <c r="N267" s="47"/>
      <c r="O267" s="24"/>
      <c r="P267" s="48" t="s">
        <v>6</v>
      </c>
      <c r="Q267" s="49">
        <v>54.36</v>
      </c>
      <c r="R267" s="50">
        <f>((Q267/Q266)-1)*100</f>
        <v>0.79732987205636263</v>
      </c>
      <c r="S267" s="50">
        <f t="shared" si="151"/>
        <v>2.1996615905245376</v>
      </c>
      <c r="T267" s="50">
        <f>((Q267/Q255)-1)*100</f>
        <v>7.7502477700693628</v>
      </c>
    </row>
    <row r="268" spans="1:20" ht="12.75" customHeight="1" x14ac:dyDescent="0.2">
      <c r="A268" s="24"/>
      <c r="B268" s="48" t="s">
        <v>7</v>
      </c>
      <c r="C268" s="49">
        <v>39.479999999999997</v>
      </c>
      <c r="D268" s="50">
        <f t="shared" si="153"/>
        <v>3.730951129795046</v>
      </c>
      <c r="E268" s="50">
        <f t="shared" si="148"/>
        <v>3.730951129795046</v>
      </c>
      <c r="F268" s="50">
        <f t="shared" si="154"/>
        <v>3.7582128777923884</v>
      </c>
      <c r="G268" s="33"/>
      <c r="H268" s="24"/>
      <c r="I268" s="48" t="s">
        <v>7</v>
      </c>
      <c r="J268" s="49">
        <v>40.770000000000003</v>
      </c>
      <c r="K268" s="50">
        <f t="shared" si="155"/>
        <v>2.2316950852557582</v>
      </c>
      <c r="L268" s="50">
        <f t="shared" si="149"/>
        <v>4.2177914110429704</v>
      </c>
      <c r="M268" s="50">
        <f t="shared" si="156"/>
        <v>9.6852300242130873</v>
      </c>
      <c r="N268" s="47"/>
      <c r="O268" s="24"/>
      <c r="P268" s="48" t="s">
        <v>7</v>
      </c>
      <c r="Q268" s="49">
        <v>55.37</v>
      </c>
      <c r="R268" s="50">
        <f t="shared" si="150"/>
        <v>1.8579838116261849</v>
      </c>
      <c r="S268" s="50">
        <f t="shared" si="151"/>
        <v>4.0985147584132298</v>
      </c>
      <c r="T268" s="50">
        <f t="shared" si="152"/>
        <v>10.013908205841449</v>
      </c>
    </row>
    <row r="269" spans="1:20" ht="12.75" customHeight="1" x14ac:dyDescent="0.2">
      <c r="A269" s="24"/>
      <c r="B269" s="48" t="s">
        <v>8</v>
      </c>
      <c r="C269" s="49">
        <v>39.520000000000003</v>
      </c>
      <c r="D269" s="50">
        <f t="shared" si="153"/>
        <v>0.10131712259373593</v>
      </c>
      <c r="E269" s="50">
        <f t="shared" si="148"/>
        <v>3.8360483447188676</v>
      </c>
      <c r="F269" s="50">
        <f t="shared" si="154"/>
        <v>3.8633377135348423</v>
      </c>
      <c r="G269" s="33"/>
      <c r="H269" s="24"/>
      <c r="I269" s="48" t="s">
        <v>8</v>
      </c>
      <c r="J269" s="49">
        <v>41.1</v>
      </c>
      <c r="K269" s="50">
        <f t="shared" si="155"/>
        <v>0.80941869021338153</v>
      </c>
      <c r="L269" s="50">
        <f t="shared" si="149"/>
        <v>5.0613496932515378</v>
      </c>
      <c r="M269" s="50">
        <f t="shared" si="156"/>
        <v>7.4790794979079589</v>
      </c>
      <c r="N269" s="47"/>
      <c r="O269" s="24"/>
      <c r="P269" s="48" t="s">
        <v>8</v>
      </c>
      <c r="Q269" s="49">
        <v>55.42</v>
      </c>
      <c r="R269" s="50">
        <f t="shared" si="150"/>
        <v>9.0301607368625803E-2</v>
      </c>
      <c r="S269" s="50">
        <f t="shared" si="151"/>
        <v>4.1925173904869384</v>
      </c>
      <c r="T269" s="50">
        <f t="shared" si="152"/>
        <v>8.8801571709233862</v>
      </c>
    </row>
    <row r="270" spans="1:20" ht="12.75" customHeight="1" x14ac:dyDescent="0.2">
      <c r="A270" s="24"/>
      <c r="B270" s="48" t="s">
        <v>9</v>
      </c>
      <c r="C270" s="49">
        <v>41.08</v>
      </c>
      <c r="D270" s="50">
        <f>((C270/C269)-1)*100</f>
        <v>3.9473684210526105</v>
      </c>
      <c r="E270" s="50">
        <f t="shared" ref="E270:E275" si="157">((C270/C$263)-1)*100</f>
        <v>7.9348397267472226</v>
      </c>
      <c r="F270" s="50">
        <f>((C270/C258)-1)*100</f>
        <v>7.9632063074901449</v>
      </c>
      <c r="G270" s="33"/>
      <c r="H270" s="24"/>
      <c r="I270" s="48" t="s">
        <v>9</v>
      </c>
      <c r="J270" s="49">
        <v>41.27</v>
      </c>
      <c r="K270" s="50">
        <f>((J270/J269)-1)*100</f>
        <v>0.41362530413626697</v>
      </c>
      <c r="L270" s="50">
        <f t="shared" ref="L270:L275" si="158">((J270/J$263)-1)*100</f>
        <v>5.4959100204499123</v>
      </c>
      <c r="M270" s="50">
        <f>((J270/J258)-1)*100</f>
        <v>7.9236401673640211</v>
      </c>
      <c r="N270" s="47"/>
      <c r="O270" s="24"/>
      <c r="P270" s="48" t="s">
        <v>9</v>
      </c>
      <c r="Q270" s="49">
        <v>54.92</v>
      </c>
      <c r="R270" s="50">
        <f>((Q270/Q269)-1)*100</f>
        <v>-0.90220137134608969</v>
      </c>
      <c r="S270" s="50">
        <f t="shared" ref="S270:S275" si="159">((Q270/Q$263)-1)*100</f>
        <v>3.2524910697499632</v>
      </c>
      <c r="T270" s="50">
        <f>((Q270/Q258)-1)*100</f>
        <v>6.6614876675082479</v>
      </c>
    </row>
    <row r="271" spans="1:20" ht="12.75" customHeight="1" x14ac:dyDescent="0.2">
      <c r="A271" s="24"/>
      <c r="B271" s="48" t="s">
        <v>10</v>
      </c>
      <c r="C271" s="49">
        <v>41.15</v>
      </c>
      <c r="D271" s="50">
        <f t="shared" si="153"/>
        <v>0.17039922103212479</v>
      </c>
      <c r="E271" s="50">
        <f t="shared" si="157"/>
        <v>8.1187598528638993</v>
      </c>
      <c r="F271" s="50">
        <f>((C271/C259)-1)*100</f>
        <v>8.1471747700394346</v>
      </c>
      <c r="G271" s="33"/>
      <c r="H271" s="24"/>
      <c r="I271" s="48" t="s">
        <v>10</v>
      </c>
      <c r="J271" s="49">
        <v>41.53</v>
      </c>
      <c r="K271" s="50">
        <f>((J271/J270)-1)*100</f>
        <v>0.62999757693238401</v>
      </c>
      <c r="L271" s="50">
        <f t="shared" si="158"/>
        <v>6.1605316973415203</v>
      </c>
      <c r="M271" s="50">
        <f>((J271/J259)-1)*100</f>
        <v>8.3202921231090077</v>
      </c>
      <c r="N271" s="47"/>
      <c r="O271" s="24"/>
      <c r="P271" s="48" t="s">
        <v>10</v>
      </c>
      <c r="Q271" s="49">
        <v>53.79</v>
      </c>
      <c r="R271" s="50">
        <f>((Q271/Q270)-1)*100</f>
        <v>-2.0575382374362738</v>
      </c>
      <c r="S271" s="50">
        <f t="shared" si="159"/>
        <v>1.1280315848843703</v>
      </c>
      <c r="T271" s="50">
        <f>((Q271/Q259)-1)*100</f>
        <v>1.0330578512396604</v>
      </c>
    </row>
    <row r="272" spans="1:20" ht="12.75" customHeight="1" x14ac:dyDescent="0.2">
      <c r="A272" s="24"/>
      <c r="B272" s="48" t="s">
        <v>11</v>
      </c>
      <c r="C272" s="49">
        <v>41.15</v>
      </c>
      <c r="D272" s="50">
        <f>((C272/C271)-1)*100</f>
        <v>0</v>
      </c>
      <c r="E272" s="50">
        <f t="shared" si="157"/>
        <v>8.1187598528638993</v>
      </c>
      <c r="F272" s="50">
        <f>((C272/C260)-1)*100</f>
        <v>8.1471747700394346</v>
      </c>
      <c r="G272" s="33"/>
      <c r="H272" s="24"/>
      <c r="I272" s="48" t="s">
        <v>11</v>
      </c>
      <c r="J272" s="49">
        <v>41.62</v>
      </c>
      <c r="K272" s="50">
        <f>((J272/J271)-1)*100</f>
        <v>0.21671081146159565</v>
      </c>
      <c r="L272" s="50">
        <f t="shared" si="158"/>
        <v>6.390593047034776</v>
      </c>
      <c r="M272" s="50">
        <f>((J272/J260)-1)*100</f>
        <v>7.7400983691431335</v>
      </c>
      <c r="N272" s="47"/>
      <c r="O272" s="24"/>
      <c r="P272" s="48" t="s">
        <v>11</v>
      </c>
      <c r="Q272" s="49">
        <v>55.02</v>
      </c>
      <c r="R272" s="50">
        <f>((Q272/Q271)-1)*100</f>
        <v>2.286670384829903</v>
      </c>
      <c r="S272" s="50">
        <f t="shared" si="159"/>
        <v>3.4404963338973582</v>
      </c>
      <c r="T272" s="50">
        <f>((Q272/Q260)-1)*100</f>
        <v>2.6492537313432818</v>
      </c>
    </row>
    <row r="273" spans="1:20" ht="12.75" customHeight="1" x14ac:dyDescent="0.2">
      <c r="A273" s="24"/>
      <c r="B273" s="48" t="s">
        <v>12</v>
      </c>
      <c r="C273" s="49">
        <v>41.16</v>
      </c>
      <c r="D273" s="50">
        <f>((C273/C272)-1)*100</f>
        <v>2.4301336573495647E-2</v>
      </c>
      <c r="E273" s="50">
        <f t="shared" si="157"/>
        <v>8.1450341565948428</v>
      </c>
      <c r="F273" s="50">
        <f>((C273/C261)-1)*100</f>
        <v>8.1734559789750314</v>
      </c>
      <c r="G273" s="33"/>
      <c r="H273" s="24"/>
      <c r="I273" s="48" t="s">
        <v>12</v>
      </c>
      <c r="J273" s="49">
        <v>41.52</v>
      </c>
      <c r="K273" s="50">
        <f>((J273/J272)-1)*100</f>
        <v>-0.24026910139354207</v>
      </c>
      <c r="L273" s="50">
        <f t="shared" si="158"/>
        <v>6.1349693251533832</v>
      </c>
      <c r="M273" s="50">
        <f>((J273/J261)-1)*100</f>
        <v>6.3797079169869431</v>
      </c>
      <c r="N273" s="47"/>
      <c r="O273" s="24"/>
      <c r="P273" s="48" t="s">
        <v>12</v>
      </c>
      <c r="Q273" s="49">
        <v>56.17</v>
      </c>
      <c r="R273" s="50">
        <f>((Q273/Q272)-1)*100</f>
        <v>2.0901490367139175</v>
      </c>
      <c r="S273" s="50">
        <f t="shared" si="159"/>
        <v>5.6025568715924123</v>
      </c>
      <c r="T273" s="50">
        <f>((Q273/Q261)-1)*100</f>
        <v>4.7361551370501465</v>
      </c>
    </row>
    <row r="274" spans="1:20" ht="12.75" customHeight="1" x14ac:dyDescent="0.2">
      <c r="A274" s="24"/>
      <c r="B274" s="48" t="s">
        <v>13</v>
      </c>
      <c r="C274" s="49">
        <v>41.16</v>
      </c>
      <c r="D274" s="50">
        <f>((C274/C273)-1)*100</f>
        <v>0</v>
      </c>
      <c r="E274" s="50">
        <f t="shared" si="157"/>
        <v>8.1450341565948428</v>
      </c>
      <c r="F274" s="50">
        <f>((C274/C262)-1)*100</f>
        <v>8.2588111520252241</v>
      </c>
      <c r="G274" s="33"/>
      <c r="H274" s="24"/>
      <c r="I274" s="48" t="s">
        <v>13</v>
      </c>
      <c r="J274" s="49">
        <v>41.53</v>
      </c>
      <c r="K274" s="50">
        <f>((J274/J273)-1)*100</f>
        <v>2.408477842004153E-2</v>
      </c>
      <c r="L274" s="50">
        <f t="shared" si="158"/>
        <v>6.1605316973415203</v>
      </c>
      <c r="M274" s="50">
        <f>((J274/J262)-1)*100</f>
        <v>6.4053292339226298</v>
      </c>
      <c r="N274" s="47"/>
      <c r="O274" s="24"/>
      <c r="P274" s="48" t="s">
        <v>13</v>
      </c>
      <c r="Q274" s="49">
        <v>56.93</v>
      </c>
      <c r="R274" s="50">
        <f>((Q274/Q273)-1)*100</f>
        <v>1.3530354281644952</v>
      </c>
      <c r="S274" s="50">
        <f t="shared" si="159"/>
        <v>7.031396879112628</v>
      </c>
      <c r="T274" s="50">
        <f>((Q274/Q262)-1)*100</f>
        <v>6.1136999068033493</v>
      </c>
    </row>
    <row r="275" spans="1:20" ht="12.75" customHeight="1" x14ac:dyDescent="0.2">
      <c r="A275" s="24"/>
      <c r="B275" s="48" t="s">
        <v>3</v>
      </c>
      <c r="C275" s="49">
        <v>41.16</v>
      </c>
      <c r="D275" s="50">
        <f t="shared" si="153"/>
        <v>0</v>
      </c>
      <c r="E275" s="50">
        <f t="shared" si="157"/>
        <v>8.1450341565948428</v>
      </c>
      <c r="F275" s="50">
        <f t="shared" si="154"/>
        <v>8.1450341565948428</v>
      </c>
      <c r="G275" s="33"/>
      <c r="H275" s="24"/>
      <c r="I275" s="48" t="s">
        <v>3</v>
      </c>
      <c r="J275" s="49">
        <v>41.53</v>
      </c>
      <c r="K275" s="50">
        <f t="shared" si="155"/>
        <v>0</v>
      </c>
      <c r="L275" s="50">
        <f t="shared" si="158"/>
        <v>6.1605316973415203</v>
      </c>
      <c r="M275" s="50">
        <f t="shared" si="156"/>
        <v>6.1605316973415203</v>
      </c>
      <c r="N275" s="47"/>
      <c r="O275" s="24"/>
      <c r="P275" s="48" t="s">
        <v>3</v>
      </c>
      <c r="Q275" s="49">
        <v>56.93</v>
      </c>
      <c r="R275" s="50">
        <f t="shared" si="150"/>
        <v>0</v>
      </c>
      <c r="S275" s="50">
        <f t="shared" si="159"/>
        <v>7.031396879112628</v>
      </c>
      <c r="T275" s="50">
        <f t="shared" si="152"/>
        <v>7.031396879112628</v>
      </c>
    </row>
    <row r="276" spans="1:20" ht="12.75" customHeight="1" x14ac:dyDescent="0.2">
      <c r="A276" s="35">
        <v>2016</v>
      </c>
      <c r="B276" s="44" t="s">
        <v>24</v>
      </c>
      <c r="C276" s="45">
        <v>41.16</v>
      </c>
      <c r="D276" s="46">
        <f t="shared" ref="D276:D287" si="160">((C276/C275)-1)*100</f>
        <v>0</v>
      </c>
      <c r="E276" s="46">
        <f t="shared" ref="E276:E287" si="161">((C276/C$275)-1)*100</f>
        <v>0</v>
      </c>
      <c r="F276" s="46">
        <f t="shared" ref="F276:F287" si="162">((C276/C264)-1)*100</f>
        <v>8.1450341565948428</v>
      </c>
      <c r="G276" s="33"/>
      <c r="H276" s="35">
        <v>2016</v>
      </c>
      <c r="I276" s="44" t="s">
        <v>24</v>
      </c>
      <c r="J276" s="45">
        <v>41.53</v>
      </c>
      <c r="K276" s="46">
        <f t="shared" ref="K276:K287" si="163">((J276/J275)-1)*100</f>
        <v>0</v>
      </c>
      <c r="L276" s="46">
        <f t="shared" ref="L276:L287" si="164">((J276/J$275)-1)*100</f>
        <v>0</v>
      </c>
      <c r="M276" s="46">
        <f t="shared" ref="M276:M287" si="165">((J276/J264)-1)*100</f>
        <v>5.3793453438213845</v>
      </c>
      <c r="N276" s="47"/>
      <c r="O276" s="35">
        <v>2016</v>
      </c>
      <c r="P276" s="44" t="s">
        <v>24</v>
      </c>
      <c r="Q276" s="45">
        <v>57.77</v>
      </c>
      <c r="R276" s="46">
        <f t="shared" ref="R276:R287" si="166">((Q276/Q275)-1)*100</f>
        <v>1.4754962234322822</v>
      </c>
      <c r="S276" s="46">
        <f t="shared" ref="S276:S287" si="167">((Q276/Q$275)-1)*100</f>
        <v>1.4754962234322822</v>
      </c>
      <c r="T276" s="46">
        <f t="shared" ref="T276:T287" si="168">((Q276/Q264)-1)*100</f>
        <v>7.6994780014914221</v>
      </c>
    </row>
    <row r="277" spans="1:20" ht="12.75" customHeight="1" x14ac:dyDescent="0.2">
      <c r="A277" s="24"/>
      <c r="B277" s="48" t="s">
        <v>4</v>
      </c>
      <c r="C277" s="49">
        <v>41.17</v>
      </c>
      <c r="D277" s="50">
        <f t="shared" si="160"/>
        <v>2.4295432458720789E-2</v>
      </c>
      <c r="E277" s="50">
        <f t="shared" si="161"/>
        <v>2.4295432458720789E-2</v>
      </c>
      <c r="F277" s="50">
        <f t="shared" si="162"/>
        <v>8.2281808622502783</v>
      </c>
      <c r="G277" s="33"/>
      <c r="H277" s="24"/>
      <c r="I277" s="48" t="s">
        <v>4</v>
      </c>
      <c r="J277" s="49">
        <v>42.25</v>
      </c>
      <c r="K277" s="50">
        <f t="shared" si="163"/>
        <v>1.733686491692743</v>
      </c>
      <c r="L277" s="50">
        <f t="shared" si="164"/>
        <v>1.733686491692743</v>
      </c>
      <c r="M277" s="50">
        <f t="shared" si="165"/>
        <v>7.0162107396150031</v>
      </c>
      <c r="N277" s="47"/>
      <c r="O277" s="24"/>
      <c r="P277" s="48" t="s">
        <v>4</v>
      </c>
      <c r="Q277" s="49">
        <v>57.81</v>
      </c>
      <c r="R277" s="50">
        <f t="shared" si="166"/>
        <v>6.9240090012123723E-2</v>
      </c>
      <c r="S277" s="50">
        <f t="shared" si="167"/>
        <v>1.5457579483576289</v>
      </c>
      <c r="T277" s="50">
        <f t="shared" si="168"/>
        <v>7.8947368421052655</v>
      </c>
    </row>
    <row r="278" spans="1:20" ht="12.75" customHeight="1" x14ac:dyDescent="0.2">
      <c r="A278" s="24"/>
      <c r="B278" s="48" t="s">
        <v>5</v>
      </c>
      <c r="C278" s="49">
        <v>41.22</v>
      </c>
      <c r="D278" s="50">
        <f t="shared" si="160"/>
        <v>0.12144765606023622</v>
      </c>
      <c r="E278" s="50">
        <f t="shared" si="161"/>
        <v>0.14577259475219151</v>
      </c>
      <c r="F278" s="50">
        <f t="shared" si="162"/>
        <v>8.3596214511040934</v>
      </c>
      <c r="G278" s="33"/>
      <c r="H278" s="24"/>
      <c r="I278" s="48" t="s">
        <v>5</v>
      </c>
      <c r="J278" s="49">
        <v>42.98</v>
      </c>
      <c r="K278" s="50">
        <f t="shared" si="163"/>
        <v>1.7278106508875624</v>
      </c>
      <c r="L278" s="50">
        <f t="shared" si="164"/>
        <v>3.4914519624367868</v>
      </c>
      <c r="M278" s="50">
        <f t="shared" si="165"/>
        <v>8.6450960566228474</v>
      </c>
      <c r="N278" s="47"/>
      <c r="O278" s="24"/>
      <c r="P278" s="48" t="s">
        <v>5</v>
      </c>
      <c r="Q278" s="49">
        <v>57.96</v>
      </c>
      <c r="R278" s="50">
        <f t="shared" si="166"/>
        <v>0.25947067981317851</v>
      </c>
      <c r="S278" s="50">
        <f t="shared" si="167"/>
        <v>1.8092394168276904</v>
      </c>
      <c r="T278" s="50">
        <f t="shared" si="168"/>
        <v>7.4726497311329521</v>
      </c>
    </row>
    <row r="279" spans="1:20" ht="12.75" customHeight="1" x14ac:dyDescent="0.2">
      <c r="A279" s="24"/>
      <c r="B279" s="48" t="s">
        <v>6</v>
      </c>
      <c r="C279" s="49">
        <v>41.17</v>
      </c>
      <c r="D279" s="50">
        <f t="shared" si="160"/>
        <v>-0.12130033964093956</v>
      </c>
      <c r="E279" s="50">
        <f t="shared" si="161"/>
        <v>2.4295432458720789E-2</v>
      </c>
      <c r="F279" s="50">
        <f t="shared" si="162"/>
        <v>8.171308460325811</v>
      </c>
      <c r="G279" s="33"/>
      <c r="H279" s="24"/>
      <c r="I279" s="48" t="s">
        <v>6</v>
      </c>
      <c r="J279" s="49">
        <v>42.98</v>
      </c>
      <c r="K279" s="50">
        <f t="shared" si="163"/>
        <v>0</v>
      </c>
      <c r="L279" s="50">
        <f t="shared" si="164"/>
        <v>3.4914519624367868</v>
      </c>
      <c r="M279" s="50">
        <f t="shared" si="165"/>
        <v>7.773319959879621</v>
      </c>
      <c r="N279" s="47"/>
      <c r="O279" s="24"/>
      <c r="P279" s="48" t="s">
        <v>6</v>
      </c>
      <c r="Q279" s="49">
        <v>57.99</v>
      </c>
      <c r="R279" s="50">
        <f t="shared" si="166"/>
        <v>5.1759834368536595E-2</v>
      </c>
      <c r="S279" s="50">
        <f t="shared" si="167"/>
        <v>1.8619357105216894</v>
      </c>
      <c r="T279" s="50">
        <f t="shared" si="168"/>
        <v>6.6777041942604809</v>
      </c>
    </row>
    <row r="280" spans="1:20" ht="12.75" customHeight="1" x14ac:dyDescent="0.2">
      <c r="A280" s="24"/>
      <c r="B280" s="48" t="s">
        <v>7</v>
      </c>
      <c r="C280" s="49">
        <v>42.6</v>
      </c>
      <c r="D280" s="50">
        <f t="shared" si="160"/>
        <v>3.4734029633228136</v>
      </c>
      <c r="E280" s="50">
        <f t="shared" si="161"/>
        <v>3.4985422740524852</v>
      </c>
      <c r="F280" s="50">
        <f t="shared" si="162"/>
        <v>7.9027355623100481</v>
      </c>
      <c r="G280" s="33"/>
      <c r="H280" s="24"/>
      <c r="I280" s="48" t="s">
        <v>7</v>
      </c>
      <c r="J280" s="49">
        <v>42.98</v>
      </c>
      <c r="K280" s="50">
        <f t="shared" si="163"/>
        <v>0</v>
      </c>
      <c r="L280" s="50">
        <f t="shared" si="164"/>
        <v>3.4914519624367868</v>
      </c>
      <c r="M280" s="50">
        <f t="shared" si="165"/>
        <v>5.4206524405199685</v>
      </c>
      <c r="N280" s="47"/>
      <c r="O280" s="24"/>
      <c r="P280" s="48" t="s">
        <v>7</v>
      </c>
      <c r="Q280" s="49">
        <v>58.31</v>
      </c>
      <c r="R280" s="50">
        <f t="shared" si="166"/>
        <v>0.551819279186061</v>
      </c>
      <c r="S280" s="50">
        <f t="shared" si="167"/>
        <v>2.4240295099244635</v>
      </c>
      <c r="T280" s="50">
        <f t="shared" si="168"/>
        <v>5.3097345132743445</v>
      </c>
    </row>
    <row r="281" spans="1:20" ht="12.75" customHeight="1" x14ac:dyDescent="0.2">
      <c r="A281" s="24"/>
      <c r="B281" s="48" t="s">
        <v>8</v>
      </c>
      <c r="C281" s="49">
        <v>52.86</v>
      </c>
      <c r="D281" s="50">
        <f t="shared" si="160"/>
        <v>24.084507042253513</v>
      </c>
      <c r="E281" s="50">
        <f t="shared" si="161"/>
        <v>28.425655976676389</v>
      </c>
      <c r="F281" s="50">
        <f t="shared" si="162"/>
        <v>33.755060728744922</v>
      </c>
      <c r="G281" s="33"/>
      <c r="H281" s="24"/>
      <c r="I281" s="48" t="s">
        <v>8</v>
      </c>
      <c r="J281" s="49">
        <v>44.56</v>
      </c>
      <c r="K281" s="50">
        <f t="shared" si="163"/>
        <v>3.6761284318287624</v>
      </c>
      <c r="L281" s="50">
        <f t="shared" si="164"/>
        <v>7.2959306525403278</v>
      </c>
      <c r="M281" s="50">
        <f t="shared" si="165"/>
        <v>8.4184914841849192</v>
      </c>
      <c r="N281" s="47"/>
      <c r="O281" s="24"/>
      <c r="P281" s="48" t="s">
        <v>8</v>
      </c>
      <c r="Q281" s="49">
        <v>58.86</v>
      </c>
      <c r="R281" s="50">
        <f t="shared" si="166"/>
        <v>0.94323443663180129</v>
      </c>
      <c r="S281" s="50">
        <f t="shared" si="167"/>
        <v>3.3901282276479927</v>
      </c>
      <c r="T281" s="50">
        <f t="shared" si="168"/>
        <v>6.20714543486105</v>
      </c>
    </row>
    <row r="282" spans="1:20" ht="12.75" customHeight="1" x14ac:dyDescent="0.2">
      <c r="A282" s="24"/>
      <c r="B282" s="48" t="s">
        <v>9</v>
      </c>
      <c r="C282" s="49">
        <v>51.47</v>
      </c>
      <c r="D282" s="50">
        <f t="shared" si="160"/>
        <v>-2.6295875898600052</v>
      </c>
      <c r="E282" s="50">
        <f t="shared" si="161"/>
        <v>25.048590864917397</v>
      </c>
      <c r="F282" s="50">
        <f t="shared" si="162"/>
        <v>25.292112950340794</v>
      </c>
      <c r="G282" s="33"/>
      <c r="H282" s="24"/>
      <c r="I282" s="48" t="s">
        <v>9</v>
      </c>
      <c r="J282" s="49">
        <v>44.91</v>
      </c>
      <c r="K282" s="50">
        <f t="shared" si="163"/>
        <v>0.78545780969478951</v>
      </c>
      <c r="L282" s="50">
        <f t="shared" si="164"/>
        <v>8.1386949193354106</v>
      </c>
      <c r="M282" s="50">
        <f t="shared" si="165"/>
        <v>8.8199660770535324</v>
      </c>
      <c r="N282" s="47"/>
      <c r="O282" s="24"/>
      <c r="P282" s="48" t="s">
        <v>9</v>
      </c>
      <c r="Q282" s="49">
        <v>58.35</v>
      </c>
      <c r="R282" s="50">
        <f t="shared" si="166"/>
        <v>-0.86646279306828999</v>
      </c>
      <c r="S282" s="50">
        <f t="shared" si="167"/>
        <v>2.4942912348498103</v>
      </c>
      <c r="T282" s="50">
        <f t="shared" si="168"/>
        <v>6.2454479242534555</v>
      </c>
    </row>
    <row r="283" spans="1:20" ht="12.75" customHeight="1" x14ac:dyDescent="0.2">
      <c r="A283" s="24"/>
      <c r="B283" s="48" t="s">
        <v>10</v>
      </c>
      <c r="C283" s="49">
        <v>50.08</v>
      </c>
      <c r="D283" s="50">
        <f t="shared" si="160"/>
        <v>-2.7006022925976314</v>
      </c>
      <c r="E283" s="50">
        <f t="shared" si="161"/>
        <v>21.671525753158406</v>
      </c>
      <c r="F283" s="50">
        <f t="shared" si="162"/>
        <v>21.7010935601458</v>
      </c>
      <c r="G283" s="33"/>
      <c r="H283" s="24"/>
      <c r="I283" s="48" t="s">
        <v>10</v>
      </c>
      <c r="J283" s="49">
        <v>44.94</v>
      </c>
      <c r="K283" s="50">
        <f t="shared" si="163"/>
        <v>6.6800267201072572E-2</v>
      </c>
      <c r="L283" s="50">
        <f t="shared" si="164"/>
        <v>8.2109318564892675</v>
      </c>
      <c r="M283" s="50">
        <f t="shared" si="165"/>
        <v>8.2109318564892675</v>
      </c>
      <c r="N283" s="47"/>
      <c r="O283" s="24"/>
      <c r="P283" s="48" t="s">
        <v>10</v>
      </c>
      <c r="Q283" s="49">
        <v>58.92</v>
      </c>
      <c r="R283" s="50">
        <f t="shared" si="166"/>
        <v>0.97686375321337504</v>
      </c>
      <c r="S283" s="50">
        <f t="shared" si="167"/>
        <v>3.4955208150360129</v>
      </c>
      <c r="T283" s="50">
        <f t="shared" si="168"/>
        <v>9.5370886781929833</v>
      </c>
    </row>
    <row r="284" spans="1:20" ht="12.75" customHeight="1" x14ac:dyDescent="0.2">
      <c r="A284" s="24"/>
      <c r="B284" s="48" t="s">
        <v>11</v>
      </c>
      <c r="C284" s="49">
        <v>51.5</v>
      </c>
      <c r="D284" s="50">
        <f t="shared" si="160"/>
        <v>2.8354632587859419</v>
      </c>
      <c r="E284" s="50">
        <f t="shared" si="161"/>
        <v>25.121477162293495</v>
      </c>
      <c r="F284" s="50">
        <f t="shared" si="162"/>
        <v>25.151883353584449</v>
      </c>
      <c r="G284" s="33"/>
      <c r="H284" s="24"/>
      <c r="I284" s="48" t="s">
        <v>11</v>
      </c>
      <c r="J284" s="49">
        <v>45.16</v>
      </c>
      <c r="K284" s="50">
        <f t="shared" si="163"/>
        <v>0.48954161103693661</v>
      </c>
      <c r="L284" s="50">
        <f t="shared" si="164"/>
        <v>8.7406693956176174</v>
      </c>
      <c r="M284" s="50">
        <f t="shared" si="165"/>
        <v>8.5055261893320466</v>
      </c>
      <c r="N284" s="47"/>
      <c r="O284" s="24"/>
      <c r="P284" s="48" t="s">
        <v>11</v>
      </c>
      <c r="Q284" s="49">
        <v>58.92</v>
      </c>
      <c r="R284" s="50">
        <f t="shared" si="166"/>
        <v>0</v>
      </c>
      <c r="S284" s="50">
        <f t="shared" si="167"/>
        <v>3.4955208150360129</v>
      </c>
      <c r="T284" s="50">
        <f t="shared" si="168"/>
        <v>7.0883315158124294</v>
      </c>
    </row>
    <row r="285" spans="1:20" ht="12.75" customHeight="1" x14ac:dyDescent="0.2">
      <c r="A285" s="24"/>
      <c r="B285" s="48" t="s">
        <v>12</v>
      </c>
      <c r="C285" s="49">
        <v>51.54</v>
      </c>
      <c r="D285" s="50">
        <f t="shared" si="160"/>
        <v>7.7669902912624877E-2</v>
      </c>
      <c r="E285" s="50">
        <f t="shared" si="161"/>
        <v>25.218658892128289</v>
      </c>
      <c r="F285" s="50">
        <f t="shared" si="162"/>
        <v>25.218658892128289</v>
      </c>
      <c r="G285" s="33"/>
      <c r="H285" s="24"/>
      <c r="I285" s="48" t="s">
        <v>12</v>
      </c>
      <c r="J285" s="49">
        <v>45.22</v>
      </c>
      <c r="K285" s="50">
        <f t="shared" si="163"/>
        <v>0.13286093888398298</v>
      </c>
      <c r="L285" s="50">
        <f t="shared" si="164"/>
        <v>8.8851432699253543</v>
      </c>
      <c r="M285" s="50">
        <f t="shared" si="165"/>
        <v>8.911368015414256</v>
      </c>
      <c r="N285" s="47"/>
      <c r="O285" s="24"/>
      <c r="P285" s="48" t="s">
        <v>12</v>
      </c>
      <c r="Q285" s="49">
        <v>59.06</v>
      </c>
      <c r="R285" s="50">
        <f t="shared" si="166"/>
        <v>0.23761031907671981</v>
      </c>
      <c r="S285" s="50">
        <f t="shared" si="167"/>
        <v>3.7414368522747266</v>
      </c>
      <c r="T285" s="50">
        <f t="shared" si="168"/>
        <v>5.145095246572895</v>
      </c>
    </row>
    <row r="286" spans="1:20" ht="12.75" customHeight="1" x14ac:dyDescent="0.2">
      <c r="A286" s="24"/>
      <c r="B286" s="48" t="s">
        <v>13</v>
      </c>
      <c r="C286" s="49">
        <v>51.55</v>
      </c>
      <c r="D286" s="50">
        <f t="shared" si="160"/>
        <v>1.9402405898327757E-2</v>
      </c>
      <c r="E286" s="50">
        <f t="shared" si="161"/>
        <v>25.242954324586986</v>
      </c>
      <c r="F286" s="50">
        <f t="shared" si="162"/>
        <v>25.242954324586986</v>
      </c>
      <c r="G286" s="33"/>
      <c r="H286" s="24"/>
      <c r="I286" s="48" t="s">
        <v>13</v>
      </c>
      <c r="J286" s="49">
        <v>45.25</v>
      </c>
      <c r="K286" s="50">
        <f t="shared" si="163"/>
        <v>6.6342326404256191E-2</v>
      </c>
      <c r="L286" s="50">
        <f t="shared" si="164"/>
        <v>8.957380207079213</v>
      </c>
      <c r="M286" s="50">
        <f t="shared" si="165"/>
        <v>8.957380207079213</v>
      </c>
      <c r="N286" s="47"/>
      <c r="O286" s="24"/>
      <c r="P286" s="48" t="s">
        <v>13</v>
      </c>
      <c r="Q286" s="49">
        <v>58.64</v>
      </c>
      <c r="R286" s="50">
        <f t="shared" si="166"/>
        <v>-0.71114121232644933</v>
      </c>
      <c r="S286" s="50">
        <f t="shared" si="167"/>
        <v>3.0036887405585855</v>
      </c>
      <c r="T286" s="50">
        <f t="shared" si="168"/>
        <v>3.0036887405585855</v>
      </c>
    </row>
    <row r="287" spans="1:20" ht="12.75" customHeight="1" x14ac:dyDescent="0.2">
      <c r="A287" s="24"/>
      <c r="B287" s="48" t="s">
        <v>3</v>
      </c>
      <c r="C287" s="49">
        <v>51.55</v>
      </c>
      <c r="D287" s="50">
        <f t="shared" si="160"/>
        <v>0</v>
      </c>
      <c r="E287" s="50">
        <f t="shared" si="161"/>
        <v>25.242954324586986</v>
      </c>
      <c r="F287" s="50">
        <f t="shared" si="162"/>
        <v>25.242954324586986</v>
      </c>
      <c r="G287" s="33"/>
      <c r="H287" s="24"/>
      <c r="I287" s="48" t="s">
        <v>3</v>
      </c>
      <c r="J287" s="49">
        <v>45.37</v>
      </c>
      <c r="K287" s="50">
        <f t="shared" si="163"/>
        <v>0.26519337016575051</v>
      </c>
      <c r="L287" s="50">
        <f t="shared" si="164"/>
        <v>9.2463279556946674</v>
      </c>
      <c r="M287" s="50">
        <f t="shared" si="165"/>
        <v>9.2463279556946674</v>
      </c>
      <c r="N287" s="47"/>
      <c r="O287" s="24"/>
      <c r="P287" s="48" t="s">
        <v>3</v>
      </c>
      <c r="Q287" s="49">
        <v>58.99</v>
      </c>
      <c r="R287" s="50">
        <f t="shared" si="166"/>
        <v>0.59686221009549456</v>
      </c>
      <c r="S287" s="50">
        <f t="shared" si="167"/>
        <v>3.6184788336553808</v>
      </c>
      <c r="T287" s="50">
        <f t="shared" si="168"/>
        <v>3.6184788336553808</v>
      </c>
    </row>
    <row r="288" spans="1:20" ht="12.75" customHeight="1" x14ac:dyDescent="0.2">
      <c r="A288" s="35">
        <v>2017</v>
      </c>
      <c r="B288" s="44" t="s">
        <v>24</v>
      </c>
      <c r="C288" s="45">
        <v>51.54</v>
      </c>
      <c r="D288" s="46">
        <f t="shared" ref="D288:D299" si="169">((C288/C287)-1)*100</f>
        <v>-1.9398642095047602E-2</v>
      </c>
      <c r="E288" s="46">
        <f t="shared" ref="E288:E299" si="170">((C288/C$287)-1)*100</f>
        <v>-1.9398642095047602E-2</v>
      </c>
      <c r="F288" s="46">
        <f t="shared" ref="F288:F299" si="171">((C288/C276)-1)*100</f>
        <v>25.218658892128289</v>
      </c>
      <c r="G288" s="33"/>
      <c r="H288" s="35">
        <v>2017</v>
      </c>
      <c r="I288" s="44" t="s">
        <v>24</v>
      </c>
      <c r="J288" s="45">
        <v>45.39</v>
      </c>
      <c r="K288" s="46">
        <f t="shared" ref="K288:K299" si="172">((J288/J287)-1)*100</f>
        <v>4.4081992506073142E-2</v>
      </c>
      <c r="L288" s="46">
        <f t="shared" ref="L288:L299" si="173">((J288/J$287)-1)*100</f>
        <v>4.4081992506073142E-2</v>
      </c>
      <c r="M288" s="46">
        <f t="shared" ref="M288:M299" si="174">((J288/J276)-1)*100</f>
        <v>9.2944859137972458</v>
      </c>
      <c r="N288" s="47"/>
      <c r="O288" s="35">
        <v>2017</v>
      </c>
      <c r="P288" s="44" t="s">
        <v>24</v>
      </c>
      <c r="Q288" s="45">
        <v>60.94</v>
      </c>
      <c r="R288" s="46">
        <f t="shared" ref="R288:R299" si="175">((Q288/Q287)-1)*100</f>
        <v>3.3056450245804392</v>
      </c>
      <c r="S288" s="46">
        <f t="shared" ref="S288:S299" si="176">((Q288/Q$287)-1)*100</f>
        <v>3.3056450245804392</v>
      </c>
      <c r="T288" s="46">
        <f t="shared" ref="T288:T299" si="177">((Q288/Q276)-1)*100</f>
        <v>5.4872771334602666</v>
      </c>
    </row>
    <row r="289" spans="1:20" ht="12.75" customHeight="1" x14ac:dyDescent="0.2">
      <c r="A289" s="24"/>
      <c r="B289" s="48" t="s">
        <v>4</v>
      </c>
      <c r="C289" s="49">
        <v>51.52</v>
      </c>
      <c r="D289" s="50">
        <f t="shared" si="169"/>
        <v>-3.8804811796655514E-2</v>
      </c>
      <c r="E289" s="50">
        <f t="shared" si="170"/>
        <v>-5.8195926285153909E-2</v>
      </c>
      <c r="F289" s="50">
        <f t="shared" si="171"/>
        <v>25.139664804469277</v>
      </c>
      <c r="G289" s="33"/>
      <c r="H289" s="24"/>
      <c r="I289" s="48" t="s">
        <v>4</v>
      </c>
      <c r="J289" s="49">
        <v>45.32</v>
      </c>
      <c r="K289" s="50">
        <f t="shared" si="172"/>
        <v>-0.15421899096716984</v>
      </c>
      <c r="L289" s="50">
        <f t="shared" si="173"/>
        <v>-0.11020498126514955</v>
      </c>
      <c r="M289" s="50">
        <f t="shared" si="174"/>
        <v>7.2662721893491211</v>
      </c>
      <c r="N289" s="47"/>
      <c r="O289" s="24"/>
      <c r="P289" s="48" t="s">
        <v>4</v>
      </c>
      <c r="Q289" s="49">
        <v>60.51</v>
      </c>
      <c r="R289" s="50">
        <f t="shared" si="175"/>
        <v>-0.70561207745323262</v>
      </c>
      <c r="S289" s="50">
        <f t="shared" si="176"/>
        <v>2.5767079165960327</v>
      </c>
      <c r="T289" s="50">
        <f t="shared" si="177"/>
        <v>4.6704722366372575</v>
      </c>
    </row>
    <row r="290" spans="1:20" ht="12.75" customHeight="1" x14ac:dyDescent="0.2">
      <c r="A290" s="24"/>
      <c r="B290" s="48" t="s">
        <v>5</v>
      </c>
      <c r="C290" s="49">
        <v>51.51</v>
      </c>
      <c r="D290" s="50">
        <f>((C290/C289)-1)*100</f>
        <v>-1.9409937888203999E-2</v>
      </c>
      <c r="E290" s="50">
        <f>((C290/C$287)-1)*100</f>
        <v>-7.7594568380212614E-2</v>
      </c>
      <c r="F290" s="50">
        <f>((C290/C278)-1)*100</f>
        <v>24.963609898107709</v>
      </c>
      <c r="G290" s="33"/>
      <c r="H290" s="24"/>
      <c r="I290" s="48" t="s">
        <v>5</v>
      </c>
      <c r="J290" s="49">
        <v>45.33</v>
      </c>
      <c r="K290" s="50">
        <f>((J290/J289)-1)*100</f>
        <v>2.2065313327446212E-2</v>
      </c>
      <c r="L290" s="50">
        <f>((J290/J$287)-1)*100</f>
        <v>-8.816398501212408E-2</v>
      </c>
      <c r="M290" s="50">
        <f>((J290/J278)-1)*100</f>
        <v>5.4676593764541703</v>
      </c>
      <c r="N290" s="47"/>
      <c r="O290" s="24"/>
      <c r="P290" s="48" t="s">
        <v>5</v>
      </c>
      <c r="Q290" s="49">
        <v>61.41</v>
      </c>
      <c r="R290" s="50">
        <f>((Q290/Q289)-1)*100</f>
        <v>1.4873574615765994</v>
      </c>
      <c r="S290" s="50">
        <f>((Q290/Q$287)-1)*100</f>
        <v>4.1023902356331465</v>
      </c>
      <c r="T290" s="50">
        <f>((Q290/Q278)-1)*100</f>
        <v>5.9523809523809534</v>
      </c>
    </row>
    <row r="291" spans="1:20" ht="12.75" customHeight="1" x14ac:dyDescent="0.2">
      <c r="A291" s="24"/>
      <c r="B291" s="48" t="s">
        <v>6</v>
      </c>
      <c r="C291" s="49">
        <v>51.51</v>
      </c>
      <c r="D291" s="50">
        <f t="shared" si="169"/>
        <v>0</v>
      </c>
      <c r="E291" s="50">
        <f t="shared" si="170"/>
        <v>-7.7594568380212614E-2</v>
      </c>
      <c r="F291" s="50">
        <f t="shared" si="171"/>
        <v>25.115375273257222</v>
      </c>
      <c r="G291" s="33"/>
      <c r="H291" s="24"/>
      <c r="I291" s="48" t="s">
        <v>6</v>
      </c>
      <c r="J291" s="49">
        <v>45.33</v>
      </c>
      <c r="K291" s="50">
        <f t="shared" si="172"/>
        <v>0</v>
      </c>
      <c r="L291" s="50">
        <f t="shared" si="173"/>
        <v>-8.816398501212408E-2</v>
      </c>
      <c r="M291" s="50">
        <f t="shared" si="174"/>
        <v>5.4676593764541703</v>
      </c>
      <c r="N291" s="47"/>
      <c r="O291" s="24"/>
      <c r="P291" s="48" t="s">
        <v>6</v>
      </c>
      <c r="Q291" s="49">
        <v>61.24</v>
      </c>
      <c r="R291" s="50">
        <f t="shared" si="175"/>
        <v>-0.27682787819572896</v>
      </c>
      <c r="S291" s="50">
        <f t="shared" si="176"/>
        <v>3.8142057975928179</v>
      </c>
      <c r="T291" s="50">
        <f t="shared" si="177"/>
        <v>5.6044145542334833</v>
      </c>
    </row>
    <row r="292" spans="1:20" ht="12.75" customHeight="1" x14ac:dyDescent="0.2">
      <c r="A292" s="24"/>
      <c r="B292" s="48" t="s">
        <v>7</v>
      </c>
      <c r="C292" s="49">
        <v>53.43</v>
      </c>
      <c r="D292" s="50">
        <f t="shared" si="169"/>
        <v>3.7274315666860902</v>
      </c>
      <c r="E292" s="50">
        <f t="shared" si="170"/>
        <v>3.6469447138700373</v>
      </c>
      <c r="F292" s="50">
        <f t="shared" si="171"/>
        <v>25.422535211267604</v>
      </c>
      <c r="G292" s="33"/>
      <c r="H292" s="24"/>
      <c r="I292" s="48" t="s">
        <v>7</v>
      </c>
      <c r="J292" s="49">
        <v>45.68</v>
      </c>
      <c r="K292" s="50">
        <f t="shared" si="172"/>
        <v>0.77211559673506791</v>
      </c>
      <c r="L292" s="50">
        <f t="shared" si="173"/>
        <v>0.68327088384394497</v>
      </c>
      <c r="M292" s="50">
        <f t="shared" si="174"/>
        <v>6.2819916240111739</v>
      </c>
      <c r="N292" s="47"/>
      <c r="O292" s="24"/>
      <c r="P292" s="48" t="s">
        <v>7</v>
      </c>
      <c r="Q292" s="49">
        <v>61.12</v>
      </c>
      <c r="R292" s="50">
        <f t="shared" si="175"/>
        <v>-0.19595035924233617</v>
      </c>
      <c r="S292" s="50">
        <f t="shared" si="176"/>
        <v>3.6107814883878486</v>
      </c>
      <c r="T292" s="50">
        <f t="shared" si="177"/>
        <v>4.8190704853369848</v>
      </c>
    </row>
    <row r="293" spans="1:20" ht="12.75" customHeight="1" x14ac:dyDescent="0.2">
      <c r="A293" s="24"/>
      <c r="B293" s="48" t="s">
        <v>8</v>
      </c>
      <c r="C293" s="49">
        <v>53.46</v>
      </c>
      <c r="D293" s="50">
        <f t="shared" si="169"/>
        <v>5.6148231330710452E-2</v>
      </c>
      <c r="E293" s="50">
        <f t="shared" si="170"/>
        <v>3.7051406401551912</v>
      </c>
      <c r="F293" s="50">
        <f t="shared" si="171"/>
        <v>1.1350737797956922</v>
      </c>
      <c r="G293" s="33"/>
      <c r="H293" s="24"/>
      <c r="I293" s="48" t="s">
        <v>8</v>
      </c>
      <c r="J293" s="49">
        <v>46.27</v>
      </c>
      <c r="K293" s="50">
        <f t="shared" si="172"/>
        <v>1.2915936952714535</v>
      </c>
      <c r="L293" s="50">
        <f t="shared" si="173"/>
        <v>1.9836896627727807</v>
      </c>
      <c r="M293" s="50">
        <f t="shared" si="174"/>
        <v>3.8375224416516973</v>
      </c>
      <c r="N293" s="47"/>
      <c r="O293" s="24"/>
      <c r="P293" s="48" t="s">
        <v>8</v>
      </c>
      <c r="Q293" s="49">
        <v>61.22</v>
      </c>
      <c r="R293" s="50">
        <f t="shared" si="175"/>
        <v>0.16361256544503711</v>
      </c>
      <c r="S293" s="50">
        <f t="shared" si="176"/>
        <v>3.7803017460586563</v>
      </c>
      <c r="T293" s="50">
        <f t="shared" si="177"/>
        <v>4.0095141012572277</v>
      </c>
    </row>
    <row r="294" spans="1:20" ht="12.75" customHeight="1" x14ac:dyDescent="0.2">
      <c r="A294" s="24"/>
      <c r="B294" s="48" t="s">
        <v>9</v>
      </c>
      <c r="C294" s="49">
        <v>53.5</v>
      </c>
      <c r="D294" s="50">
        <f t="shared" si="169"/>
        <v>7.4822297044518926E-2</v>
      </c>
      <c r="E294" s="50">
        <f t="shared" si="170"/>
        <v>3.7827352085354038</v>
      </c>
      <c r="F294" s="50">
        <f t="shared" si="171"/>
        <v>3.9440450748008615</v>
      </c>
      <c r="G294" s="33"/>
      <c r="H294" s="24"/>
      <c r="I294" s="48" t="s">
        <v>9</v>
      </c>
      <c r="J294" s="49">
        <v>46.49</v>
      </c>
      <c r="K294" s="50">
        <f t="shared" si="172"/>
        <v>0.47547006699806271</v>
      </c>
      <c r="L294" s="50">
        <f t="shared" si="173"/>
        <v>2.468591580339452</v>
      </c>
      <c r="M294" s="50">
        <f t="shared" si="174"/>
        <v>3.5181474059229778</v>
      </c>
      <c r="N294" s="47"/>
      <c r="O294" s="24"/>
      <c r="P294" s="48" t="s">
        <v>9</v>
      </c>
      <c r="Q294" s="49">
        <v>60.57</v>
      </c>
      <c r="R294" s="50">
        <f t="shared" si="175"/>
        <v>-1.0617445279320514</v>
      </c>
      <c r="S294" s="50">
        <f t="shared" si="176"/>
        <v>2.6784200711984951</v>
      </c>
      <c r="T294" s="50">
        <f t="shared" si="177"/>
        <v>3.8046272493573285</v>
      </c>
    </row>
    <row r="295" spans="1:20" ht="12.75" customHeight="1" x14ac:dyDescent="0.2">
      <c r="A295" s="24"/>
      <c r="B295" s="48" t="s">
        <v>10</v>
      </c>
      <c r="C295" s="49">
        <v>53.55</v>
      </c>
      <c r="D295" s="50">
        <f t="shared" si="169"/>
        <v>9.3457943925234765E-2</v>
      </c>
      <c r="E295" s="50">
        <f t="shared" si="170"/>
        <v>3.8797284190106751</v>
      </c>
      <c r="F295" s="50">
        <f t="shared" si="171"/>
        <v>6.9289137380191601</v>
      </c>
      <c r="G295" s="33"/>
      <c r="H295" s="24"/>
      <c r="I295" s="48" t="s">
        <v>10</v>
      </c>
      <c r="J295" s="49">
        <v>46.74</v>
      </c>
      <c r="K295" s="50">
        <f t="shared" si="172"/>
        <v>0.53775005377501017</v>
      </c>
      <c r="L295" s="50">
        <f t="shared" si="173"/>
        <v>3.0196164866651998</v>
      </c>
      <c r="M295" s="50">
        <f t="shared" si="174"/>
        <v>4.0053404539385884</v>
      </c>
      <c r="N295" s="47"/>
      <c r="O295" s="24"/>
      <c r="P295" s="48" t="s">
        <v>10</v>
      </c>
      <c r="Q295" s="49">
        <v>61.03</v>
      </c>
      <c r="R295" s="50">
        <f t="shared" si="175"/>
        <v>0.75945187386494695</v>
      </c>
      <c r="S295" s="50">
        <f t="shared" si="176"/>
        <v>3.4582132564841439</v>
      </c>
      <c r="T295" s="50">
        <f t="shared" si="177"/>
        <v>3.5811269517990407</v>
      </c>
    </row>
    <row r="296" spans="1:20" ht="12.75" customHeight="1" x14ac:dyDescent="0.2">
      <c r="A296" s="24"/>
      <c r="B296" s="48" t="s">
        <v>11</v>
      </c>
      <c r="C296" s="49">
        <v>48.57</v>
      </c>
      <c r="D296" s="50">
        <f>((C296/C295)-1)*100</f>
        <v>-9.2997198879551703</v>
      </c>
      <c r="E296" s="50">
        <f>((C296/C$287)-1)*100</f>
        <v>-5.7807953443258953</v>
      </c>
      <c r="F296" s="50">
        <f>((C296/C284)-1)*100</f>
        <v>-5.6893203883495165</v>
      </c>
      <c r="G296" s="33"/>
      <c r="H296" s="24"/>
      <c r="I296" s="48" t="s">
        <v>11</v>
      </c>
      <c r="J296" s="49">
        <v>46.74</v>
      </c>
      <c r="K296" s="50">
        <f>((J296/J295)-1)*100</f>
        <v>0</v>
      </c>
      <c r="L296" s="50">
        <f>((J296/J$287)-1)*100</f>
        <v>3.0196164866651998</v>
      </c>
      <c r="M296" s="50">
        <f>((J296/J284)-1)*100</f>
        <v>3.4986713906111744</v>
      </c>
      <c r="N296" s="47"/>
      <c r="O296" s="24"/>
      <c r="P296" s="48" t="s">
        <v>11</v>
      </c>
      <c r="Q296" s="49">
        <v>60.19</v>
      </c>
      <c r="R296" s="50">
        <f>((Q296/Q295)-1)*100</f>
        <v>-1.3763722759298713</v>
      </c>
      <c r="S296" s="50">
        <f>((Q296/Q$287)-1)*100</f>
        <v>2.0342430920494925</v>
      </c>
      <c r="T296" s="50">
        <f>((Q296/Q284)-1)*100</f>
        <v>2.1554650373387663</v>
      </c>
    </row>
    <row r="297" spans="1:20" ht="12.75" customHeight="1" x14ac:dyDescent="0.2">
      <c r="A297" s="24"/>
      <c r="B297" s="48" t="s">
        <v>12</v>
      </c>
      <c r="C297" s="49">
        <v>44.19</v>
      </c>
      <c r="D297" s="50">
        <f t="shared" si="169"/>
        <v>-9.0179122915379892</v>
      </c>
      <c r="E297" s="50">
        <f t="shared" si="170"/>
        <v>-14.277400581959265</v>
      </c>
      <c r="F297" s="50">
        <f t="shared" si="171"/>
        <v>-14.260768335273577</v>
      </c>
      <c r="G297" s="33"/>
      <c r="H297" s="24"/>
      <c r="I297" s="48" t="s">
        <v>12</v>
      </c>
      <c r="J297" s="49">
        <v>46.26</v>
      </c>
      <c r="K297" s="50">
        <f t="shared" si="172"/>
        <v>-1.0269576379974388</v>
      </c>
      <c r="L297" s="50">
        <f t="shared" si="173"/>
        <v>1.961648666519733</v>
      </c>
      <c r="M297" s="50">
        <f t="shared" si="174"/>
        <v>2.2998673153471927</v>
      </c>
      <c r="N297" s="47"/>
      <c r="O297" s="24"/>
      <c r="P297" s="48" t="s">
        <v>12</v>
      </c>
      <c r="Q297" s="49">
        <v>60.15</v>
      </c>
      <c r="R297" s="50">
        <f t="shared" si="175"/>
        <v>-6.6456221963784312E-2</v>
      </c>
      <c r="S297" s="50">
        <f t="shared" si="176"/>
        <v>1.9664349889811694</v>
      </c>
      <c r="T297" s="50">
        <f t="shared" si="177"/>
        <v>1.8455807653233958</v>
      </c>
    </row>
    <row r="298" spans="1:20" ht="12.75" customHeight="1" x14ac:dyDescent="0.2">
      <c r="A298" s="24"/>
      <c r="B298" s="48" t="s">
        <v>13</v>
      </c>
      <c r="C298" s="49">
        <v>44.19</v>
      </c>
      <c r="D298" s="50">
        <f>((C298/C297)-1)*100</f>
        <v>0</v>
      </c>
      <c r="E298" s="50">
        <f>((C298/C$287)-1)*100</f>
        <v>-14.277400581959265</v>
      </c>
      <c r="F298" s="50">
        <f>((C298/C286)-1)*100</f>
        <v>-14.277400581959265</v>
      </c>
      <c r="G298" s="33"/>
      <c r="H298" s="24"/>
      <c r="I298" s="48" t="s">
        <v>13</v>
      </c>
      <c r="J298" s="49">
        <v>46.74</v>
      </c>
      <c r="K298" s="50">
        <f>((J298/J297)-1)*100</f>
        <v>1.0376134889753752</v>
      </c>
      <c r="L298" s="50">
        <f>((J298/J$287)-1)*100</f>
        <v>3.0196164866651998</v>
      </c>
      <c r="M298" s="50">
        <f>((J298/J286)-1)*100</f>
        <v>3.2928176795580244</v>
      </c>
      <c r="N298" s="47"/>
      <c r="O298" s="24"/>
      <c r="P298" s="48" t="s">
        <v>13</v>
      </c>
      <c r="Q298" s="49">
        <v>60.23</v>
      </c>
      <c r="R298" s="50">
        <f>((Q298/Q297)-1)*100</f>
        <v>0.13300083125520334</v>
      </c>
      <c r="S298" s="50">
        <f>((Q298/Q$287)-1)*100</f>
        <v>2.1020511951178156</v>
      </c>
      <c r="T298" s="50">
        <f>((Q298/Q286)-1)*100</f>
        <v>2.7114597544338315</v>
      </c>
    </row>
    <row r="299" spans="1:20" ht="12.75" customHeight="1" x14ac:dyDescent="0.2">
      <c r="A299" s="24"/>
      <c r="B299" s="48" t="s">
        <v>3</v>
      </c>
      <c r="C299" s="49">
        <v>44.2</v>
      </c>
      <c r="D299" s="50">
        <f t="shared" si="169"/>
        <v>2.2629554197783897E-2</v>
      </c>
      <c r="E299" s="50">
        <f t="shared" si="170"/>
        <v>-14.258001939864196</v>
      </c>
      <c r="F299" s="50">
        <f t="shared" si="171"/>
        <v>-14.258001939864196</v>
      </c>
      <c r="G299" s="33"/>
      <c r="H299" s="24"/>
      <c r="I299" s="48" t="s">
        <v>3</v>
      </c>
      <c r="J299" s="49">
        <v>46.74</v>
      </c>
      <c r="K299" s="50">
        <f t="shared" si="172"/>
        <v>0</v>
      </c>
      <c r="L299" s="50">
        <f t="shared" si="173"/>
        <v>3.0196164866651998</v>
      </c>
      <c r="M299" s="50">
        <f t="shared" si="174"/>
        <v>3.0196164866651998</v>
      </c>
      <c r="N299" s="47"/>
      <c r="O299" s="24"/>
      <c r="P299" s="48" t="s">
        <v>3</v>
      </c>
      <c r="Q299" s="49">
        <v>60.93</v>
      </c>
      <c r="R299" s="50">
        <f t="shared" si="175"/>
        <v>1.1622115224970919</v>
      </c>
      <c r="S299" s="50">
        <f t="shared" si="176"/>
        <v>3.2886929988133584</v>
      </c>
      <c r="T299" s="50">
        <f t="shared" si="177"/>
        <v>3.2886929988133584</v>
      </c>
    </row>
    <row r="300" spans="1:20" ht="12.75" customHeight="1" x14ac:dyDescent="0.2">
      <c r="A300" s="35">
        <v>2018</v>
      </c>
      <c r="B300" s="36" t="s">
        <v>24</v>
      </c>
      <c r="C300" s="37">
        <v>44.2</v>
      </c>
      <c r="D300" s="52">
        <f t="shared" ref="D300:D310" si="178">((C300/C299)-1)*100</f>
        <v>0</v>
      </c>
      <c r="E300" s="52">
        <f t="shared" ref="E300:E311" si="179">((C300/C$299)-1)*100</f>
        <v>0</v>
      </c>
      <c r="F300" s="52">
        <f t="shared" ref="F300:F311" si="180">((C300/C288)-1)*100</f>
        <v>-14.241365929375238</v>
      </c>
      <c r="G300" s="53"/>
      <c r="H300" s="35">
        <v>2018</v>
      </c>
      <c r="I300" s="36" t="s">
        <v>24</v>
      </c>
      <c r="J300" s="37">
        <v>46.95</v>
      </c>
      <c r="K300" s="52">
        <f t="shared" ref="K300:K310" si="181">((J300/J299)-1)*100</f>
        <v>0.449293966623876</v>
      </c>
      <c r="L300" s="52">
        <f t="shared" ref="L300:L311" si="182">((J300/J$299)-1)*100</f>
        <v>0.449293966623876</v>
      </c>
      <c r="M300" s="52">
        <f t="shared" ref="M300:M311" si="183">((J300/J288)-1)*100</f>
        <v>3.4368803701255723</v>
      </c>
      <c r="N300" s="28"/>
      <c r="O300" s="35">
        <v>2018</v>
      </c>
      <c r="P300" s="36" t="s">
        <v>24</v>
      </c>
      <c r="Q300" s="37">
        <v>61.53</v>
      </c>
      <c r="R300" s="52">
        <f t="shared" ref="R300:R310" si="184">((Q300/Q299)-1)*100</f>
        <v>0.98473658296405198</v>
      </c>
      <c r="S300" s="52">
        <f t="shared" ref="S300:S311" si="185">((Q300/Q$299)-1)*100</f>
        <v>0.98473658296405198</v>
      </c>
      <c r="T300" s="52">
        <f t="shared" ref="T300:T311" si="186">((Q300/Q288)-1)*100</f>
        <v>0.96816540859863132</v>
      </c>
    </row>
    <row r="301" spans="1:20" ht="12.75" customHeight="1" x14ac:dyDescent="0.2">
      <c r="A301" s="24"/>
      <c r="B301" s="25" t="s">
        <v>4</v>
      </c>
      <c r="C301" s="26">
        <v>44.19</v>
      </c>
      <c r="D301" s="54">
        <f t="shared" si="178"/>
        <v>-2.2624434389151293E-2</v>
      </c>
      <c r="E301" s="54">
        <f t="shared" si="179"/>
        <v>-2.2624434389151293E-2</v>
      </c>
      <c r="F301" s="54">
        <f t="shared" si="180"/>
        <v>-14.227484472049701</v>
      </c>
      <c r="G301" s="53"/>
      <c r="H301" s="24"/>
      <c r="I301" s="25" t="s">
        <v>4</v>
      </c>
      <c r="J301" s="26">
        <v>46.95</v>
      </c>
      <c r="K301" s="54">
        <f t="shared" si="181"/>
        <v>0</v>
      </c>
      <c r="L301" s="54">
        <f t="shared" si="182"/>
        <v>0.449293966623876</v>
      </c>
      <c r="M301" s="54">
        <f t="shared" si="183"/>
        <v>3.5966460723742433</v>
      </c>
      <c r="N301" s="28"/>
      <c r="O301" s="24"/>
      <c r="P301" s="25" t="s">
        <v>4</v>
      </c>
      <c r="Q301" s="26">
        <v>63.64</v>
      </c>
      <c r="R301" s="54">
        <f t="shared" si="184"/>
        <v>3.4292215179587249</v>
      </c>
      <c r="S301" s="54">
        <f t="shared" si="185"/>
        <v>4.447726899720994</v>
      </c>
      <c r="T301" s="54">
        <f t="shared" si="186"/>
        <v>5.1726987274830716</v>
      </c>
    </row>
    <row r="302" spans="1:20" ht="12.75" customHeight="1" x14ac:dyDescent="0.2">
      <c r="A302" s="24"/>
      <c r="B302" s="25" t="s">
        <v>5</v>
      </c>
      <c r="C302" s="26">
        <v>46.99</v>
      </c>
      <c r="D302" s="54">
        <f t="shared" si="178"/>
        <v>6.3362751753790469</v>
      </c>
      <c r="E302" s="54">
        <f t="shared" si="179"/>
        <v>6.3122171945701355</v>
      </c>
      <c r="F302" s="54">
        <f t="shared" si="180"/>
        <v>-8.7749951465734721</v>
      </c>
      <c r="G302" s="53"/>
      <c r="H302" s="24"/>
      <c r="I302" s="25" t="s">
        <v>5</v>
      </c>
      <c r="J302" s="26">
        <v>47.17</v>
      </c>
      <c r="K302" s="54">
        <f t="shared" si="181"/>
        <v>0.46858359957400175</v>
      </c>
      <c r="L302" s="54">
        <f t="shared" si="182"/>
        <v>0.9199828840393609</v>
      </c>
      <c r="M302" s="54">
        <f t="shared" si="183"/>
        <v>4.0591219942642809</v>
      </c>
      <c r="N302" s="28"/>
      <c r="O302" s="24"/>
      <c r="P302" s="25" t="s">
        <v>5</v>
      </c>
      <c r="Q302" s="26">
        <v>61.92</v>
      </c>
      <c r="R302" s="54">
        <f t="shared" si="184"/>
        <v>-2.7027027027026973</v>
      </c>
      <c r="S302" s="54">
        <f t="shared" si="185"/>
        <v>1.6248153618906969</v>
      </c>
      <c r="T302" s="54">
        <f t="shared" si="186"/>
        <v>0.83048363458722019</v>
      </c>
    </row>
    <row r="303" spans="1:20" ht="12.75" customHeight="1" x14ac:dyDescent="0.2">
      <c r="A303" s="24"/>
      <c r="B303" s="25" t="s">
        <v>6</v>
      </c>
      <c r="C303" s="26">
        <v>47.91</v>
      </c>
      <c r="D303" s="54">
        <f t="shared" si="178"/>
        <v>1.9578633751861974</v>
      </c>
      <c r="E303" s="54">
        <f t="shared" si="179"/>
        <v>8.3936651583710322</v>
      </c>
      <c r="F303" s="54">
        <f t="shared" si="180"/>
        <v>-6.9889341875363993</v>
      </c>
      <c r="G303" s="53"/>
      <c r="H303" s="24"/>
      <c r="I303" s="25" t="s">
        <v>6</v>
      </c>
      <c r="J303" s="26">
        <v>47.17</v>
      </c>
      <c r="K303" s="54">
        <f t="shared" si="181"/>
        <v>0</v>
      </c>
      <c r="L303" s="54">
        <f t="shared" si="182"/>
        <v>0.9199828840393609</v>
      </c>
      <c r="M303" s="54">
        <f t="shared" si="183"/>
        <v>4.0591219942642809</v>
      </c>
      <c r="N303" s="28"/>
      <c r="O303" s="24"/>
      <c r="P303" s="25" t="s">
        <v>6</v>
      </c>
      <c r="Q303" s="26">
        <v>61.85</v>
      </c>
      <c r="R303" s="54">
        <f t="shared" si="184"/>
        <v>-0.11304909560723164</v>
      </c>
      <c r="S303" s="54">
        <f t="shared" si="185"/>
        <v>1.5099294272115538</v>
      </c>
      <c r="T303" s="54">
        <f t="shared" si="186"/>
        <v>0.9960809928151626</v>
      </c>
    </row>
    <row r="304" spans="1:20" ht="12.75" customHeight="1" x14ac:dyDescent="0.2">
      <c r="A304" s="24"/>
      <c r="B304" s="25" t="s">
        <v>7</v>
      </c>
      <c r="C304" s="26">
        <v>47.93</v>
      </c>
      <c r="D304" s="54">
        <f t="shared" si="178"/>
        <v>4.1744938426213629E-2</v>
      </c>
      <c r="E304" s="54">
        <f t="shared" si="179"/>
        <v>8.4389140271493126</v>
      </c>
      <c r="F304" s="54">
        <f t="shared" si="180"/>
        <v>-10.293842410630727</v>
      </c>
      <c r="G304" s="53"/>
      <c r="H304" s="24"/>
      <c r="I304" s="25" t="s">
        <v>7</v>
      </c>
      <c r="J304" s="26">
        <v>47.35</v>
      </c>
      <c r="K304" s="54">
        <f t="shared" si="181"/>
        <v>0.38159847360610399</v>
      </c>
      <c r="L304" s="54">
        <f t="shared" si="182"/>
        <v>1.3050919982884102</v>
      </c>
      <c r="M304" s="54">
        <f t="shared" si="183"/>
        <v>3.655866900175142</v>
      </c>
      <c r="N304" s="28"/>
      <c r="O304" s="24"/>
      <c r="P304" s="25" t="s">
        <v>7</v>
      </c>
      <c r="Q304" s="26">
        <v>60.87</v>
      </c>
      <c r="R304" s="54">
        <f t="shared" si="184"/>
        <v>-1.5844785772029191</v>
      </c>
      <c r="S304" s="54">
        <f t="shared" si="185"/>
        <v>-9.8473658296405198E-2</v>
      </c>
      <c r="T304" s="54">
        <f t="shared" si="186"/>
        <v>-0.40903141361257056</v>
      </c>
    </row>
    <row r="305" spans="1:20" ht="12.75" customHeight="1" x14ac:dyDescent="0.2">
      <c r="A305" s="24"/>
      <c r="B305" s="25" t="s">
        <v>8</v>
      </c>
      <c r="C305" s="26">
        <v>51.51</v>
      </c>
      <c r="D305" s="54">
        <f>((C305/C304)-1)*100</f>
        <v>7.4692259545170003</v>
      </c>
      <c r="E305" s="54">
        <f>((C305/C$299)-1)*100</f>
        <v>16.538461538461526</v>
      </c>
      <c r="F305" s="54">
        <f>((C305/C293)-1)*100</f>
        <v>-3.6475869809203143</v>
      </c>
      <c r="G305" s="53"/>
      <c r="H305" s="24"/>
      <c r="I305" s="25" t="s">
        <v>8</v>
      </c>
      <c r="J305" s="26">
        <v>47.72</v>
      </c>
      <c r="K305" s="54">
        <f>((J305/J304)-1)*100</f>
        <v>0.78141499472015319</v>
      </c>
      <c r="L305" s="54">
        <f>((J305/J$299)-1)*100</f>
        <v>2.0967051775780954</v>
      </c>
      <c r="M305" s="54">
        <f>((J305/J293)-1)*100</f>
        <v>3.1337799870326144</v>
      </c>
      <c r="N305" s="28"/>
      <c r="O305" s="24"/>
      <c r="P305" s="25" t="s">
        <v>8</v>
      </c>
      <c r="Q305" s="26">
        <v>62.51</v>
      </c>
      <c r="R305" s="54">
        <f>((Q305/Q304)-1)*100</f>
        <v>2.6942664695252194</v>
      </c>
      <c r="S305" s="54">
        <f>((Q305/Q$299)-1)*100</f>
        <v>2.5931396684720109</v>
      </c>
      <c r="T305" s="54">
        <f>((Q305/Q293)-1)*100</f>
        <v>2.1071545246651446</v>
      </c>
    </row>
    <row r="306" spans="1:20" ht="12.75" customHeight="1" x14ac:dyDescent="0.2">
      <c r="A306" s="24"/>
      <c r="B306" s="25" t="s">
        <v>9</v>
      </c>
      <c r="C306" s="26">
        <v>49.67</v>
      </c>
      <c r="D306" s="54">
        <f t="shared" si="178"/>
        <v>-3.5721219180741559</v>
      </c>
      <c r="E306" s="54">
        <f t="shared" si="179"/>
        <v>12.375565610859729</v>
      </c>
      <c r="F306" s="54">
        <f t="shared" si="180"/>
        <v>-7.1588785046728942</v>
      </c>
      <c r="G306" s="53"/>
      <c r="H306" s="24"/>
      <c r="I306" s="25" t="s">
        <v>9</v>
      </c>
      <c r="J306" s="26">
        <v>47.76</v>
      </c>
      <c r="K306" s="54">
        <f t="shared" si="181"/>
        <v>8.3822296730917678E-2</v>
      </c>
      <c r="L306" s="54">
        <f t="shared" si="182"/>
        <v>2.182284980744531</v>
      </c>
      <c r="M306" s="54">
        <f t="shared" si="183"/>
        <v>2.7317702731770144</v>
      </c>
      <c r="N306" s="28"/>
      <c r="O306" s="24"/>
      <c r="P306" s="25" t="s">
        <v>9</v>
      </c>
      <c r="Q306" s="26">
        <v>62.48</v>
      </c>
      <c r="R306" s="54">
        <f t="shared" si="184"/>
        <v>-4.7992321228607082E-2</v>
      </c>
      <c r="S306" s="54">
        <f t="shared" si="185"/>
        <v>2.5439028393238194</v>
      </c>
      <c r="T306" s="54">
        <f t="shared" si="186"/>
        <v>3.1533762588740188</v>
      </c>
    </row>
    <row r="307" spans="1:20" ht="12.75" customHeight="1" x14ac:dyDescent="0.2">
      <c r="A307" s="24"/>
      <c r="B307" s="25" t="s">
        <v>10</v>
      </c>
      <c r="C307" s="26">
        <v>48</v>
      </c>
      <c r="D307" s="54">
        <f>((C307/C306)-1)*100</f>
        <v>-3.3621904570163119</v>
      </c>
      <c r="E307" s="54">
        <f>((C307/C$299)-1)*100</f>
        <v>8.5972850678732939</v>
      </c>
      <c r="F307" s="54">
        <f>((C307/C295)-1)*100</f>
        <v>-10.364145658263302</v>
      </c>
      <c r="G307" s="53"/>
      <c r="H307" s="24"/>
      <c r="I307" s="25" t="s">
        <v>10</v>
      </c>
      <c r="J307" s="26">
        <v>47.76</v>
      </c>
      <c r="K307" s="54">
        <f>((J307/J306)-1)*100</f>
        <v>0</v>
      </c>
      <c r="L307" s="54">
        <f>((J307/J$299)-1)*100</f>
        <v>2.182284980744531</v>
      </c>
      <c r="M307" s="54">
        <f>((J307/J295)-1)*100</f>
        <v>2.182284980744531</v>
      </c>
      <c r="N307" s="28"/>
      <c r="O307" s="24"/>
      <c r="P307" s="25" t="s">
        <v>10</v>
      </c>
      <c r="Q307" s="26">
        <v>63.98</v>
      </c>
      <c r="R307" s="54">
        <f>((Q307/Q306)-1)*100</f>
        <v>2.4007682458386581</v>
      </c>
      <c r="S307" s="54">
        <f>((Q307/Q$299)-1)*100</f>
        <v>5.0057442967339494</v>
      </c>
      <c r="T307" s="54">
        <f>((Q307/Q295)-1)*100</f>
        <v>4.8336883499918049</v>
      </c>
    </row>
    <row r="308" spans="1:20" ht="12.75" customHeight="1" x14ac:dyDescent="0.2">
      <c r="A308" s="24"/>
      <c r="B308" s="25" t="s">
        <v>11</v>
      </c>
      <c r="C308" s="26">
        <v>49.7</v>
      </c>
      <c r="D308" s="54">
        <f t="shared" si="178"/>
        <v>3.5416666666666652</v>
      </c>
      <c r="E308" s="54">
        <f t="shared" si="179"/>
        <v>12.44343891402715</v>
      </c>
      <c r="F308" s="54">
        <f t="shared" si="180"/>
        <v>2.3265390158534016</v>
      </c>
      <c r="G308" s="53"/>
      <c r="H308" s="24"/>
      <c r="I308" s="25" t="s">
        <v>11</v>
      </c>
      <c r="J308" s="26">
        <v>47.6</v>
      </c>
      <c r="K308" s="54">
        <f t="shared" si="181"/>
        <v>-0.33500837520937798</v>
      </c>
      <c r="L308" s="54">
        <f t="shared" si="182"/>
        <v>1.8399657680787218</v>
      </c>
      <c r="M308" s="54">
        <f t="shared" si="183"/>
        <v>1.8399657680787218</v>
      </c>
      <c r="N308" s="28"/>
      <c r="O308" s="24"/>
      <c r="P308" s="25" t="s">
        <v>11</v>
      </c>
      <c r="Q308" s="26">
        <v>63.99</v>
      </c>
      <c r="R308" s="54">
        <f t="shared" si="184"/>
        <v>1.5629884338874689E-2</v>
      </c>
      <c r="S308" s="54">
        <f t="shared" si="185"/>
        <v>5.0221565731166873</v>
      </c>
      <c r="T308" s="54">
        <f t="shared" si="186"/>
        <v>6.3133410865592321</v>
      </c>
    </row>
    <row r="309" spans="1:20" ht="12.75" customHeight="1" x14ac:dyDescent="0.2">
      <c r="A309" s="24"/>
      <c r="B309" s="25" t="s">
        <v>12</v>
      </c>
      <c r="C309" s="26">
        <v>43.77</v>
      </c>
      <c r="D309" s="54">
        <f t="shared" si="178"/>
        <v>-11.931589537223342</v>
      </c>
      <c r="E309" s="54">
        <f t="shared" si="179"/>
        <v>-0.97285067873302822</v>
      </c>
      <c r="F309" s="54">
        <f t="shared" si="180"/>
        <v>-0.95044127630684594</v>
      </c>
      <c r="G309" s="53"/>
      <c r="H309" s="24"/>
      <c r="I309" s="25" t="s">
        <v>12</v>
      </c>
      <c r="J309" s="26">
        <v>47.6</v>
      </c>
      <c r="K309" s="54">
        <f t="shared" si="181"/>
        <v>0</v>
      </c>
      <c r="L309" s="54">
        <f t="shared" si="182"/>
        <v>1.8399657680787218</v>
      </c>
      <c r="M309" s="54">
        <f t="shared" si="183"/>
        <v>2.896670990056216</v>
      </c>
      <c r="N309" s="28"/>
      <c r="O309" s="24"/>
      <c r="P309" s="25" t="s">
        <v>12</v>
      </c>
      <c r="Q309" s="26">
        <v>63.47</v>
      </c>
      <c r="R309" s="54">
        <f t="shared" si="184"/>
        <v>-0.81262697296452524</v>
      </c>
      <c r="S309" s="54">
        <f t="shared" si="185"/>
        <v>4.1687182012145163</v>
      </c>
      <c r="T309" s="54">
        <f t="shared" si="186"/>
        <v>5.5195344970906168</v>
      </c>
    </row>
    <row r="310" spans="1:20" ht="12.75" customHeight="1" x14ac:dyDescent="0.2">
      <c r="A310" s="24"/>
      <c r="B310" s="25" t="s">
        <v>13</v>
      </c>
      <c r="C310" s="26">
        <v>41.76</v>
      </c>
      <c r="D310" s="54">
        <f t="shared" si="178"/>
        <v>-4.592186429061007</v>
      </c>
      <c r="E310" s="54">
        <f t="shared" si="179"/>
        <v>-5.5203619909502404</v>
      </c>
      <c r="F310" s="54">
        <f t="shared" si="180"/>
        <v>-5.4989816700610987</v>
      </c>
      <c r="G310" s="53"/>
      <c r="H310" s="24"/>
      <c r="I310" s="25" t="s">
        <v>13</v>
      </c>
      <c r="J310" s="26">
        <v>47.65</v>
      </c>
      <c r="K310" s="54">
        <f t="shared" si="181"/>
        <v>0.10504201680672232</v>
      </c>
      <c r="L310" s="54">
        <f t="shared" si="182"/>
        <v>1.9469405220367886</v>
      </c>
      <c r="M310" s="54">
        <f t="shared" si="183"/>
        <v>1.9469405220367886</v>
      </c>
      <c r="N310" s="28"/>
      <c r="O310" s="24"/>
      <c r="P310" s="25" t="s">
        <v>13</v>
      </c>
      <c r="Q310" s="26">
        <v>63.26</v>
      </c>
      <c r="R310" s="54">
        <f t="shared" si="184"/>
        <v>-0.33086497557901495</v>
      </c>
      <c r="S310" s="54">
        <f t="shared" si="185"/>
        <v>3.824060397177087</v>
      </c>
      <c r="T310" s="54">
        <f t="shared" si="186"/>
        <v>5.0307155902374223</v>
      </c>
    </row>
    <row r="311" spans="1:20" ht="12.75" customHeight="1" x14ac:dyDescent="0.2">
      <c r="A311" s="24"/>
      <c r="B311" s="25" t="s">
        <v>3</v>
      </c>
      <c r="C311" s="26">
        <v>39.159999999999997</v>
      </c>
      <c r="D311" s="54">
        <f>((C311/C310)-1)*100</f>
        <v>-6.2260536398467519</v>
      </c>
      <c r="E311" s="54">
        <f t="shared" si="179"/>
        <v>-11.402714932126711</v>
      </c>
      <c r="F311" s="54">
        <f t="shared" si="180"/>
        <v>-11.402714932126711</v>
      </c>
      <c r="G311" s="53"/>
      <c r="H311" s="24"/>
      <c r="I311" s="25" t="s">
        <v>3</v>
      </c>
      <c r="J311" s="26">
        <v>47.67</v>
      </c>
      <c r="K311" s="54">
        <f>((J311/J310)-1)*100</f>
        <v>4.1972717733473885E-2</v>
      </c>
      <c r="L311" s="54">
        <f t="shared" si="182"/>
        <v>1.9897304236200286</v>
      </c>
      <c r="M311" s="54">
        <f t="shared" si="183"/>
        <v>1.9897304236200286</v>
      </c>
      <c r="N311" s="28"/>
      <c r="O311" s="24"/>
      <c r="P311" s="25" t="s">
        <v>3</v>
      </c>
      <c r="Q311" s="26">
        <v>63.53</v>
      </c>
      <c r="R311" s="54">
        <f>((Q311/Q310)-1)*100</f>
        <v>0.42680999051534219</v>
      </c>
      <c r="S311" s="54">
        <f t="shared" si="185"/>
        <v>4.2671918595109215</v>
      </c>
      <c r="T311" s="54">
        <f t="shared" si="186"/>
        <v>4.2671918595109215</v>
      </c>
    </row>
    <row r="312" spans="1:20" ht="12.75" customHeight="1" x14ac:dyDescent="0.2">
      <c r="A312" s="35">
        <v>2019</v>
      </c>
      <c r="B312" s="36" t="s">
        <v>24</v>
      </c>
      <c r="C312" s="37">
        <v>44.39</v>
      </c>
      <c r="D312" s="52">
        <f>((C312/C311)-1)*100</f>
        <v>13.355464759959146</v>
      </c>
      <c r="E312" s="52">
        <f t="shared" ref="E312:E323" si="187">((C312/C$311)-1)*100</f>
        <v>13.355464759959146</v>
      </c>
      <c r="F312" s="52">
        <f>((C312/C300)-1)*100</f>
        <v>0.42986425339366363</v>
      </c>
      <c r="G312" s="53"/>
      <c r="H312" s="35">
        <v>2019</v>
      </c>
      <c r="I312" s="36" t="s">
        <v>24</v>
      </c>
      <c r="J312" s="37">
        <v>47.67</v>
      </c>
      <c r="K312" s="52">
        <f t="shared" ref="K312:K316" si="188">((J312/J311)-1)*100</f>
        <v>0</v>
      </c>
      <c r="L312" s="52">
        <f t="shared" ref="L312:L317" si="189">((J312/J$311)-1)*100</f>
        <v>0</v>
      </c>
      <c r="M312" s="52">
        <f t="shared" ref="M312:M316" si="190">((J312/J300)-1)*100</f>
        <v>1.5335463258785875</v>
      </c>
      <c r="N312" s="28"/>
      <c r="O312" s="35">
        <v>2019</v>
      </c>
      <c r="P312" s="36" t="s">
        <v>24</v>
      </c>
      <c r="Q312" s="37">
        <v>62.88</v>
      </c>
      <c r="R312" s="52">
        <f t="shared" ref="R312:R316" si="191">((Q312/Q311)-1)*100</f>
        <v>-1.0231386746418991</v>
      </c>
      <c r="S312" s="52">
        <f t="shared" ref="S312:S317" si="192">((Q312/Q$311)-1)*100</f>
        <v>-1.0231386746418991</v>
      </c>
      <c r="T312" s="52">
        <f t="shared" ref="T312:T316" si="193">((Q312/Q300)-1)*100</f>
        <v>2.1940516821062905</v>
      </c>
    </row>
    <row r="313" spans="1:20" ht="12.75" customHeight="1" x14ac:dyDescent="0.2">
      <c r="A313" s="24"/>
      <c r="B313" s="25" t="s">
        <v>4</v>
      </c>
      <c r="C313" s="26">
        <v>47.55</v>
      </c>
      <c r="D313" s="54">
        <f t="shared" ref="D313:D316" si="194">((C313/C312)-1)*100</f>
        <v>7.1187204325298348</v>
      </c>
      <c r="E313" s="54">
        <f t="shared" si="187"/>
        <v>21.424923391215533</v>
      </c>
      <c r="F313" s="54">
        <f t="shared" ref="F313:F316" si="195">((C313/C301)-1)*100</f>
        <v>7.6035302104548563</v>
      </c>
      <c r="G313" s="53"/>
      <c r="H313" s="24"/>
      <c r="I313" s="25" t="s">
        <v>4</v>
      </c>
      <c r="J313" s="26">
        <v>47.67</v>
      </c>
      <c r="K313" s="54">
        <f t="shared" si="188"/>
        <v>0</v>
      </c>
      <c r="L313" s="54">
        <f t="shared" si="189"/>
        <v>0</v>
      </c>
      <c r="M313" s="54">
        <f t="shared" si="190"/>
        <v>1.5335463258785875</v>
      </c>
      <c r="N313" s="28"/>
      <c r="O313" s="24"/>
      <c r="P313" s="25" t="s">
        <v>4</v>
      </c>
      <c r="Q313" s="26">
        <v>62.89</v>
      </c>
      <c r="R313" s="54">
        <f t="shared" si="191"/>
        <v>1.5903307888032181E-2</v>
      </c>
      <c r="S313" s="54">
        <f t="shared" si="192"/>
        <v>-1.0073980796474147</v>
      </c>
      <c r="T313" s="54">
        <f t="shared" si="193"/>
        <v>-1.1785040854808249</v>
      </c>
    </row>
    <row r="314" spans="1:20" ht="12.75" customHeight="1" x14ac:dyDescent="0.2">
      <c r="A314" s="24"/>
      <c r="B314" s="25" t="s">
        <v>5</v>
      </c>
      <c r="C314" s="26">
        <v>49.55</v>
      </c>
      <c r="D314" s="54">
        <f t="shared" si="194"/>
        <v>4.2060988433228141</v>
      </c>
      <c r="E314" s="54">
        <f t="shared" si="187"/>
        <v>26.532175689479054</v>
      </c>
      <c r="F314" s="54">
        <f t="shared" si="195"/>
        <v>5.4479676526920429</v>
      </c>
      <c r="G314" s="53"/>
      <c r="H314" s="24"/>
      <c r="I314" s="25" t="s">
        <v>5</v>
      </c>
      <c r="J314" s="26">
        <v>47.67</v>
      </c>
      <c r="K314" s="54">
        <f t="shared" si="188"/>
        <v>0</v>
      </c>
      <c r="L314" s="54">
        <f t="shared" si="189"/>
        <v>0</v>
      </c>
      <c r="M314" s="54">
        <f t="shared" si="190"/>
        <v>1.0599957600169629</v>
      </c>
      <c r="N314" s="28"/>
      <c r="O314" s="24"/>
      <c r="P314" s="25" t="s">
        <v>5</v>
      </c>
      <c r="Q314" s="26">
        <v>62.82</v>
      </c>
      <c r="R314" s="54">
        <f t="shared" si="191"/>
        <v>-0.11130545396724756</v>
      </c>
      <c r="S314" s="54">
        <f t="shared" si="192"/>
        <v>-1.1175822446088501</v>
      </c>
      <c r="T314" s="54">
        <f t="shared" si="193"/>
        <v>1.4534883720930258</v>
      </c>
    </row>
    <row r="315" spans="1:20" ht="12.75" hidden="1" customHeight="1" x14ac:dyDescent="0.2">
      <c r="A315" s="24"/>
      <c r="B315" s="25" t="s">
        <v>6</v>
      </c>
      <c r="C315" s="26"/>
      <c r="D315" s="54">
        <f t="shared" si="194"/>
        <v>-100</v>
      </c>
      <c r="E315" s="54">
        <f t="shared" si="187"/>
        <v>-100</v>
      </c>
      <c r="F315" s="54">
        <f t="shared" si="195"/>
        <v>-100</v>
      </c>
      <c r="G315" s="53"/>
      <c r="H315" s="24"/>
      <c r="I315" s="25" t="s">
        <v>6</v>
      </c>
      <c r="J315" s="26"/>
      <c r="K315" s="54">
        <f t="shared" si="188"/>
        <v>-100</v>
      </c>
      <c r="L315" s="54">
        <f t="shared" si="189"/>
        <v>-100</v>
      </c>
      <c r="M315" s="54">
        <f t="shared" si="190"/>
        <v>-100</v>
      </c>
      <c r="N315" s="28"/>
      <c r="O315" s="24"/>
      <c r="P315" s="25" t="s">
        <v>6</v>
      </c>
      <c r="Q315" s="26"/>
      <c r="R315" s="54">
        <f t="shared" si="191"/>
        <v>-100</v>
      </c>
      <c r="S315" s="54">
        <f t="shared" si="192"/>
        <v>-100</v>
      </c>
      <c r="T315" s="54">
        <f t="shared" si="193"/>
        <v>-100</v>
      </c>
    </row>
    <row r="316" spans="1:20" ht="12.75" hidden="1" customHeight="1" x14ac:dyDescent="0.2">
      <c r="A316" s="24"/>
      <c r="B316" s="25" t="s">
        <v>7</v>
      </c>
      <c r="C316" s="26"/>
      <c r="D316" s="54" t="e">
        <f t="shared" si="194"/>
        <v>#DIV/0!</v>
      </c>
      <c r="E316" s="54">
        <f t="shared" si="187"/>
        <v>-100</v>
      </c>
      <c r="F316" s="54">
        <f t="shared" si="195"/>
        <v>-100</v>
      </c>
      <c r="G316" s="53"/>
      <c r="H316" s="24"/>
      <c r="I316" s="25" t="s">
        <v>7</v>
      </c>
      <c r="J316" s="26"/>
      <c r="K316" s="54" t="e">
        <f t="shared" si="188"/>
        <v>#DIV/0!</v>
      </c>
      <c r="L316" s="54">
        <f t="shared" si="189"/>
        <v>-100</v>
      </c>
      <c r="M316" s="54">
        <f t="shared" si="190"/>
        <v>-100</v>
      </c>
      <c r="N316" s="28"/>
      <c r="O316" s="24"/>
      <c r="P316" s="25" t="s">
        <v>7</v>
      </c>
      <c r="Q316" s="26"/>
      <c r="R316" s="54" t="e">
        <f t="shared" si="191"/>
        <v>#DIV/0!</v>
      </c>
      <c r="S316" s="54">
        <f t="shared" si="192"/>
        <v>-100</v>
      </c>
      <c r="T316" s="54">
        <f t="shared" si="193"/>
        <v>-100</v>
      </c>
    </row>
    <row r="317" spans="1:20" ht="12.75" hidden="1" customHeight="1" x14ac:dyDescent="0.2">
      <c r="A317" s="24"/>
      <c r="B317" s="25" t="s">
        <v>8</v>
      </c>
      <c r="C317" s="26"/>
      <c r="D317" s="54" t="e">
        <f>((C317/C316)-1)*100</f>
        <v>#DIV/0!</v>
      </c>
      <c r="E317" s="54">
        <f t="shared" si="187"/>
        <v>-100</v>
      </c>
      <c r="F317" s="54">
        <f>((C317/C305)-1)*100</f>
        <v>-100</v>
      </c>
      <c r="G317" s="53"/>
      <c r="H317" s="24"/>
      <c r="I317" s="25" t="s">
        <v>8</v>
      </c>
      <c r="J317" s="26"/>
      <c r="K317" s="54" t="e">
        <f>((J317/J316)-1)*100</f>
        <v>#DIV/0!</v>
      </c>
      <c r="L317" s="54">
        <f t="shared" si="189"/>
        <v>-100</v>
      </c>
      <c r="M317" s="54">
        <f>((J317/J305)-1)*100</f>
        <v>-100</v>
      </c>
      <c r="N317" s="28"/>
      <c r="O317" s="24"/>
      <c r="P317" s="25" t="s">
        <v>8</v>
      </c>
      <c r="Q317" s="26"/>
      <c r="R317" s="54" t="e">
        <f>((Q317/Q316)-1)*100</f>
        <v>#DIV/0!</v>
      </c>
      <c r="S317" s="54">
        <f t="shared" si="192"/>
        <v>-100</v>
      </c>
      <c r="T317" s="54">
        <f>((Q317/Q305)-1)*100</f>
        <v>-100</v>
      </c>
    </row>
    <row r="318" spans="1:20" ht="12.75" hidden="1" customHeight="1" x14ac:dyDescent="0.2">
      <c r="A318" s="24"/>
      <c r="B318" s="25" t="s">
        <v>9</v>
      </c>
      <c r="C318" s="26"/>
      <c r="D318" s="54" t="e">
        <f t="shared" ref="D318" si="196">((C318/C317)-1)*100</f>
        <v>#DIV/0!</v>
      </c>
      <c r="E318" s="54">
        <f t="shared" si="187"/>
        <v>-100</v>
      </c>
      <c r="F318" s="54">
        <f t="shared" ref="F318" si="197">((C318/C306)-1)*100</f>
        <v>-100</v>
      </c>
      <c r="G318" s="53"/>
      <c r="H318" s="24"/>
      <c r="I318" s="25" t="s">
        <v>9</v>
      </c>
      <c r="J318" s="26"/>
      <c r="K318" s="54" t="e">
        <f t="shared" ref="K318" si="198">((J318/J317)-1)*100</f>
        <v>#DIV/0!</v>
      </c>
      <c r="L318" s="54">
        <f t="shared" ref="L318" si="199">((J318/J$311)-1)*100</f>
        <v>-100</v>
      </c>
      <c r="M318" s="54">
        <f t="shared" ref="M318" si="200">((J318/J306)-1)*100</f>
        <v>-100</v>
      </c>
      <c r="N318" s="28"/>
      <c r="O318" s="24"/>
      <c r="P318" s="25" t="s">
        <v>9</v>
      </c>
      <c r="Q318" s="26"/>
      <c r="R318" s="54" t="e">
        <f t="shared" ref="R318" si="201">((Q318/Q317)-1)*100</f>
        <v>#DIV/0!</v>
      </c>
      <c r="S318" s="54">
        <f t="shared" ref="S318" si="202">((Q318/Q$311)-1)*100</f>
        <v>-100</v>
      </c>
      <c r="T318" s="54">
        <f t="shared" ref="T318" si="203">((Q318/Q306)-1)*100</f>
        <v>-100</v>
      </c>
    </row>
    <row r="319" spans="1:20" ht="12.75" hidden="1" customHeight="1" x14ac:dyDescent="0.2">
      <c r="A319" s="24"/>
      <c r="B319" s="25" t="s">
        <v>10</v>
      </c>
      <c r="C319" s="26"/>
      <c r="D319" s="54" t="e">
        <f>((C319/C318)-1)*100</f>
        <v>#DIV/0!</v>
      </c>
      <c r="E319" s="54">
        <f t="shared" si="187"/>
        <v>-100</v>
      </c>
      <c r="F319" s="54">
        <f>((C319/C307)-1)*100</f>
        <v>-100</v>
      </c>
      <c r="G319" s="53"/>
      <c r="H319" s="24"/>
      <c r="I319" s="25" t="s">
        <v>10</v>
      </c>
      <c r="J319" s="26"/>
      <c r="K319" s="54" t="e">
        <f>((J319/J318)-1)*100</f>
        <v>#DIV/0!</v>
      </c>
      <c r="L319" s="54">
        <f>((J319/J$311)-1)*100</f>
        <v>-100</v>
      </c>
      <c r="M319" s="54">
        <f>((J319/J307)-1)*100</f>
        <v>-100</v>
      </c>
      <c r="N319" s="28"/>
      <c r="O319" s="24"/>
      <c r="P319" s="25" t="s">
        <v>10</v>
      </c>
      <c r="Q319" s="26"/>
      <c r="R319" s="54" t="e">
        <f>((Q319/Q318)-1)*100</f>
        <v>#DIV/0!</v>
      </c>
      <c r="S319" s="54">
        <f>((Q319/Q$311)-1)*100</f>
        <v>-100</v>
      </c>
      <c r="T319" s="54">
        <f>((Q319/Q307)-1)*100</f>
        <v>-100</v>
      </c>
    </row>
    <row r="320" spans="1:20" ht="12.75" hidden="1" customHeight="1" x14ac:dyDescent="0.2">
      <c r="A320" s="24"/>
      <c r="B320" s="25" t="s">
        <v>11</v>
      </c>
      <c r="C320" s="26"/>
      <c r="D320" s="54" t="e">
        <f t="shared" ref="D320:D322" si="204">((C320/C319)-1)*100</f>
        <v>#DIV/0!</v>
      </c>
      <c r="E320" s="54">
        <f t="shared" si="187"/>
        <v>-100</v>
      </c>
      <c r="F320" s="54">
        <f t="shared" ref="F320:F323" si="205">((C320/C308)-1)*100</f>
        <v>-100</v>
      </c>
      <c r="G320" s="53"/>
      <c r="H320" s="24"/>
      <c r="I320" s="25" t="s">
        <v>11</v>
      </c>
      <c r="J320" s="26"/>
      <c r="K320" s="54" t="e">
        <f t="shared" ref="K320:K322" si="206">((J320/J319)-1)*100</f>
        <v>#DIV/0!</v>
      </c>
      <c r="L320" s="54">
        <f>((J320/J$311)-1)*100</f>
        <v>-100</v>
      </c>
      <c r="M320" s="54">
        <f t="shared" ref="M320:M323" si="207">((J320/J308)-1)*100</f>
        <v>-100</v>
      </c>
      <c r="N320" s="28"/>
      <c r="O320" s="24"/>
      <c r="P320" s="25" t="s">
        <v>11</v>
      </c>
      <c r="Q320" s="26"/>
      <c r="R320" s="54" t="e">
        <f t="shared" ref="R320:R322" si="208">((Q320/Q319)-1)*100</f>
        <v>#DIV/0!</v>
      </c>
      <c r="S320" s="54">
        <f>((Q320/Q$311)-1)*100</f>
        <v>-100</v>
      </c>
      <c r="T320" s="54">
        <f t="shared" ref="T320:T323" si="209">((Q320/Q308)-1)*100</f>
        <v>-100</v>
      </c>
    </row>
    <row r="321" spans="1:20" ht="12.75" hidden="1" customHeight="1" x14ac:dyDescent="0.2">
      <c r="A321" s="24"/>
      <c r="B321" s="25" t="s">
        <v>12</v>
      </c>
      <c r="C321" s="26"/>
      <c r="D321" s="54" t="e">
        <f t="shared" si="204"/>
        <v>#DIV/0!</v>
      </c>
      <c r="E321" s="54">
        <f t="shared" si="187"/>
        <v>-100</v>
      </c>
      <c r="F321" s="54">
        <f t="shared" si="205"/>
        <v>-100</v>
      </c>
      <c r="G321" s="53"/>
      <c r="H321" s="24"/>
      <c r="I321" s="25" t="s">
        <v>12</v>
      </c>
      <c r="J321" s="26"/>
      <c r="K321" s="54" t="e">
        <f t="shared" si="206"/>
        <v>#DIV/0!</v>
      </c>
      <c r="L321" s="54">
        <f>((J321/J$311)-1)*100</f>
        <v>-100</v>
      </c>
      <c r="M321" s="54">
        <f t="shared" si="207"/>
        <v>-100</v>
      </c>
      <c r="N321" s="28"/>
      <c r="O321" s="24"/>
      <c r="P321" s="25" t="s">
        <v>12</v>
      </c>
      <c r="Q321" s="26"/>
      <c r="R321" s="54" t="e">
        <f t="shared" si="208"/>
        <v>#DIV/0!</v>
      </c>
      <c r="S321" s="54">
        <f>((Q321/Q$311)-1)*100</f>
        <v>-100</v>
      </c>
      <c r="T321" s="54">
        <f t="shared" si="209"/>
        <v>-100</v>
      </c>
    </row>
    <row r="322" spans="1:20" ht="12.75" hidden="1" customHeight="1" x14ac:dyDescent="0.2">
      <c r="A322" s="24"/>
      <c r="B322" s="25" t="s">
        <v>13</v>
      </c>
      <c r="C322" s="26"/>
      <c r="D322" s="54" t="e">
        <f t="shared" si="204"/>
        <v>#DIV/0!</v>
      </c>
      <c r="E322" s="54">
        <f t="shared" si="187"/>
        <v>-100</v>
      </c>
      <c r="F322" s="54">
        <f t="shared" si="205"/>
        <v>-100</v>
      </c>
      <c r="G322" s="53"/>
      <c r="H322" s="24"/>
      <c r="I322" s="25" t="s">
        <v>13</v>
      </c>
      <c r="J322" s="26"/>
      <c r="K322" s="54" t="e">
        <f t="shared" si="206"/>
        <v>#DIV/0!</v>
      </c>
      <c r="L322" s="54">
        <f>((J322/J$311)-1)*100</f>
        <v>-100</v>
      </c>
      <c r="M322" s="54">
        <f t="shared" si="207"/>
        <v>-100</v>
      </c>
      <c r="N322" s="28"/>
      <c r="O322" s="24"/>
      <c r="P322" s="25" t="s">
        <v>13</v>
      </c>
      <c r="Q322" s="26"/>
      <c r="R322" s="54" t="e">
        <f t="shared" si="208"/>
        <v>#DIV/0!</v>
      </c>
      <c r="S322" s="54">
        <f>((Q322/Q$311)-1)*100</f>
        <v>-100</v>
      </c>
      <c r="T322" s="54">
        <f t="shared" si="209"/>
        <v>-100</v>
      </c>
    </row>
    <row r="323" spans="1:20" ht="12.75" hidden="1" customHeight="1" x14ac:dyDescent="0.2">
      <c r="A323" s="24"/>
      <c r="B323" s="25" t="s">
        <v>3</v>
      </c>
      <c r="C323" s="26"/>
      <c r="D323" s="54" t="e">
        <f>((C323/C322)-1)*100</f>
        <v>#DIV/0!</v>
      </c>
      <c r="E323" s="54">
        <f t="shared" si="187"/>
        <v>-100</v>
      </c>
      <c r="F323" s="54">
        <f t="shared" si="205"/>
        <v>-100</v>
      </c>
      <c r="G323" s="53"/>
      <c r="H323" s="24"/>
      <c r="I323" s="25" t="s">
        <v>3</v>
      </c>
      <c r="J323" s="26"/>
      <c r="K323" s="54" t="e">
        <f>((J323/J322)-1)*100</f>
        <v>#DIV/0!</v>
      </c>
      <c r="L323" s="54">
        <f>((J323/J$311)-1)*100</f>
        <v>-100</v>
      </c>
      <c r="M323" s="54">
        <f t="shared" si="207"/>
        <v>-100</v>
      </c>
      <c r="N323" s="28"/>
      <c r="O323" s="24"/>
      <c r="P323" s="25" t="s">
        <v>3</v>
      </c>
      <c r="Q323" s="26"/>
      <c r="R323" s="54" t="e">
        <f>((Q323/Q322)-1)*100</f>
        <v>#DIV/0!</v>
      </c>
      <c r="S323" s="54">
        <f>((Q323/Q$311)-1)*100</f>
        <v>-100</v>
      </c>
      <c r="T323" s="54">
        <f t="shared" si="209"/>
        <v>-100</v>
      </c>
    </row>
    <row r="324" spans="1:20" ht="12.75" customHeight="1" x14ac:dyDescent="0.2">
      <c r="A324" s="40" t="s">
        <v>25</v>
      </c>
      <c r="B324" s="2"/>
      <c r="C324" s="3"/>
      <c r="D324" s="4"/>
      <c r="E324" s="4"/>
      <c r="F324" s="3"/>
      <c r="G324" s="1"/>
      <c r="H324" s="15"/>
      <c r="I324" s="2"/>
      <c r="J324" s="3"/>
      <c r="K324" s="4"/>
      <c r="L324" s="4"/>
      <c r="M324" s="5"/>
      <c r="N324" s="1"/>
      <c r="O324" s="15"/>
      <c r="P324" s="2"/>
      <c r="Q324" s="3"/>
      <c r="R324" s="4"/>
      <c r="S324" s="4"/>
      <c r="T324" s="5"/>
    </row>
    <row r="325" spans="1:20" ht="12.75" customHeight="1" x14ac:dyDescent="0.2">
      <c r="A325" s="41" t="s">
        <v>26</v>
      </c>
      <c r="B325" s="10"/>
      <c r="C325" s="10"/>
      <c r="D325" s="10"/>
      <c r="E325" s="10"/>
      <c r="F325" s="10"/>
      <c r="G325" s="10"/>
      <c r="H325" s="14"/>
      <c r="I325" s="10"/>
      <c r="J325" s="10"/>
      <c r="K325" s="10"/>
      <c r="L325" s="10"/>
      <c r="M325" s="10"/>
      <c r="N325" s="10"/>
      <c r="O325" s="14"/>
      <c r="P325" s="10"/>
      <c r="Q325" s="10"/>
      <c r="R325" s="10"/>
      <c r="S325" s="10"/>
      <c r="T325" s="10"/>
    </row>
    <row r="326" spans="1:20" ht="12.75" customHeight="1" x14ac:dyDescent="0.2">
      <c r="A326" s="42" t="s">
        <v>23</v>
      </c>
      <c r="B326" s="10"/>
      <c r="C326" s="10"/>
      <c r="D326" s="10"/>
      <c r="E326" s="10"/>
      <c r="F326" s="10"/>
      <c r="G326" s="10"/>
      <c r="H326" s="14"/>
      <c r="I326" s="10"/>
      <c r="J326" s="10"/>
      <c r="K326" s="10"/>
      <c r="L326" s="10"/>
      <c r="M326" s="10"/>
      <c r="N326" s="10"/>
      <c r="O326" s="14"/>
      <c r="P326" s="10"/>
      <c r="Q326" s="10"/>
      <c r="R326" s="10"/>
      <c r="S326" s="10"/>
      <c r="T326" s="10"/>
    </row>
    <row r="327" spans="1:20" ht="12.75" customHeight="1" x14ac:dyDescent="0.2">
      <c r="A327" s="43" t="s">
        <v>22</v>
      </c>
      <c r="B327" s="10"/>
      <c r="C327" s="10"/>
      <c r="D327" s="10"/>
      <c r="E327" s="10"/>
      <c r="F327" s="10"/>
      <c r="G327" s="10"/>
      <c r="H327" s="14"/>
      <c r="I327" s="10"/>
      <c r="J327" s="10"/>
      <c r="K327" s="10"/>
      <c r="L327" s="10"/>
      <c r="M327" s="10"/>
      <c r="N327" s="10"/>
      <c r="O327" s="14"/>
      <c r="P327" s="10"/>
      <c r="Q327" s="10"/>
      <c r="R327" s="10"/>
      <c r="S327" s="10"/>
      <c r="T327" s="10"/>
    </row>
  </sheetData>
  <mergeCells count="33">
    <mergeCell ref="K167:K168"/>
    <mergeCell ref="L167:M167"/>
    <mergeCell ref="Q166:Q168"/>
    <mergeCell ref="R166:T166"/>
    <mergeCell ref="R167:R168"/>
    <mergeCell ref="S167:T167"/>
    <mergeCell ref="K166:M166"/>
    <mergeCell ref="E7:F7"/>
    <mergeCell ref="J6:J8"/>
    <mergeCell ref="K6:M6"/>
    <mergeCell ref="K7:K8"/>
    <mergeCell ref="L7:M7"/>
    <mergeCell ref="C166:C168"/>
    <mergeCell ref="D166:F166"/>
    <mergeCell ref="D167:D168"/>
    <mergeCell ref="E167:F167"/>
    <mergeCell ref="J166:J168"/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2019-04-29T19:32:26Z</dcterms:modified>
</cp:coreProperties>
</file>