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D5B5A174-BBC0-4D2B-B341-E57B962349F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BRASIL!$A$164:$F$238</definedName>
    <definedName name="_xlnm.Print_Area" localSheetId="1">'Centro oeste'!$A$164:$F$240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7" l="1"/>
  <c r="E225" i="7"/>
  <c r="D225" i="7"/>
  <c r="F225" i="5"/>
  <c r="E225" i="5"/>
  <c r="D225" i="5"/>
  <c r="F225" i="4"/>
  <c r="E225" i="4"/>
  <c r="D225" i="4"/>
  <c r="F225" i="3"/>
  <c r="E225" i="3"/>
  <c r="D225" i="3"/>
  <c r="F225" i="2"/>
  <c r="E225" i="2"/>
  <c r="D225" i="2"/>
  <c r="F225" i="6"/>
  <c r="E225" i="6"/>
  <c r="D225" i="6"/>
  <c r="F224" i="7"/>
  <c r="E224" i="7"/>
  <c r="D224" i="7"/>
  <c r="F224" i="5"/>
  <c r="E224" i="5"/>
  <c r="D224" i="5"/>
  <c r="F224" i="4"/>
  <c r="E224" i="4"/>
  <c r="D224" i="4"/>
  <c r="F224" i="3"/>
  <c r="E224" i="3"/>
  <c r="D224" i="3"/>
  <c r="F224" i="2"/>
  <c r="E224" i="2"/>
  <c r="D224" i="2"/>
  <c r="F224" i="6"/>
  <c r="E224" i="6"/>
  <c r="D224" i="6"/>
  <c r="E226" i="6"/>
  <c r="E227" i="6"/>
  <c r="E228" i="6"/>
  <c r="E229" i="6"/>
  <c r="E230" i="6"/>
  <c r="E231" i="6"/>
  <c r="E232" i="6"/>
  <c r="E233" i="6"/>
  <c r="E234" i="6"/>
  <c r="E235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E235" i="4"/>
  <c r="E234" i="4"/>
  <c r="E233" i="4"/>
  <c r="F235" i="4"/>
  <c r="F234" i="4"/>
  <c r="E232" i="4"/>
  <c r="E231" i="4"/>
  <c r="E230" i="4"/>
  <c r="E229" i="4"/>
  <c r="E228" i="4"/>
  <c r="E227" i="4"/>
  <c r="E226" i="4"/>
  <c r="D235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E226" i="5"/>
  <c r="E227" i="5"/>
  <c r="E228" i="5"/>
  <c r="E229" i="5"/>
  <c r="E230" i="5"/>
  <c r="E231" i="5"/>
  <c r="E232" i="5"/>
  <c r="E233" i="5"/>
  <c r="E234" i="5"/>
  <c r="E235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E226" i="7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3" i="7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<sst xmlns="http://schemas.openxmlformats.org/spreadsheetml/2006/main" count="1608" uniqueCount="35">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</sst>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9"/>
  <sheetViews>
    <sheetView showGridLines="0" topLeftCell="A210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">
      <c r="A2" s="49" t="s">
        <v>21</v>
      </c>
      <c r="B2" s="49"/>
      <c r="C2" s="49"/>
      <c r="D2" s="49"/>
      <c r="E2" s="49"/>
      <c r="F2" s="49"/>
    </row>
    <row r="3" spans="1:7" ht="12.75" customHeight="1" x14ac:dyDescent="0.2">
      <c r="A3" s="49" t="s">
        <v>27</v>
      </c>
      <c r="B3" s="49"/>
      <c r="C3" s="49"/>
      <c r="D3" s="49"/>
      <c r="E3" s="49"/>
      <c r="F3" s="4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2" t="s">
        <v>15</v>
      </c>
      <c r="B5" s="52"/>
      <c r="C5" s="52"/>
      <c r="D5" s="52"/>
      <c r="E5" s="52"/>
      <c r="F5" s="52"/>
    </row>
    <row r="6" spans="1:7" s="10" customFormat="1" ht="12.75" customHeight="1" x14ac:dyDescent="0.2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2" si="48">((C207/C206)-1)*100</f>
        <v>-0.41888190752376042</v>
      </c>
      <c r="E207" s="46">
        <f t="shared" si="47"/>
        <v>3.1886477462437446</v>
      </c>
      <c r="F207" s="46">
        <f t="shared" ref="F207:F222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" si="53">((C222/C$211)-1)*100</f>
        <v>3.1259768677711852</v>
      </c>
      <c r="F222" s="46">
        <f t="shared" si="49"/>
        <v>3.8564457736502522</v>
      </c>
    </row>
    <row r="223" spans="1:6" ht="13.5" customHeight="1" x14ac:dyDescent="0.2">
      <c r="A223" s="20"/>
      <c r="B223" s="21" t="s">
        <v>3</v>
      </c>
      <c r="C223" s="22">
        <v>66.319999999999993</v>
      </c>
      <c r="D223" s="46">
        <f>((C223/C222)-1)*100</f>
        <v>0.51530766899059444</v>
      </c>
      <c r="E223" s="46">
        <f>((C223/C$211)-1)*100</f>
        <v>3.6573929352922807</v>
      </c>
      <c r="F223" s="46">
        <f>((C223/C211)-1)*100</f>
        <v>3.6573929352922807</v>
      </c>
    </row>
    <row r="224" spans="1:6" ht="13.5" customHeight="1" x14ac:dyDescent="0.2">
      <c r="A224" s="29">
        <v>2025</v>
      </c>
      <c r="B224" s="30" t="s">
        <v>24</v>
      </c>
      <c r="C224" s="31">
        <v>66.98</v>
      </c>
      <c r="D224" s="45">
        <f>((C224/C223)-1)*100</f>
        <v>0.99517490952956145</v>
      </c>
      <c r="E224" s="45">
        <f>((C224/C$223)-1)*100</f>
        <v>0.99517490952956145</v>
      </c>
      <c r="F224" s="45">
        <f>((C224/C212)-1)*100</f>
        <v>4.4440979260876423</v>
      </c>
    </row>
    <row r="225" spans="1:6" ht="13.5" customHeight="1" x14ac:dyDescent="0.2">
      <c r="A225" s="20"/>
      <c r="B225" s="21" t="s">
        <v>4</v>
      </c>
      <c r="C225" s="22">
        <v>67.28</v>
      </c>
      <c r="D225" s="46">
        <f>((C225/C224)-1)*100</f>
        <v>0.44789489399821303</v>
      </c>
      <c r="E225" s="47">
        <f>((C225/C$223)-1)*100</f>
        <v>1.4475271411338975</v>
      </c>
      <c r="F225" s="46">
        <f>((C225/C213)-1)*100</f>
        <v>4.3424317617865915</v>
      </c>
    </row>
    <row r="226" spans="1:6" ht="13.5" hidden="1" customHeight="1" x14ac:dyDescent="0.2">
      <c r="A226" s="20"/>
      <c r="B226" s="21" t="s">
        <v>5</v>
      </c>
      <c r="C226" s="22"/>
      <c r="D226" s="46">
        <f t="shared" ref="D225:D229" si="54">((C226/C225)-1)*100</f>
        <v>-100</v>
      </c>
      <c r="E226" s="45">
        <f t="shared" ref="E225:E235" si="55">((C226/C$223)-1)*100</f>
        <v>-100</v>
      </c>
      <c r="F226" s="46">
        <f t="shared" ref="F225:F229" si="56">((C226/C214)-1)*100</f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4"/>
        <v>#DIV/0!</v>
      </c>
      <c r="E227" s="45">
        <f t="shared" si="55"/>
        <v>-100</v>
      </c>
      <c r="F227" s="46">
        <f t="shared" si="56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4"/>
        <v>#DIV/0!</v>
      </c>
      <c r="E228" s="45">
        <f t="shared" si="55"/>
        <v>-100</v>
      </c>
      <c r="F228" s="46">
        <f t="shared" si="56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4"/>
        <v>#DIV/0!</v>
      </c>
      <c r="E229" s="45">
        <f t="shared" si="55"/>
        <v>-100</v>
      </c>
      <c r="F229" s="46">
        <f t="shared" si="56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5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5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5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5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57">((C234/C233)-1)*100</f>
        <v>#DIV/0!</v>
      </c>
      <c r="E234" s="45">
        <f t="shared" si="55"/>
        <v>-100</v>
      </c>
      <c r="F234" s="46">
        <f t="shared" ref="F234" si="58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5"/>
        <v>-100</v>
      </c>
      <c r="F235" s="46">
        <f>((C235/C223)-1)*100</f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9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">
      <c r="A2" s="49" t="s">
        <v>21</v>
      </c>
      <c r="B2" s="49"/>
      <c r="C2" s="49"/>
      <c r="D2" s="49"/>
      <c r="E2" s="49"/>
      <c r="F2" s="49"/>
    </row>
    <row r="3" spans="1:7" ht="12.75" customHeight="1" x14ac:dyDescent="0.2">
      <c r="A3" s="49" t="s">
        <v>27</v>
      </c>
      <c r="B3" s="49"/>
      <c r="C3" s="49"/>
      <c r="D3" s="49"/>
      <c r="E3" s="49"/>
      <c r="F3" s="4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2" t="s">
        <v>16</v>
      </c>
      <c r="B5" s="52"/>
      <c r="C5" s="52"/>
      <c r="D5" s="52"/>
      <c r="E5" s="52"/>
      <c r="F5" s="52"/>
    </row>
    <row r="6" spans="1:7" s="10" customFormat="1" ht="12.75" customHeight="1" x14ac:dyDescent="0.2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2" si="60">((C207/C206)-1)*100</f>
        <v>-2.6606425702811132</v>
      </c>
      <c r="E207" s="46">
        <f t="shared" si="59"/>
        <v>0</v>
      </c>
      <c r="F207" s="46">
        <f t="shared" ref="F207:F222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" si="65">((C222/C$211)-1)*100</f>
        <v>3.3177645353519081</v>
      </c>
      <c r="F222" s="46">
        <f t="shared" si="61"/>
        <v>5.5793285055957931</v>
      </c>
    </row>
    <row r="223" spans="1:6" ht="13.5" customHeight="1" x14ac:dyDescent="0.2">
      <c r="A223" s="20"/>
      <c r="B223" s="21" t="s">
        <v>3</v>
      </c>
      <c r="C223" s="22">
        <v>64.22</v>
      </c>
      <c r="D223" s="46">
        <f>((C223/C222)-1)*100</f>
        <v>0.10911925175369763</v>
      </c>
      <c r="E223" s="46">
        <f>((C223/C$211)-1)*100</f>
        <v>3.4305041069415232</v>
      </c>
      <c r="F223" s="46">
        <f>((C223/C211)-1)*100</f>
        <v>3.4305041069415232</v>
      </c>
    </row>
    <row r="224" spans="1:6" ht="13.5" customHeight="1" x14ac:dyDescent="0.2">
      <c r="A224" s="29">
        <v>2025</v>
      </c>
      <c r="B224" s="30" t="s">
        <v>24</v>
      </c>
      <c r="C224" s="31">
        <v>61.08</v>
      </c>
      <c r="D224" s="45">
        <f>((C224/C223)-1)*100</f>
        <v>-4.8894425412643994</v>
      </c>
      <c r="E224" s="45">
        <f>((C224/C$223)-1)*100</f>
        <v>-4.8894425412643994</v>
      </c>
      <c r="F224" s="45">
        <f>((C224/C212)-1)*100</f>
        <v>3.6308109942314148</v>
      </c>
    </row>
    <row r="225" spans="1:6" ht="13.5" customHeight="1" x14ac:dyDescent="0.2">
      <c r="A225" s="20"/>
      <c r="B225" s="21" t="s">
        <v>4</v>
      </c>
      <c r="C225" s="22">
        <v>64.19</v>
      </c>
      <c r="D225" s="46">
        <f>((C225/C224)-1)*100</f>
        <v>5.0916830386378509</v>
      </c>
      <c r="E225" s="47">
        <f>((C225/C$223)-1)*100</f>
        <v>-4.6714419184057387E-2</v>
      </c>
      <c r="F225" s="46">
        <f>((C225/C213)-1)*100</f>
        <v>8.9073634204275507</v>
      </c>
    </row>
    <row r="226" spans="1:6" ht="13.5" hidden="1" customHeight="1" x14ac:dyDescent="0.2">
      <c r="A226" s="20"/>
      <c r="B226" s="21" t="s">
        <v>5</v>
      </c>
      <c r="C226" s="22"/>
      <c r="D226" s="46">
        <f t="shared" ref="D225:D229" si="66">((C226/C225)-1)*100</f>
        <v>-100</v>
      </c>
      <c r="E226" s="45">
        <f t="shared" ref="E225:E235" si="67">((C226/C$223)-1)*100</f>
        <v>-100</v>
      </c>
      <c r="F226" s="46">
        <f t="shared" ref="F225:F229" si="68">((C226/C214)-1)*100</f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66"/>
        <v>#DIV/0!</v>
      </c>
      <c r="E227" s="45">
        <f t="shared" si="67"/>
        <v>-100</v>
      </c>
      <c r="F227" s="46">
        <f t="shared" si="68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66"/>
        <v>#DIV/0!</v>
      </c>
      <c r="E228" s="45">
        <f t="shared" si="67"/>
        <v>-100</v>
      </c>
      <c r="F228" s="46">
        <f t="shared" si="68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66"/>
        <v>#DIV/0!</v>
      </c>
      <c r="E229" s="45">
        <f t="shared" si="67"/>
        <v>-100</v>
      </c>
      <c r="F229" s="46">
        <f t="shared" si="68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67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67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67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67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9">((C234/C233)-1)*100</f>
        <v>#DIV/0!</v>
      </c>
      <c r="E234" s="45">
        <f t="shared" si="67"/>
        <v>-100</v>
      </c>
      <c r="F234" s="46">
        <f t="shared" ref="F234" si="70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67"/>
        <v>-100</v>
      </c>
      <c r="F235" s="46">
        <f>((C235/C223)-1)*100</f>
        <v>-100</v>
      </c>
    </row>
    <row r="236" spans="1:6" ht="12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">
      <c r="A2" s="49" t="s">
        <v>21</v>
      </c>
      <c r="B2" s="49"/>
      <c r="C2" s="49"/>
      <c r="D2" s="49"/>
      <c r="E2" s="49"/>
      <c r="F2" s="49"/>
    </row>
    <row r="3" spans="1:7" ht="12.75" customHeight="1" x14ac:dyDescent="0.2">
      <c r="A3" s="49" t="s">
        <v>27</v>
      </c>
      <c r="B3" s="49"/>
      <c r="C3" s="49"/>
      <c r="D3" s="49"/>
      <c r="E3" s="49"/>
      <c r="F3" s="4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2" t="s">
        <v>17</v>
      </c>
      <c r="B5" s="52"/>
      <c r="C5" s="52"/>
      <c r="D5" s="52"/>
      <c r="E5" s="52"/>
      <c r="F5" s="52"/>
    </row>
    <row r="6" spans="1:7" s="10" customFormat="1" ht="12.75" customHeight="1" x14ac:dyDescent="0.2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2" si="51">((C207/C206)-1)*100</f>
        <v>0</v>
      </c>
      <c r="E207" s="46">
        <f t="shared" si="50"/>
        <v>5.3038105046343986</v>
      </c>
      <c r="F207" s="46">
        <f t="shared" ref="F207:F222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" si="56">((C222/C$211)-1)*100</f>
        <v>8.3573924935420152</v>
      </c>
      <c r="F222" s="46">
        <f t="shared" si="52"/>
        <v>10.318688118811892</v>
      </c>
    </row>
    <row r="223" spans="1:6" ht="13.5" customHeight="1" x14ac:dyDescent="0.2">
      <c r="A223" s="20"/>
      <c r="B223" s="21" t="s">
        <v>3</v>
      </c>
      <c r="C223" s="22">
        <v>73.11</v>
      </c>
      <c r="D223" s="46">
        <f>((C223/C222)-1)*100</f>
        <v>2.5241901556583901</v>
      </c>
      <c r="E223" s="46">
        <f>((C223/C$211)-1)*100</f>
        <v>11.092539127792133</v>
      </c>
      <c r="F223" s="46">
        <f>((C223/C211)-1)*100</f>
        <v>11.092539127792133</v>
      </c>
    </row>
    <row r="224" spans="1:6" ht="13.5" customHeight="1" x14ac:dyDescent="0.2">
      <c r="A224" s="29">
        <v>2025</v>
      </c>
      <c r="B224" s="30" t="s">
        <v>24</v>
      </c>
      <c r="C224" s="31">
        <v>75.84</v>
      </c>
      <c r="D224" s="45">
        <f>((C224/C223)-1)*100</f>
        <v>3.7340993024210123</v>
      </c>
      <c r="E224" s="45">
        <f>((C224/C$223)-1)*100</f>
        <v>3.7340993024210123</v>
      </c>
      <c r="F224" s="45">
        <f>((C224/C212)-1)*100</f>
        <v>12.873939574341421</v>
      </c>
    </row>
    <row r="225" spans="1:6" ht="13.5" customHeight="1" x14ac:dyDescent="0.2">
      <c r="A225" s="20"/>
      <c r="B225" s="21" t="s">
        <v>4</v>
      </c>
      <c r="C225" s="22">
        <v>74.08</v>
      </c>
      <c r="D225" s="46">
        <f>((C225/C224)-1)*100</f>
        <v>-2.320675105485237</v>
      </c>
      <c r="E225" s="47">
        <f>((C225/C$223)-1)*100</f>
        <v>1.3267678840104047</v>
      </c>
      <c r="F225" s="46">
        <f>((C225/C213)-1)*100</f>
        <v>8.0986429301036047</v>
      </c>
    </row>
    <row r="226" spans="1:6" ht="13.5" hidden="1" customHeight="1" x14ac:dyDescent="0.2">
      <c r="A226" s="20"/>
      <c r="B226" s="21" t="s">
        <v>5</v>
      </c>
      <c r="C226" s="22"/>
      <c r="D226" s="46">
        <f t="shared" ref="D225:D229" si="57">((C226/C225)-1)*100</f>
        <v>-100</v>
      </c>
      <c r="E226" s="45">
        <f t="shared" ref="E225:E235" si="58">((C226/C$223)-1)*100</f>
        <v>-100</v>
      </c>
      <c r="F226" s="46">
        <f t="shared" ref="F225:F229" si="59">((C226/C214)-1)*100</f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7"/>
        <v>#DIV/0!</v>
      </c>
      <c r="E227" s="45">
        <f t="shared" si="58"/>
        <v>-100</v>
      </c>
      <c r="F227" s="46">
        <f t="shared" si="59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7"/>
        <v>#DIV/0!</v>
      </c>
      <c r="E228" s="45">
        <f t="shared" si="58"/>
        <v>-100</v>
      </c>
      <c r="F228" s="46">
        <f t="shared" si="59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7"/>
        <v>#DIV/0!</v>
      </c>
      <c r="E229" s="45">
        <f t="shared" si="58"/>
        <v>-100</v>
      </c>
      <c r="F229" s="46">
        <f t="shared" si="59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8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8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8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8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0">((C234/C233)-1)*100</f>
        <v>#DIV/0!</v>
      </c>
      <c r="E234" s="45">
        <f t="shared" si="58"/>
        <v>-100</v>
      </c>
      <c r="F234" s="46">
        <f t="shared" ref="F234" si="61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8"/>
        <v>-100</v>
      </c>
      <c r="F235" s="46">
        <f>((C235/C223)-1)*100</f>
        <v>-100</v>
      </c>
    </row>
    <row r="236" spans="1:6" ht="12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9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">
      <c r="A2" s="49" t="s">
        <v>21</v>
      </c>
      <c r="B2" s="49"/>
      <c r="C2" s="49"/>
      <c r="D2" s="49"/>
      <c r="E2" s="49"/>
      <c r="F2" s="49"/>
    </row>
    <row r="3" spans="1:6" ht="12.75" customHeight="1" x14ac:dyDescent="0.2">
      <c r="A3" s="49" t="s">
        <v>27</v>
      </c>
      <c r="B3" s="49"/>
      <c r="C3" s="49"/>
      <c r="D3" s="49"/>
      <c r="E3" s="49"/>
      <c r="F3" s="4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2" t="s">
        <v>18</v>
      </c>
      <c r="B5" s="52"/>
      <c r="C5" s="52"/>
      <c r="D5" s="52"/>
      <c r="E5" s="52"/>
      <c r="F5" s="52"/>
    </row>
    <row r="6" spans="1:6" ht="12.75" customHeight="1" x14ac:dyDescent="0.2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2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2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" si="59">((C222/C$211)-1)*100</f>
        <v>-23.796548592188916</v>
      </c>
      <c r="F222" s="46">
        <f t="shared" si="55"/>
        <v>-23.796548592188916</v>
      </c>
    </row>
    <row r="223" spans="1:6" ht="13.5" customHeight="1" x14ac:dyDescent="0.2">
      <c r="A223" s="20"/>
      <c r="B223" s="21" t="s">
        <v>3</v>
      </c>
      <c r="C223" s="22">
        <v>41.81</v>
      </c>
      <c r="D223" s="46">
        <f>((C223/C222)-1)*100</f>
        <v>-0.33373063170440975</v>
      </c>
      <c r="E223" s="46">
        <f>((C223/C$211)-1)*100</f>
        <v>-24.050862851952758</v>
      </c>
      <c r="F223" s="46">
        <f>((C223/C211)-1)*100</f>
        <v>-24.050862851952758</v>
      </c>
    </row>
    <row r="224" spans="1:6" ht="13.5" customHeight="1" x14ac:dyDescent="0.2">
      <c r="A224" s="29">
        <v>2025</v>
      </c>
      <c r="B224" s="30" t="s">
        <v>24</v>
      </c>
      <c r="C224" s="31">
        <v>49.09</v>
      </c>
      <c r="D224" s="45">
        <f>((C224/C223)-1)*100</f>
        <v>17.412102367854576</v>
      </c>
      <c r="E224" s="45">
        <f>((C224/C$223)-1)*100</f>
        <v>17.412102367854576</v>
      </c>
      <c r="F224" s="45">
        <f>((C224/C212)-1)*100</f>
        <v>-10.826521344232509</v>
      </c>
    </row>
    <row r="225" spans="1:6" ht="13.5" customHeight="1" x14ac:dyDescent="0.2">
      <c r="A225" s="20"/>
      <c r="B225" s="21" t="s">
        <v>4</v>
      </c>
      <c r="C225" s="22">
        <v>49.09</v>
      </c>
      <c r="D225" s="46">
        <f>((C225/C224)-1)*100</f>
        <v>0</v>
      </c>
      <c r="E225" s="47">
        <f>((C225/C$223)-1)*100</f>
        <v>17.412102367854576</v>
      </c>
      <c r="F225" s="46">
        <f>((C225/C213)-1)*100</f>
        <v>-13.053489195890888</v>
      </c>
    </row>
    <row r="226" spans="1:6" ht="13.5" hidden="1" customHeight="1" x14ac:dyDescent="0.2">
      <c r="A226" s="20"/>
      <c r="B226" s="21" t="s">
        <v>5</v>
      </c>
      <c r="C226" s="22"/>
      <c r="D226" s="46">
        <f t="shared" ref="D225:D229" si="60">((C226/C225)-1)*100</f>
        <v>-100</v>
      </c>
      <c r="E226" s="45">
        <f t="shared" ref="E225:E235" si="61">((C226/C$223)-1)*100</f>
        <v>-100</v>
      </c>
      <c r="F226" s="46">
        <f t="shared" ref="F225:F229" si="62">((C226/C214)-1)*100</f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60"/>
        <v>#DIV/0!</v>
      </c>
      <c r="E227" s="45">
        <f t="shared" si="61"/>
        <v>-100</v>
      </c>
      <c r="F227" s="46">
        <f t="shared" si="62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60"/>
        <v>#DIV/0!</v>
      </c>
      <c r="E228" s="45">
        <f t="shared" si="61"/>
        <v>-100</v>
      </c>
      <c r="F228" s="46">
        <f t="shared" si="62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60"/>
        <v>#DIV/0!</v>
      </c>
      <c r="E229" s="45">
        <f t="shared" si="61"/>
        <v>-100</v>
      </c>
      <c r="F229" s="46">
        <f t="shared" si="62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61"/>
        <v>-100</v>
      </c>
      <c r="F230" s="46">
        <f t="shared" ref="F230:F235" si="63"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61"/>
        <v>-100</v>
      </c>
      <c r="F231" s="46">
        <f t="shared" si="63"/>
        <v>-100</v>
      </c>
    </row>
    <row r="232" spans="1:6" ht="16.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61"/>
        <v>-100</v>
      </c>
      <c r="F232" s="46">
        <f t="shared" si="63"/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61"/>
        <v>-100</v>
      </c>
      <c r="F233" s="46">
        <f t="shared" si="63"/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4">((C234/C233)-1)*100</f>
        <v>#DIV/0!</v>
      </c>
      <c r="E234" s="45">
        <f t="shared" si="61"/>
        <v>-100</v>
      </c>
      <c r="F234" s="46">
        <f t="shared" si="63"/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61"/>
        <v>-100</v>
      </c>
      <c r="F235" s="46">
        <f t="shared" si="63"/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7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">
      <c r="A2" s="49" t="s">
        <v>21</v>
      </c>
      <c r="B2" s="49"/>
      <c r="C2" s="49"/>
      <c r="D2" s="49"/>
      <c r="E2" s="49"/>
      <c r="F2" s="49"/>
    </row>
    <row r="3" spans="1:6" ht="12.75" customHeight="1" x14ac:dyDescent="0.2">
      <c r="A3" s="49" t="s">
        <v>27</v>
      </c>
      <c r="B3" s="49"/>
      <c r="C3" s="49"/>
      <c r="D3" s="49"/>
      <c r="E3" s="49"/>
      <c r="F3" s="4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2" t="s">
        <v>19</v>
      </c>
      <c r="B5" s="52"/>
      <c r="C5" s="52"/>
      <c r="D5" s="52"/>
      <c r="E5" s="52"/>
      <c r="F5" s="52"/>
    </row>
    <row r="6" spans="1:6" ht="12.75" customHeight="1" x14ac:dyDescent="0.2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2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2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3.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" si="57">((C222/C$211)-1)*100</f>
        <v>2.564102564102555</v>
      </c>
      <c r="F222" s="46">
        <f t="shared" si="53"/>
        <v>2.564102564102555</v>
      </c>
    </row>
    <row r="223" spans="1:6" ht="13.5" customHeight="1" x14ac:dyDescent="0.2">
      <c r="A223" s="20"/>
      <c r="B223" s="21" t="s">
        <v>3</v>
      </c>
      <c r="C223" s="22">
        <v>62</v>
      </c>
      <c r="D223" s="46">
        <f>((C223/C222)-1)*100</f>
        <v>0</v>
      </c>
      <c r="E223" s="46">
        <f>((C223/C$211)-1)*100</f>
        <v>2.564102564102555</v>
      </c>
      <c r="F223" s="46">
        <f>((C223/C211)-1)*100</f>
        <v>2.564102564102555</v>
      </c>
    </row>
    <row r="224" spans="1:6" ht="13.5" customHeight="1" x14ac:dyDescent="0.2">
      <c r="A224" s="29">
        <v>2025</v>
      </c>
      <c r="B224" s="30" t="s">
        <v>24</v>
      </c>
      <c r="C224" s="31">
        <v>62</v>
      </c>
      <c r="D224" s="45">
        <f>((C224/C223)-1)*100</f>
        <v>0</v>
      </c>
      <c r="E224" s="45">
        <f>((C224/C$223)-1)*100</f>
        <v>0</v>
      </c>
      <c r="F224" s="45">
        <f>((C224/C212)-1)*100</f>
        <v>2.4793388429751984</v>
      </c>
    </row>
    <row r="225" spans="1:6" ht="13.5" customHeight="1" x14ac:dyDescent="0.2">
      <c r="A225" s="20"/>
      <c r="B225" s="21" t="s">
        <v>4</v>
      </c>
      <c r="C225" s="22">
        <v>62</v>
      </c>
      <c r="D225" s="46">
        <f>((C225/C224)-1)*100</f>
        <v>0</v>
      </c>
      <c r="E225" s="47">
        <f>((C225/C$223)-1)*100</f>
        <v>0</v>
      </c>
      <c r="F225" s="46">
        <f>((C225/C213)-1)*100</f>
        <v>2.4793388429751984</v>
      </c>
    </row>
    <row r="226" spans="1:6" ht="13.5" hidden="1" customHeight="1" x14ac:dyDescent="0.2">
      <c r="A226" s="20"/>
      <c r="B226" s="21" t="s">
        <v>5</v>
      </c>
      <c r="C226" s="22"/>
      <c r="D226" s="46">
        <f t="shared" ref="D225:D229" si="58">((C226/C225)-1)*100</f>
        <v>-100</v>
      </c>
      <c r="E226" s="45">
        <f t="shared" ref="E225:E235" si="59">((C226/C$223)-1)*100</f>
        <v>-100</v>
      </c>
      <c r="F226" s="46">
        <f t="shared" ref="F225:F229" si="60">((C226/C214)-1)*100</f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8"/>
        <v>#DIV/0!</v>
      </c>
      <c r="E227" s="45">
        <f t="shared" si="59"/>
        <v>-100</v>
      </c>
      <c r="F227" s="46">
        <f t="shared" si="60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8"/>
        <v>#DIV/0!</v>
      </c>
      <c r="E228" s="45">
        <f t="shared" si="59"/>
        <v>-100</v>
      </c>
      <c r="F228" s="46">
        <f t="shared" si="60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8"/>
        <v>#DIV/0!</v>
      </c>
      <c r="E229" s="45">
        <f t="shared" si="59"/>
        <v>-100</v>
      </c>
      <c r="F229" s="46">
        <f t="shared" si="60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9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9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9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9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1">((C234/C233)-1)*100</f>
        <v>#DIV/0!</v>
      </c>
      <c r="E234" s="45">
        <f t="shared" si="59"/>
        <v>-100</v>
      </c>
      <c r="F234" s="46">
        <f t="shared" ref="F234" si="62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9"/>
        <v>-100</v>
      </c>
      <c r="F235" s="46">
        <f>((C235/C223)-1)*100</f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5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">
      <c r="A2" s="49" t="s">
        <v>21</v>
      </c>
      <c r="B2" s="49"/>
      <c r="C2" s="49"/>
      <c r="D2" s="49"/>
      <c r="E2" s="49"/>
      <c r="F2" s="49"/>
    </row>
    <row r="3" spans="1:6" ht="12.75" customHeight="1" x14ac:dyDescent="0.2">
      <c r="A3" s="49" t="s">
        <v>27</v>
      </c>
      <c r="B3" s="49"/>
      <c r="C3" s="49"/>
      <c r="D3" s="49"/>
      <c r="E3" s="49"/>
      <c r="F3" s="4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2" t="s">
        <v>20</v>
      </c>
      <c r="B5" s="52"/>
      <c r="C5" s="52"/>
      <c r="D5" s="52"/>
      <c r="E5" s="52"/>
      <c r="F5" s="52"/>
    </row>
    <row r="6" spans="1:6" ht="12.75" customHeight="1" x14ac:dyDescent="0.2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2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" si="53">((C222/C$211)-1)*100</f>
        <v>5.2058432934926957</v>
      </c>
      <c r="F222" s="46">
        <f t="shared" ref="F222" si="54">((C222/C210)-1)*100</f>
        <v>5.289739500265811</v>
      </c>
    </row>
    <row r="223" spans="1:6" ht="13.5" customHeight="1" x14ac:dyDescent="0.2">
      <c r="A223" s="20"/>
      <c r="B223" s="21" t="s">
        <v>3</v>
      </c>
      <c r="C223" s="22">
        <v>79.16</v>
      </c>
      <c r="D223" s="46">
        <f>((C223/C222)-1)*100</f>
        <v>-7.5738449886397774E-2</v>
      </c>
      <c r="E223" s="46">
        <f>((C223/C$211)-1)*100</f>
        <v>5.1261620185923062</v>
      </c>
      <c r="F223" s="46">
        <f>((C223/C211)-1)*100</f>
        <v>5.1261620185923062</v>
      </c>
    </row>
    <row r="224" spans="1:6" ht="13.5" customHeight="1" x14ac:dyDescent="0.2">
      <c r="A224" s="29">
        <v>2025</v>
      </c>
      <c r="B224" s="30" t="s">
        <v>24</v>
      </c>
      <c r="C224" s="31">
        <v>80.47</v>
      </c>
      <c r="D224" s="45">
        <f>((C224/C223)-1)*100</f>
        <v>1.6548762001010742</v>
      </c>
      <c r="E224" s="45">
        <f>((C224/C$223)-1)*100</f>
        <v>1.6548762001010742</v>
      </c>
      <c r="F224" s="45">
        <f>((C224/C212)-1)*100</f>
        <v>3.9798423568936592</v>
      </c>
    </row>
    <row r="225" spans="1:6" ht="13.5" customHeight="1" x14ac:dyDescent="0.2">
      <c r="A225" s="20"/>
      <c r="B225" s="21" t="s">
        <v>4</v>
      </c>
      <c r="C225" s="22">
        <v>81.37</v>
      </c>
      <c r="D225" s="46">
        <f>((C225/C224)-1)*100</f>
        <v>1.1184292282838459</v>
      </c>
      <c r="E225" s="47">
        <f>((C225/C$223)-1)*100</f>
        <v>2.7918140474987529</v>
      </c>
      <c r="F225" s="46">
        <f>((C225/C213)-1)*100</f>
        <v>5.0613298902517867</v>
      </c>
    </row>
    <row r="226" spans="1:6" ht="13.5" hidden="1" customHeight="1" x14ac:dyDescent="0.2">
      <c r="A226" s="20"/>
      <c r="B226" s="21" t="s">
        <v>5</v>
      </c>
      <c r="C226" s="22"/>
      <c r="D226" s="46">
        <f t="shared" ref="D225:D229" si="55">((C226/C225)-1)*100</f>
        <v>-100</v>
      </c>
      <c r="E226" s="45">
        <f t="shared" ref="E225:E235" si="56">((C226/C$223)-1)*100</f>
        <v>-100</v>
      </c>
      <c r="F226" s="46">
        <f t="shared" ref="F225:F229" si="57">((C226/C214)-1)*100</f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5"/>
        <v>#DIV/0!</v>
      </c>
      <c r="E227" s="45">
        <f t="shared" si="56"/>
        <v>-100</v>
      </c>
      <c r="F227" s="46">
        <f t="shared" si="57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5"/>
        <v>#DIV/0!</v>
      </c>
      <c r="E228" s="45">
        <f t="shared" si="56"/>
        <v>-100</v>
      </c>
      <c r="F228" s="46">
        <f t="shared" si="57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5"/>
        <v>#DIV/0!</v>
      </c>
      <c r="E229" s="45">
        <f t="shared" si="56"/>
        <v>-100</v>
      </c>
      <c r="F229" s="46">
        <f t="shared" si="57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6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6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6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6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58">((C234/C233)-1)*100</f>
        <v>#DIV/0!</v>
      </c>
      <c r="E234" s="45">
        <f t="shared" si="56"/>
        <v>-100</v>
      </c>
      <c r="F234" s="46">
        <f t="shared" ref="F234" si="59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6"/>
        <v>-100</v>
      </c>
      <c r="F235" s="46">
        <f>((C235/C223)-1)*100</f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2025-04-03T17:50:53Z</dcterms:modified>
</cp:coreProperties>
</file>