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655" windowHeight="504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T138" i="2" l="1"/>
  <c r="S138" i="2"/>
  <c r="R138" i="2"/>
  <c r="M138" i="2"/>
  <c r="L138" i="2"/>
  <c r="K138" i="2"/>
  <c r="F138" i="2"/>
  <c r="E138" i="2"/>
  <c r="D138" i="2"/>
  <c r="T274" i="2"/>
  <c r="S274" i="2"/>
  <c r="R274" i="2"/>
  <c r="M274" i="2"/>
  <c r="L274" i="2"/>
  <c r="K274" i="2"/>
  <c r="F274" i="2"/>
  <c r="E274" i="2"/>
  <c r="D274" i="2"/>
  <c r="T272" i="2" l="1"/>
  <c r="S272" i="2"/>
  <c r="R272" i="2"/>
  <c r="M272" i="2"/>
  <c r="L272" i="2"/>
  <c r="K272" i="2"/>
  <c r="F272" i="2"/>
  <c r="E272" i="2"/>
  <c r="D272" i="2"/>
  <c r="T136" i="2"/>
  <c r="S136" i="2"/>
  <c r="R136" i="2"/>
  <c r="M136" i="2"/>
  <c r="L136" i="2"/>
  <c r="K136" i="2"/>
  <c r="F136" i="2"/>
  <c r="E136" i="2"/>
  <c r="D136" i="2"/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T275" i="2" l="1"/>
  <c r="S275" i="2"/>
  <c r="R275" i="2"/>
  <c r="T273" i="2"/>
  <c r="S273" i="2"/>
  <c r="R273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3" i="2"/>
  <c r="L273" i="2"/>
  <c r="K273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D275" i="2"/>
  <c r="D273" i="2"/>
  <c r="D271" i="2"/>
  <c r="D270" i="2"/>
  <c r="D269" i="2"/>
  <c r="D268" i="2"/>
  <c r="D267" i="2"/>
  <c r="D265" i="2"/>
  <c r="D264" i="2"/>
  <c r="F275" i="2"/>
  <c r="F273" i="2"/>
  <c r="F271" i="2"/>
  <c r="F270" i="2"/>
  <c r="F269" i="2"/>
  <c r="F268" i="2"/>
  <c r="F267" i="2"/>
  <c r="F265" i="2"/>
  <c r="F264" i="2"/>
  <c r="E275" i="2"/>
  <c r="E273" i="2"/>
  <c r="E271" i="2"/>
  <c r="E270" i="2"/>
  <c r="E269" i="2"/>
  <c r="E268" i="2"/>
  <c r="E267" i="2"/>
  <c r="E265" i="2"/>
  <c r="E264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59" i="2" l="1"/>
  <c r="E259" i="2"/>
  <c r="D259" i="2"/>
  <c r="M123" i="2"/>
  <c r="L123" i="2"/>
  <c r="F256" i="2" l="1"/>
  <c r="E256" i="2"/>
  <c r="T252" i="2" l="1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8" i="2"/>
  <c r="F257" i="2"/>
  <c r="F255" i="2"/>
  <c r="F254" i="2"/>
  <c r="F253" i="2"/>
  <c r="F252" i="2"/>
  <c r="D263" i="2"/>
  <c r="D262" i="2"/>
  <c r="D261" i="2"/>
  <c r="D260" i="2"/>
  <c r="D258" i="2"/>
  <c r="D257" i="2"/>
  <c r="D256" i="2"/>
  <c r="D255" i="2"/>
  <c r="D254" i="2"/>
  <c r="D253" i="2"/>
  <c r="D252" i="2"/>
  <c r="E263" i="2"/>
  <c r="E262" i="2"/>
  <c r="E261" i="2"/>
  <c r="E260" i="2"/>
  <c r="E258" i="2"/>
  <c r="E257" i="2"/>
  <c r="E255" i="2"/>
  <c r="E254" i="2"/>
  <c r="E253" i="2"/>
  <c r="E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51" i="2" l="1"/>
  <c r="L251" i="2"/>
  <c r="E251" i="2"/>
  <c r="T115" i="2"/>
  <c r="S115" i="2"/>
  <c r="L115" i="2"/>
  <c r="E115" i="2"/>
  <c r="R250" i="2" l="1"/>
  <c r="T250" i="2"/>
  <c r="S250" i="2"/>
  <c r="K250" i="2"/>
  <c r="M250" i="2"/>
  <c r="L250" i="2"/>
  <c r="F250" i="2"/>
  <c r="E250" i="2"/>
  <c r="T114" i="2"/>
  <c r="S114" i="2"/>
  <c r="K114" i="2"/>
  <c r="L114" i="2"/>
  <c r="M114" i="2"/>
  <c r="F114" i="2"/>
  <c r="E114" i="2"/>
  <c r="R249" i="2" l="1"/>
  <c r="T249" i="2"/>
  <c r="S249" i="2"/>
  <c r="M249" i="2"/>
  <c r="L249" i="2"/>
  <c r="F249" i="2"/>
  <c r="E249" i="2"/>
  <c r="K113" i="2"/>
  <c r="R113" i="2"/>
  <c r="T113" i="2"/>
  <c r="S113" i="2"/>
  <c r="M113" i="2"/>
  <c r="L113" i="2"/>
  <c r="D113" i="2"/>
  <c r="F113" i="2"/>
  <c r="E113" i="2"/>
  <c r="T248" i="2" l="1"/>
  <c r="S248" i="2"/>
  <c r="R248" i="2"/>
  <c r="K248" i="2"/>
  <c r="M248" i="2"/>
  <c r="L248" i="2"/>
  <c r="F248" i="2"/>
  <c r="D248" i="2"/>
  <c r="E248" i="2"/>
  <c r="R112" i="2"/>
  <c r="T112" i="2"/>
  <c r="S112" i="2"/>
  <c r="L112" i="2"/>
  <c r="K112" i="2"/>
  <c r="M112" i="2"/>
  <c r="D112" i="2"/>
  <c r="F112" i="2"/>
  <c r="E112" i="2"/>
  <c r="S247" i="2" l="1"/>
  <c r="R247" i="2"/>
  <c r="T247" i="2"/>
  <c r="K247" i="2"/>
  <c r="M247" i="2"/>
  <c r="L247" i="2"/>
  <c r="D247" i="2"/>
  <c r="E247" i="2"/>
  <c r="F247" i="2"/>
  <c r="T111" i="2"/>
  <c r="S111" i="2"/>
  <c r="R111" i="2"/>
  <c r="M111" i="2"/>
  <c r="L111" i="2"/>
  <c r="K111" i="2"/>
  <c r="D111" i="2"/>
  <c r="F111" i="2"/>
  <c r="E111" i="2"/>
  <c r="E110" i="2"/>
  <c r="S246" i="2" l="1"/>
  <c r="S245" i="2"/>
  <c r="S244" i="2"/>
  <c r="S243" i="2"/>
  <c r="S242" i="2"/>
  <c r="S241" i="2"/>
  <c r="S240" i="2"/>
  <c r="T246" i="2"/>
  <c r="R246" i="2"/>
  <c r="M246" i="2"/>
  <c r="L246" i="2"/>
  <c r="K246" i="2"/>
  <c r="D246" i="2"/>
  <c r="E246" i="2"/>
  <c r="F246" i="2"/>
  <c r="T110" i="2"/>
  <c r="S110" i="2"/>
  <c r="R110" i="2"/>
  <c r="M110" i="2"/>
  <c r="L110" i="2"/>
  <c r="D110" i="2"/>
  <c r="T245" i="2" l="1"/>
  <c r="L245" i="2"/>
  <c r="E245" i="2"/>
  <c r="E109" i="2"/>
  <c r="K109" i="2"/>
  <c r="M109" i="2"/>
  <c r="L109" i="2"/>
  <c r="S109" i="2"/>
  <c r="T109" i="2"/>
  <c r="R109" i="2"/>
  <c r="F244" i="2" l="1"/>
  <c r="M244" i="2"/>
  <c r="T244" i="2"/>
  <c r="L244" i="2"/>
  <c r="E244" i="2"/>
  <c r="S108" i="2"/>
  <c r="T108" i="2"/>
  <c r="L108" i="2"/>
  <c r="E108" i="2"/>
  <c r="R243" i="2" l="1"/>
  <c r="T243" i="2"/>
  <c r="M243" i="2"/>
  <c r="K243" i="2"/>
  <c r="L243" i="2"/>
  <c r="F243" i="2"/>
  <c r="E243" i="2"/>
  <c r="D243" i="2"/>
  <c r="T107" i="2"/>
  <c r="S107" i="2"/>
  <c r="R107" i="2"/>
  <c r="M107" i="2"/>
  <c r="L107" i="2"/>
  <c r="K107" i="2"/>
  <c r="D107" i="2"/>
  <c r="F107" i="2"/>
  <c r="E107" i="2"/>
  <c r="R242" i="2" l="1"/>
  <c r="T242" i="2"/>
  <c r="M242" i="2"/>
  <c r="K242" i="2"/>
  <c r="L242" i="2"/>
  <c r="F242" i="2"/>
  <c r="E242" i="2"/>
  <c r="D242" i="2"/>
  <c r="T106" i="2"/>
  <c r="R106" i="2"/>
  <c r="S106" i="2"/>
  <c r="M106" i="2"/>
  <c r="L106" i="2"/>
  <c r="K106" i="2"/>
  <c r="F106" i="2"/>
  <c r="E106" i="2"/>
  <c r="D106" i="2"/>
  <c r="L241" i="2" l="1"/>
  <c r="L240" i="2"/>
  <c r="S105" i="2"/>
  <c r="E241" i="2" l="1"/>
  <c r="L105" i="2"/>
  <c r="E105" i="2"/>
  <c r="F105" i="2" l="1"/>
  <c r="E240" i="2" l="1"/>
  <c r="S104" i="2"/>
  <c r="L104" i="2"/>
  <c r="E104" i="2"/>
  <c r="T251" i="2" l="1"/>
  <c r="R251" i="2"/>
  <c r="R245" i="2"/>
  <c r="R244" i="2"/>
  <c r="T241" i="2"/>
  <c r="R241" i="2"/>
  <c r="T240" i="2"/>
  <c r="R240" i="2"/>
  <c r="M251" i="2"/>
  <c r="K251" i="2"/>
  <c r="K249" i="2"/>
  <c r="M245" i="2"/>
  <c r="K245" i="2"/>
  <c r="K244" i="2"/>
  <c r="M241" i="2"/>
  <c r="K241" i="2"/>
  <c r="M240" i="2"/>
  <c r="K240" i="2"/>
  <c r="F251" i="2"/>
  <c r="D251" i="2"/>
  <c r="D250" i="2"/>
  <c r="D249" i="2"/>
  <c r="F245" i="2"/>
  <c r="D245" i="2"/>
  <c r="D244" i="2"/>
  <c r="F241" i="2"/>
  <c r="D241" i="2"/>
  <c r="F240" i="2"/>
  <c r="D240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3" i="2"/>
  <c r="E232" i="2"/>
  <c r="E231" i="2"/>
  <c r="E230" i="2"/>
  <c r="E229" i="2"/>
  <c r="E228" i="2"/>
  <c r="E239" i="2"/>
  <c r="E238" i="2"/>
  <c r="E237" i="2"/>
  <c r="E236" i="2"/>
  <c r="E235" i="2"/>
  <c r="E234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27" i="2" l="1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03" i="2"/>
  <c r="K203" i="2"/>
  <c r="D203" i="2"/>
  <c r="R67" i="2"/>
  <c r="K67" i="2"/>
  <c r="D67" i="2"/>
  <c r="F203" i="2"/>
  <c r="M203" i="2"/>
  <c r="T203" i="2"/>
  <c r="T67" i="2"/>
  <c r="M67" i="2"/>
  <c r="F67" i="2"/>
  <c r="S203" i="2"/>
  <c r="S202" i="2"/>
  <c r="L203" i="2"/>
  <c r="L202" i="2"/>
  <c r="E203" i="2"/>
  <c r="E202" i="2"/>
  <c r="P203" i="2"/>
  <c r="I203" i="2"/>
  <c r="T202" i="2"/>
  <c r="R202" i="2"/>
  <c r="P202" i="2"/>
  <c r="M202" i="2"/>
  <c r="K202" i="2"/>
  <c r="I202" i="2"/>
  <c r="F202" i="2"/>
  <c r="D202" i="2"/>
  <c r="S201" i="2"/>
  <c r="S200" i="2"/>
  <c r="S199" i="2"/>
  <c r="S198" i="2"/>
  <c r="S197" i="2"/>
  <c r="S196" i="2"/>
  <c r="S195" i="2"/>
  <c r="S194" i="2"/>
  <c r="S193" i="2"/>
  <c r="S192" i="2"/>
  <c r="L201" i="2"/>
  <c r="L200" i="2"/>
  <c r="L199" i="2"/>
  <c r="L198" i="2"/>
  <c r="L197" i="2"/>
  <c r="L196" i="2"/>
  <c r="L195" i="2"/>
  <c r="L194" i="2"/>
  <c r="L193" i="2"/>
  <c r="L192" i="2"/>
  <c r="E201" i="2"/>
  <c r="E200" i="2"/>
  <c r="E199" i="2"/>
  <c r="E198" i="2"/>
  <c r="E197" i="2"/>
  <c r="E196" i="2"/>
  <c r="E195" i="2"/>
  <c r="E194" i="2"/>
  <c r="E193" i="2"/>
  <c r="E192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191" i="2"/>
  <c r="S190" i="2"/>
  <c r="S189" i="2"/>
  <c r="S188" i="2"/>
  <c r="S187" i="2"/>
  <c r="S186" i="2"/>
  <c r="S185" i="2"/>
  <c r="S184" i="2"/>
  <c r="S183" i="2"/>
  <c r="L191" i="2"/>
  <c r="L190" i="2"/>
  <c r="L189" i="2"/>
  <c r="L188" i="2"/>
  <c r="L187" i="2"/>
  <c r="L186" i="2"/>
  <c r="L185" i="2"/>
  <c r="L184" i="2"/>
  <c r="L183" i="2"/>
  <c r="S182" i="2"/>
  <c r="L182" i="2"/>
  <c r="S181" i="2"/>
  <c r="L181" i="2"/>
  <c r="S180" i="2"/>
  <c r="L180" i="2"/>
  <c r="T182" i="2"/>
  <c r="T191" i="2"/>
  <c r="R191" i="2"/>
  <c r="T190" i="2"/>
  <c r="R190" i="2"/>
  <c r="T189" i="2"/>
  <c r="R189" i="2"/>
  <c r="T188" i="2"/>
  <c r="R188" i="2"/>
  <c r="T187" i="2"/>
  <c r="R187" i="2"/>
  <c r="T186" i="2"/>
  <c r="R186" i="2"/>
  <c r="T185" i="2"/>
  <c r="R185" i="2"/>
  <c r="T184" i="2"/>
  <c r="R184" i="2"/>
  <c r="T183" i="2"/>
  <c r="R183" i="2"/>
  <c r="R182" i="2"/>
  <c r="T181" i="2"/>
  <c r="R181" i="2"/>
  <c r="T180" i="2"/>
  <c r="R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180" i="2"/>
  <c r="M180" i="2"/>
  <c r="K181" i="2"/>
  <c r="M181" i="2"/>
  <c r="K182" i="2"/>
  <c r="M182" i="2"/>
  <c r="K183" i="2"/>
  <c r="M183" i="2"/>
  <c r="K184" i="2"/>
  <c r="M184" i="2"/>
  <c r="K185" i="2"/>
  <c r="M185" i="2"/>
  <c r="K186" i="2"/>
  <c r="M186" i="2"/>
  <c r="K187" i="2"/>
  <c r="M187" i="2"/>
  <c r="K188" i="2"/>
  <c r="M188" i="2"/>
  <c r="K189" i="2"/>
  <c r="M189" i="2"/>
  <c r="K190" i="2"/>
  <c r="M190" i="2"/>
  <c r="K191" i="2"/>
  <c r="M191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<sst xmlns="http://schemas.openxmlformats.org/spreadsheetml/2006/main" count="924" uniqueCount="35">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</sst>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91"/>
  <sheetViews>
    <sheetView showGridLines="0" tabSelected="1" workbookViewId="0">
      <selection activeCell="Q282" sqref="Q282"/>
    </sheetView>
  </sheetViews>
  <sheetFormatPr defaultRowHeight="12.75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7.25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s="4" customFormat="1" ht="12" x14ac:dyDescent="0.2">
      <c r="A2" s="73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1" x14ac:dyDescent="0.2">
      <c r="A3" s="72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1" ht="9.9499999999999993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1" s="11" customFormat="1" ht="12.75" customHeight="1" x14ac:dyDescent="0.2">
      <c r="A5" s="74" t="s">
        <v>15</v>
      </c>
      <c r="B5" s="74"/>
      <c r="C5" s="74"/>
      <c r="D5" s="74"/>
      <c r="E5" s="74"/>
      <c r="F5" s="74"/>
      <c r="H5" s="74" t="s">
        <v>16</v>
      </c>
      <c r="I5" s="74"/>
      <c r="J5" s="74"/>
      <c r="K5" s="74"/>
      <c r="L5" s="74"/>
      <c r="M5" s="74"/>
      <c r="O5" s="74" t="s">
        <v>17</v>
      </c>
      <c r="P5" s="74"/>
      <c r="Q5" s="74"/>
      <c r="R5" s="74"/>
      <c r="S5" s="74"/>
      <c r="T5" s="74"/>
    </row>
    <row r="6" spans="1:21" customFormat="1" ht="9.75" customHeight="1" x14ac:dyDescent="0.2">
      <c r="A6" s="34" t="s">
        <v>0</v>
      </c>
      <c r="B6" s="35"/>
      <c r="C6" s="76" t="s">
        <v>28</v>
      </c>
      <c r="D6" s="76" t="s">
        <v>29</v>
      </c>
      <c r="E6" s="76"/>
      <c r="F6" s="77"/>
      <c r="G6" s="9"/>
      <c r="H6" s="34" t="s">
        <v>0</v>
      </c>
      <c r="I6" s="35"/>
      <c r="J6" s="76" t="s">
        <v>28</v>
      </c>
      <c r="K6" s="76" t="s">
        <v>29</v>
      </c>
      <c r="L6" s="76"/>
      <c r="M6" s="77"/>
      <c r="N6" s="1"/>
      <c r="O6" s="34" t="s">
        <v>0</v>
      </c>
      <c r="P6" s="35"/>
      <c r="Q6" s="76" t="s">
        <v>28</v>
      </c>
      <c r="R6" s="76" t="s">
        <v>29</v>
      </c>
      <c r="S6" s="76"/>
      <c r="T6" s="77"/>
    </row>
    <row r="7" spans="1:21" customFormat="1" ht="9.75" customHeight="1" x14ac:dyDescent="0.2">
      <c r="A7" s="38" t="s">
        <v>1</v>
      </c>
      <c r="B7" s="39"/>
      <c r="C7" s="76"/>
      <c r="D7" s="76" t="s">
        <v>30</v>
      </c>
      <c r="E7" s="76" t="s">
        <v>31</v>
      </c>
      <c r="F7" s="77"/>
      <c r="G7" s="9"/>
      <c r="H7" s="38" t="s">
        <v>1</v>
      </c>
      <c r="I7" s="39"/>
      <c r="J7" s="76"/>
      <c r="K7" s="76" t="s">
        <v>30</v>
      </c>
      <c r="L7" s="76" t="s">
        <v>31</v>
      </c>
      <c r="M7" s="77"/>
      <c r="N7" s="1"/>
      <c r="O7" s="38" t="s">
        <v>1</v>
      </c>
      <c r="P7" s="39"/>
      <c r="Q7" s="76"/>
      <c r="R7" s="76" t="s">
        <v>30</v>
      </c>
      <c r="S7" s="76" t="s">
        <v>31</v>
      </c>
      <c r="T7" s="77"/>
    </row>
    <row r="8" spans="1:21" customFormat="1" ht="9.75" customHeight="1" x14ac:dyDescent="0.2">
      <c r="A8" s="40" t="s">
        <v>2</v>
      </c>
      <c r="B8" s="41"/>
      <c r="C8" s="76"/>
      <c r="D8" s="76"/>
      <c r="E8" s="36" t="s">
        <v>32</v>
      </c>
      <c r="F8" s="37" t="s">
        <v>33</v>
      </c>
      <c r="G8" s="9"/>
      <c r="H8" s="40" t="s">
        <v>2</v>
      </c>
      <c r="I8" s="41"/>
      <c r="J8" s="76"/>
      <c r="K8" s="76"/>
      <c r="L8" s="36" t="s">
        <v>32</v>
      </c>
      <c r="M8" s="37" t="s">
        <v>33</v>
      </c>
      <c r="N8" s="1"/>
      <c r="O8" s="40" t="s">
        <v>2</v>
      </c>
      <c r="P8" s="41"/>
      <c r="Q8" s="76"/>
      <c r="R8" s="76"/>
      <c r="S8" s="36" t="s">
        <v>32</v>
      </c>
      <c r="T8" s="37" t="s">
        <v>33</v>
      </c>
    </row>
    <row r="9" spans="1:21" ht="9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9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9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9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9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9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9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9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9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9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9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9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9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9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9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9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9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9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9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9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9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9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9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9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9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9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9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9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9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9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9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9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9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9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9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9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9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9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9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9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9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9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9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9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9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9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9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9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9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9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9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9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9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9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9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9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9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9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9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9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9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9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9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9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9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9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9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9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9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9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9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9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9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9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9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9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9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9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9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9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9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9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9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9.9499999999999993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9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9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9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9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9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9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9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9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9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9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9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9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9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9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9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9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9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9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9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9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9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9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9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9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9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9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9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9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9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9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9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9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9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9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9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9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9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9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9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9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9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9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9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8.2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9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9.75" customHeight="1" x14ac:dyDescent="0.2">
      <c r="A140" s="13"/>
      <c r="B140" s="14"/>
      <c r="C140" s="15"/>
      <c r="D140" s="16"/>
      <c r="E140" s="16"/>
      <c r="F140" s="15"/>
      <c r="G140" s="6"/>
      <c r="H140" s="26"/>
      <c r="I140" s="14"/>
      <c r="J140" s="15"/>
      <c r="K140" s="16"/>
      <c r="L140" s="16"/>
      <c r="M140" s="17"/>
      <c r="N140" s="6"/>
      <c r="O140" s="26"/>
      <c r="P140" s="14"/>
      <c r="Q140" s="15"/>
      <c r="R140" s="16"/>
      <c r="S140" s="16"/>
      <c r="T140" s="17"/>
    </row>
    <row r="141" spans="1:20" ht="9.75" customHeight="1" x14ac:dyDescent="0.2">
      <c r="A141" s="74" t="s">
        <v>18</v>
      </c>
      <c r="B141" s="74"/>
      <c r="C141" s="74"/>
      <c r="D141" s="74"/>
      <c r="E141" s="74"/>
      <c r="F141" s="74"/>
      <c r="G141" s="11"/>
      <c r="H141" s="74" t="s">
        <v>19</v>
      </c>
      <c r="I141" s="74"/>
      <c r="J141" s="74"/>
      <c r="K141" s="74"/>
      <c r="L141" s="74"/>
      <c r="M141" s="74"/>
      <c r="N141" s="11"/>
      <c r="O141" s="74" t="s">
        <v>20</v>
      </c>
      <c r="P141" s="74"/>
      <c r="Q141" s="74"/>
      <c r="R141" s="74"/>
      <c r="S141" s="74"/>
      <c r="T141" s="74"/>
    </row>
    <row r="142" spans="1:20" ht="9.75" customHeight="1" x14ac:dyDescent="0.2">
      <c r="A142" s="34" t="s">
        <v>0</v>
      </c>
      <c r="B142" s="35"/>
      <c r="C142" s="76" t="s">
        <v>28</v>
      </c>
      <c r="D142" s="76" t="s">
        <v>29</v>
      </c>
      <c r="E142" s="76"/>
      <c r="F142" s="77"/>
      <c r="G142" s="9"/>
      <c r="H142" s="34" t="s">
        <v>0</v>
      </c>
      <c r="I142" s="35"/>
      <c r="J142" s="76" t="s">
        <v>28</v>
      </c>
      <c r="K142" s="76" t="s">
        <v>29</v>
      </c>
      <c r="L142" s="76"/>
      <c r="M142" s="77"/>
      <c r="N142" s="1"/>
      <c r="O142" s="34" t="s">
        <v>0</v>
      </c>
      <c r="P142" s="35"/>
      <c r="Q142" s="76" t="s">
        <v>28</v>
      </c>
      <c r="R142" s="76" t="s">
        <v>29</v>
      </c>
      <c r="S142" s="76"/>
      <c r="T142" s="77"/>
    </row>
    <row r="143" spans="1:20" ht="9.75" customHeight="1" x14ac:dyDescent="0.2">
      <c r="A143" s="38" t="s">
        <v>1</v>
      </c>
      <c r="B143" s="39"/>
      <c r="C143" s="76"/>
      <c r="D143" s="76" t="s">
        <v>30</v>
      </c>
      <c r="E143" s="76" t="s">
        <v>31</v>
      </c>
      <c r="F143" s="77"/>
      <c r="G143" s="9"/>
      <c r="H143" s="38" t="s">
        <v>1</v>
      </c>
      <c r="I143" s="39"/>
      <c r="J143" s="76"/>
      <c r="K143" s="76" t="s">
        <v>30</v>
      </c>
      <c r="L143" s="76" t="s">
        <v>31</v>
      </c>
      <c r="M143" s="77"/>
      <c r="N143" s="1"/>
      <c r="O143" s="38" t="s">
        <v>1</v>
      </c>
      <c r="P143" s="39"/>
      <c r="Q143" s="76"/>
      <c r="R143" s="76" t="s">
        <v>30</v>
      </c>
      <c r="S143" s="76" t="s">
        <v>31</v>
      </c>
      <c r="T143" s="77"/>
    </row>
    <row r="144" spans="1:20" s="6" customFormat="1" ht="9.75" customHeight="1" x14ac:dyDescent="0.15">
      <c r="A144" s="40" t="s">
        <v>2</v>
      </c>
      <c r="B144" s="41"/>
      <c r="C144" s="76"/>
      <c r="D144" s="76"/>
      <c r="E144" s="36" t="s">
        <v>32</v>
      </c>
      <c r="F144" s="37" t="s">
        <v>33</v>
      </c>
      <c r="G144" s="9"/>
      <c r="H144" s="40" t="s">
        <v>2</v>
      </c>
      <c r="I144" s="41"/>
      <c r="J144" s="76"/>
      <c r="K144" s="76"/>
      <c r="L144" s="36" t="s">
        <v>32</v>
      </c>
      <c r="M144" s="37" t="s">
        <v>33</v>
      </c>
      <c r="N144" s="1"/>
      <c r="O144" s="40" t="s">
        <v>2</v>
      </c>
      <c r="P144" s="41"/>
      <c r="Q144" s="76"/>
      <c r="R144" s="76"/>
      <c r="S144" s="36" t="s">
        <v>32</v>
      </c>
      <c r="T144" s="37" t="s">
        <v>33</v>
      </c>
    </row>
    <row r="145" spans="1:20" s="6" customFormat="1" ht="9.75" customHeight="1" x14ac:dyDescent="0.2">
      <c r="A145" s="42">
        <v>2007</v>
      </c>
      <c r="B145" s="43" t="s">
        <v>3</v>
      </c>
      <c r="C145" s="44">
        <v>4.01</v>
      </c>
      <c r="D145" s="45" t="s">
        <v>14</v>
      </c>
      <c r="E145" s="45" t="s">
        <v>14</v>
      </c>
      <c r="F145" s="45" t="s">
        <v>14</v>
      </c>
      <c r="G145" s="46"/>
      <c r="H145" s="42">
        <v>2007</v>
      </c>
      <c r="I145" s="43" t="s">
        <v>3</v>
      </c>
      <c r="J145" s="44">
        <v>1.82</v>
      </c>
      <c r="K145" s="47" t="s">
        <v>14</v>
      </c>
      <c r="L145" s="45" t="s">
        <v>14</v>
      </c>
      <c r="M145" s="45" t="s">
        <v>14</v>
      </c>
      <c r="N145" s="46"/>
      <c r="O145" s="42">
        <v>2007</v>
      </c>
      <c r="P145" s="43" t="s">
        <v>3</v>
      </c>
      <c r="Q145" s="44">
        <v>4.34</v>
      </c>
      <c r="R145" s="47" t="s">
        <v>14</v>
      </c>
      <c r="S145" s="45" t="s">
        <v>14</v>
      </c>
      <c r="T145" s="45" t="s">
        <v>14</v>
      </c>
    </row>
    <row r="146" spans="1:20" s="18" customFormat="1" ht="9.75" customHeight="1" x14ac:dyDescent="0.2">
      <c r="A146" s="42"/>
      <c r="B146" s="43" t="s">
        <v>4</v>
      </c>
      <c r="C146" s="44">
        <v>3.84</v>
      </c>
      <c r="D146" s="45">
        <v>-4.2394014962593545</v>
      </c>
      <c r="E146" s="45" t="s">
        <v>14</v>
      </c>
      <c r="F146" s="45" t="s">
        <v>14</v>
      </c>
      <c r="G146" s="46"/>
      <c r="H146" s="42"/>
      <c r="I146" s="43" t="s">
        <v>4</v>
      </c>
      <c r="J146" s="44">
        <v>1.79</v>
      </c>
      <c r="K146" s="47">
        <v>-1.6483516483516536</v>
      </c>
      <c r="L146" s="45" t="s">
        <v>14</v>
      </c>
      <c r="M146" s="45" t="s">
        <v>14</v>
      </c>
      <c r="N146" s="46"/>
      <c r="O146" s="42"/>
      <c r="P146" s="43" t="s">
        <v>4</v>
      </c>
      <c r="Q146" s="44">
        <v>4.34</v>
      </c>
      <c r="R146" s="47">
        <v>0</v>
      </c>
      <c r="S146" s="45" t="s">
        <v>14</v>
      </c>
      <c r="T146" s="45" t="s">
        <v>14</v>
      </c>
    </row>
    <row r="147" spans="1:20" s="18" customFormat="1" ht="9.75" customHeight="1" x14ac:dyDescent="0.2">
      <c r="A147" s="42"/>
      <c r="B147" s="43" t="s">
        <v>5</v>
      </c>
      <c r="C147" s="44">
        <v>3.84</v>
      </c>
      <c r="D147" s="45">
        <v>0</v>
      </c>
      <c r="E147" s="45" t="s">
        <v>14</v>
      </c>
      <c r="F147" s="45" t="s">
        <v>14</v>
      </c>
      <c r="G147" s="46"/>
      <c r="H147" s="42"/>
      <c r="I147" s="43" t="s">
        <v>5</v>
      </c>
      <c r="J147" s="44">
        <v>1.79</v>
      </c>
      <c r="K147" s="47">
        <v>0</v>
      </c>
      <c r="L147" s="45" t="s">
        <v>14</v>
      </c>
      <c r="M147" s="45" t="s">
        <v>14</v>
      </c>
      <c r="N147" s="46"/>
      <c r="O147" s="42"/>
      <c r="P147" s="43" t="s">
        <v>5</v>
      </c>
      <c r="Q147" s="44">
        <v>4.34</v>
      </c>
      <c r="R147" s="47">
        <v>0</v>
      </c>
      <c r="S147" s="45" t="s">
        <v>14</v>
      </c>
      <c r="T147" s="45" t="s">
        <v>14</v>
      </c>
    </row>
    <row r="148" spans="1:20" s="18" customFormat="1" ht="9.75" customHeight="1" x14ac:dyDescent="0.2">
      <c r="A148" s="42"/>
      <c r="B148" s="43" t="s">
        <v>6</v>
      </c>
      <c r="C148" s="44">
        <v>3.7</v>
      </c>
      <c r="D148" s="45">
        <v>-3.6458333333333259</v>
      </c>
      <c r="E148" s="45" t="s">
        <v>14</v>
      </c>
      <c r="F148" s="45" t="s">
        <v>14</v>
      </c>
      <c r="G148" s="46"/>
      <c r="H148" s="42"/>
      <c r="I148" s="43" t="s">
        <v>6</v>
      </c>
      <c r="J148" s="44">
        <v>1.81</v>
      </c>
      <c r="K148" s="47">
        <v>1.1173184357541999</v>
      </c>
      <c r="L148" s="45" t="s">
        <v>14</v>
      </c>
      <c r="M148" s="45" t="s">
        <v>14</v>
      </c>
      <c r="N148" s="46"/>
      <c r="O148" s="42"/>
      <c r="P148" s="43" t="s">
        <v>6</v>
      </c>
      <c r="Q148" s="44">
        <v>4.34</v>
      </c>
      <c r="R148" s="47">
        <v>0</v>
      </c>
      <c r="S148" s="45" t="s">
        <v>14</v>
      </c>
      <c r="T148" s="45" t="s">
        <v>14</v>
      </c>
    </row>
    <row r="149" spans="1:20" s="18" customFormat="1" ht="9.75" customHeight="1" x14ac:dyDescent="0.2">
      <c r="A149" s="42"/>
      <c r="B149" s="43" t="s">
        <v>7</v>
      </c>
      <c r="C149" s="44">
        <v>4.1900000000000004</v>
      </c>
      <c r="D149" s="45">
        <v>13.243243243243242</v>
      </c>
      <c r="E149" s="45" t="s">
        <v>14</v>
      </c>
      <c r="F149" s="45" t="s">
        <v>14</v>
      </c>
      <c r="G149" s="46"/>
      <c r="H149" s="42"/>
      <c r="I149" s="43" t="s">
        <v>7</v>
      </c>
      <c r="J149" s="44">
        <v>1.85</v>
      </c>
      <c r="K149" s="47">
        <v>2.2099447513812098</v>
      </c>
      <c r="L149" s="45" t="s">
        <v>14</v>
      </c>
      <c r="M149" s="45" t="s">
        <v>14</v>
      </c>
      <c r="N149" s="46"/>
      <c r="O149" s="42"/>
      <c r="P149" s="43" t="s">
        <v>7</v>
      </c>
      <c r="Q149" s="44">
        <v>4.34</v>
      </c>
      <c r="R149" s="47">
        <v>0</v>
      </c>
      <c r="S149" s="45" t="s">
        <v>14</v>
      </c>
      <c r="T149" s="45" t="s">
        <v>14</v>
      </c>
    </row>
    <row r="150" spans="1:20" s="19" customFormat="1" ht="9.75" customHeight="1" x14ac:dyDescent="0.2">
      <c r="A150" s="42"/>
      <c r="B150" s="43" t="s">
        <v>8</v>
      </c>
      <c r="C150" s="44">
        <v>3.84</v>
      </c>
      <c r="D150" s="45">
        <v>-8.3532219570405797</v>
      </c>
      <c r="E150" s="45" t="s">
        <v>14</v>
      </c>
      <c r="F150" s="45" t="s">
        <v>14</v>
      </c>
      <c r="G150" s="46"/>
      <c r="H150" s="42"/>
      <c r="I150" s="43" t="s">
        <v>8</v>
      </c>
      <c r="J150" s="44">
        <v>1.9</v>
      </c>
      <c r="K150" s="47">
        <v>2.7027027027026973</v>
      </c>
      <c r="L150" s="45" t="s">
        <v>14</v>
      </c>
      <c r="M150" s="45" t="s">
        <v>14</v>
      </c>
      <c r="N150" s="46"/>
      <c r="O150" s="42"/>
      <c r="P150" s="43" t="s">
        <v>8</v>
      </c>
      <c r="Q150" s="44">
        <v>4.34</v>
      </c>
      <c r="R150" s="47">
        <v>0</v>
      </c>
      <c r="S150" s="45" t="s">
        <v>14</v>
      </c>
      <c r="T150" s="45" t="s">
        <v>14</v>
      </c>
    </row>
    <row r="151" spans="1:20" s="19" customFormat="1" ht="9.75" customHeight="1" x14ac:dyDescent="0.2">
      <c r="A151" s="42"/>
      <c r="B151" s="43" t="s">
        <v>9</v>
      </c>
      <c r="C151" s="44">
        <v>4.0199999999999996</v>
      </c>
      <c r="D151" s="45">
        <v>4.6875</v>
      </c>
      <c r="E151" s="45" t="s">
        <v>14</v>
      </c>
      <c r="F151" s="45" t="s">
        <v>14</v>
      </c>
      <c r="G151" s="46"/>
      <c r="H151" s="42"/>
      <c r="I151" s="43" t="s">
        <v>9</v>
      </c>
      <c r="J151" s="44">
        <v>1.9</v>
      </c>
      <c r="K151" s="47">
        <v>0</v>
      </c>
      <c r="L151" s="45" t="s">
        <v>14</v>
      </c>
      <c r="M151" s="45" t="s">
        <v>14</v>
      </c>
      <c r="N151" s="46"/>
      <c r="O151" s="42"/>
      <c r="P151" s="43" t="s">
        <v>9</v>
      </c>
      <c r="Q151" s="44">
        <v>4.3499999999999996</v>
      </c>
      <c r="R151" s="47">
        <v>0.23041474654377225</v>
      </c>
      <c r="S151" s="45" t="s">
        <v>14</v>
      </c>
      <c r="T151" s="45" t="s">
        <v>14</v>
      </c>
    </row>
    <row r="152" spans="1:20" s="6" customFormat="1" ht="9.75" customHeight="1" x14ac:dyDescent="0.2">
      <c r="A152" s="42"/>
      <c r="B152" s="43" t="s">
        <v>10</v>
      </c>
      <c r="C152" s="44">
        <v>4.17</v>
      </c>
      <c r="D152" s="45">
        <v>3.7313432835820892</v>
      </c>
      <c r="E152" s="45" t="s">
        <v>14</v>
      </c>
      <c r="F152" s="45" t="s">
        <v>14</v>
      </c>
      <c r="G152" s="46"/>
      <c r="H152" s="42"/>
      <c r="I152" s="43" t="s">
        <v>10</v>
      </c>
      <c r="J152" s="44">
        <v>1.93</v>
      </c>
      <c r="K152" s="47">
        <v>1.5789473684210575</v>
      </c>
      <c r="L152" s="45" t="s">
        <v>14</v>
      </c>
      <c r="M152" s="45" t="s">
        <v>14</v>
      </c>
      <c r="N152" s="46"/>
      <c r="O152" s="42"/>
      <c r="P152" s="43" t="s">
        <v>10</v>
      </c>
      <c r="Q152" s="44">
        <v>4.3499999999999996</v>
      </c>
      <c r="R152" s="47">
        <v>0</v>
      </c>
      <c r="S152" s="45" t="s">
        <v>14</v>
      </c>
      <c r="T152" s="45" t="s">
        <v>14</v>
      </c>
    </row>
    <row r="153" spans="1:20" s="19" customFormat="1" ht="9.75" customHeight="1" x14ac:dyDescent="0.2">
      <c r="A153" s="42"/>
      <c r="B153" s="43" t="s">
        <v>11</v>
      </c>
      <c r="C153" s="44">
        <v>4.17</v>
      </c>
      <c r="D153" s="45">
        <v>0</v>
      </c>
      <c r="E153" s="45" t="s">
        <v>14</v>
      </c>
      <c r="F153" s="45" t="s">
        <v>14</v>
      </c>
      <c r="G153" s="46"/>
      <c r="H153" s="42"/>
      <c r="I153" s="43" t="s">
        <v>11</v>
      </c>
      <c r="J153" s="44">
        <v>1.94</v>
      </c>
      <c r="K153" s="47">
        <v>0.51813471502590858</v>
      </c>
      <c r="L153" s="45" t="s">
        <v>14</v>
      </c>
      <c r="M153" s="45" t="s">
        <v>14</v>
      </c>
      <c r="N153" s="46"/>
      <c r="O153" s="42"/>
      <c r="P153" s="43" t="s">
        <v>11</v>
      </c>
      <c r="Q153" s="44">
        <v>4.41</v>
      </c>
      <c r="R153" s="47">
        <v>1.379310344827589</v>
      </c>
      <c r="S153" s="45" t="s">
        <v>14</v>
      </c>
      <c r="T153" s="45" t="s">
        <v>14</v>
      </c>
    </row>
    <row r="154" spans="1:20" s="19" customFormat="1" ht="9.75" customHeight="1" x14ac:dyDescent="0.2">
      <c r="A154" s="42"/>
      <c r="B154" s="43" t="s">
        <v>12</v>
      </c>
      <c r="C154" s="44">
        <v>4.7</v>
      </c>
      <c r="D154" s="45">
        <v>12.709832134292576</v>
      </c>
      <c r="E154" s="45" t="s">
        <v>14</v>
      </c>
      <c r="F154" s="45" t="s">
        <v>14</v>
      </c>
      <c r="G154" s="46"/>
      <c r="H154" s="42"/>
      <c r="I154" s="43" t="s">
        <v>12</v>
      </c>
      <c r="J154" s="44">
        <v>1.98</v>
      </c>
      <c r="K154" s="47">
        <v>2.0618556701030855</v>
      </c>
      <c r="L154" s="45" t="s">
        <v>14</v>
      </c>
      <c r="M154" s="45" t="s">
        <v>14</v>
      </c>
      <c r="N154" s="46"/>
      <c r="O154" s="42"/>
      <c r="P154" s="43" t="s">
        <v>12</v>
      </c>
      <c r="Q154" s="44">
        <v>4.47</v>
      </c>
      <c r="R154" s="47">
        <v>1.3605442176870763</v>
      </c>
      <c r="S154" s="45" t="s">
        <v>14</v>
      </c>
      <c r="T154" s="45" t="s">
        <v>14</v>
      </c>
    </row>
    <row r="155" spans="1:20" s="18" customFormat="1" ht="9.75" customHeight="1" x14ac:dyDescent="0.2">
      <c r="A155" s="42"/>
      <c r="B155" s="48" t="s">
        <v>13</v>
      </c>
      <c r="C155" s="49">
        <v>4.53</v>
      </c>
      <c r="D155" s="50">
        <v>-3.6170212765957444</v>
      </c>
      <c r="E155" s="50" t="s">
        <v>14</v>
      </c>
      <c r="F155" s="50" t="s">
        <v>14</v>
      </c>
      <c r="G155" s="51"/>
      <c r="H155" s="42"/>
      <c r="I155" s="48" t="s">
        <v>13</v>
      </c>
      <c r="J155" s="49">
        <v>1.9</v>
      </c>
      <c r="K155" s="52">
        <v>-4.0404040404040442</v>
      </c>
      <c r="L155" s="50" t="s">
        <v>14</v>
      </c>
      <c r="M155" s="50" t="s">
        <v>14</v>
      </c>
      <c r="N155" s="46"/>
      <c r="O155" s="42"/>
      <c r="P155" s="48" t="s">
        <v>13</v>
      </c>
      <c r="Q155" s="49">
        <v>4.53</v>
      </c>
      <c r="R155" s="52">
        <v>1.3422818791946511</v>
      </c>
      <c r="S155" s="50" t="s">
        <v>14</v>
      </c>
      <c r="T155" s="50" t="s">
        <v>14</v>
      </c>
    </row>
    <row r="156" spans="1:20" s="66" customFormat="1" ht="9.75" customHeight="1" x14ac:dyDescent="0.2">
      <c r="A156" s="53">
        <v>2008</v>
      </c>
      <c r="B156" s="54" t="s">
        <v>24</v>
      </c>
      <c r="C156" s="55">
        <v>4.47</v>
      </c>
      <c r="D156" s="56">
        <v>-1.3245033112582849</v>
      </c>
      <c r="E156" s="56">
        <v>-1.3245033112582849</v>
      </c>
      <c r="F156" s="56" t="s">
        <v>14</v>
      </c>
      <c r="G156" s="46"/>
      <c r="H156" s="53">
        <v>2008</v>
      </c>
      <c r="I156" s="54" t="s">
        <v>24</v>
      </c>
      <c r="J156" s="55">
        <v>1.96</v>
      </c>
      <c r="K156" s="57">
        <v>3.1578947368421151</v>
      </c>
      <c r="L156" s="56">
        <v>3.1578947368421151</v>
      </c>
      <c r="M156" s="56" t="s">
        <v>14</v>
      </c>
      <c r="N156" s="46"/>
      <c r="O156" s="53">
        <v>2008</v>
      </c>
      <c r="P156" s="54" t="s">
        <v>24</v>
      </c>
      <c r="Q156" s="55">
        <v>4.5999999999999996</v>
      </c>
      <c r="R156" s="57">
        <v>1.5452538631346435</v>
      </c>
      <c r="S156" s="56">
        <v>1.5452538631346435</v>
      </c>
      <c r="T156" s="56" t="s">
        <v>14</v>
      </c>
    </row>
    <row r="157" spans="1:20" s="66" customFormat="1" ht="9.75" customHeight="1" x14ac:dyDescent="0.2">
      <c r="A157" s="42"/>
      <c r="B157" s="43" t="s">
        <v>3</v>
      </c>
      <c r="C157" s="44">
        <v>4.5999999999999996</v>
      </c>
      <c r="D157" s="45">
        <v>2.9082774049216997</v>
      </c>
      <c r="E157" s="45">
        <v>1.5452538631346435</v>
      </c>
      <c r="F157" s="45">
        <v>14.71321695760599</v>
      </c>
      <c r="G157" s="46"/>
      <c r="H157" s="42"/>
      <c r="I157" s="43" t="s">
        <v>3</v>
      </c>
      <c r="J157" s="44">
        <v>2</v>
      </c>
      <c r="K157" s="47">
        <v>2.0408163265306145</v>
      </c>
      <c r="L157" s="45">
        <v>5.2631578947368363</v>
      </c>
      <c r="M157" s="45">
        <v>9.8901098901098763</v>
      </c>
      <c r="N157" s="46"/>
      <c r="O157" s="42"/>
      <c r="P157" s="43" t="s">
        <v>3</v>
      </c>
      <c r="Q157" s="44">
        <v>4.5999999999999996</v>
      </c>
      <c r="R157" s="47">
        <v>0</v>
      </c>
      <c r="S157" s="45">
        <v>1.5452538631346435</v>
      </c>
      <c r="T157" s="45">
        <v>5.990783410138234</v>
      </c>
    </row>
    <row r="158" spans="1:20" s="70" customFormat="1" ht="9.75" customHeight="1" x14ac:dyDescent="0.2">
      <c r="A158" s="42"/>
      <c r="B158" s="43" t="s">
        <v>4</v>
      </c>
      <c r="C158" s="44">
        <v>4.5599999999999996</v>
      </c>
      <c r="D158" s="45">
        <v>-0.86956521739131043</v>
      </c>
      <c r="E158" s="45">
        <v>0.66225165562912025</v>
      </c>
      <c r="F158" s="45">
        <v>18.75</v>
      </c>
      <c r="G158" s="46"/>
      <c r="H158" s="42"/>
      <c r="I158" s="43" t="s">
        <v>4</v>
      </c>
      <c r="J158" s="44">
        <v>2.02</v>
      </c>
      <c r="K158" s="47">
        <v>1</v>
      </c>
      <c r="L158" s="45">
        <v>6.315789473684208</v>
      </c>
      <c r="M158" s="45">
        <v>12.849162011173188</v>
      </c>
      <c r="N158" s="46"/>
      <c r="O158" s="42"/>
      <c r="P158" s="43" t="s">
        <v>4</v>
      </c>
      <c r="Q158" s="44">
        <v>4.59</v>
      </c>
      <c r="R158" s="47">
        <v>-0.21739130434782483</v>
      </c>
      <c r="S158" s="45">
        <v>1.3245033112582627</v>
      </c>
      <c r="T158" s="45">
        <v>5.7603686635944618</v>
      </c>
    </row>
    <row r="159" spans="1:20" s="70" customFormat="1" ht="9.75" customHeight="1" x14ac:dyDescent="0.2">
      <c r="A159" s="42"/>
      <c r="B159" s="43" t="s">
        <v>5</v>
      </c>
      <c r="C159" s="44">
        <v>4.5999999999999996</v>
      </c>
      <c r="D159" s="45">
        <v>0.87719298245614308</v>
      </c>
      <c r="E159" s="45">
        <v>1.5452538631346435</v>
      </c>
      <c r="F159" s="45">
        <v>19.79166666666665</v>
      </c>
      <c r="G159" s="46"/>
      <c r="H159" s="42"/>
      <c r="I159" s="43" t="s">
        <v>5</v>
      </c>
      <c r="J159" s="44">
        <v>2.02</v>
      </c>
      <c r="K159" s="47">
        <v>0</v>
      </c>
      <c r="L159" s="45">
        <v>6.315789473684208</v>
      </c>
      <c r="M159" s="45">
        <v>12.849162011173188</v>
      </c>
      <c r="N159" s="46"/>
      <c r="O159" s="42"/>
      <c r="P159" s="43" t="s">
        <v>5</v>
      </c>
      <c r="Q159" s="44">
        <v>4.67</v>
      </c>
      <c r="R159" s="47">
        <v>1.7429193899782147</v>
      </c>
      <c r="S159" s="45">
        <v>3.0905077262693093</v>
      </c>
      <c r="T159" s="45">
        <v>7.6036866359447064</v>
      </c>
    </row>
    <row r="160" spans="1:20" s="70" customFormat="1" ht="9.75" customHeight="1" x14ac:dyDescent="0.2">
      <c r="A160" s="42"/>
      <c r="B160" s="43" t="s">
        <v>6</v>
      </c>
      <c r="C160" s="44">
        <v>4.58</v>
      </c>
      <c r="D160" s="45">
        <v>-0.43478260869563856</v>
      </c>
      <c r="E160" s="45">
        <v>1.1037527593819041</v>
      </c>
      <c r="F160" s="45">
        <v>23.783783783783786</v>
      </c>
      <c r="G160" s="46"/>
      <c r="H160" s="42"/>
      <c r="I160" s="43" t="s">
        <v>6</v>
      </c>
      <c r="J160" s="44">
        <v>2.06</v>
      </c>
      <c r="K160" s="47">
        <v>1.980198019801982</v>
      </c>
      <c r="L160" s="45">
        <v>8.4210526315789522</v>
      </c>
      <c r="M160" s="45">
        <v>13.812154696132595</v>
      </c>
      <c r="N160" s="46"/>
      <c r="O160" s="42"/>
      <c r="P160" s="43" t="s">
        <v>6</v>
      </c>
      <c r="Q160" s="44">
        <v>4.74</v>
      </c>
      <c r="R160" s="47">
        <v>1.4989293361884481</v>
      </c>
      <c r="S160" s="45">
        <v>4.635761589403975</v>
      </c>
      <c r="T160" s="45">
        <v>9.2165898617511566</v>
      </c>
    </row>
    <row r="161" spans="1:21" s="70" customFormat="1" ht="9.75" customHeight="1" x14ac:dyDescent="0.2">
      <c r="A161" s="42"/>
      <c r="B161" s="43" t="s">
        <v>7</v>
      </c>
      <c r="C161" s="44">
        <v>4.5999999999999996</v>
      </c>
      <c r="D161" s="45">
        <v>0.4366812227074135</v>
      </c>
      <c r="E161" s="45">
        <v>1.5452538631346435</v>
      </c>
      <c r="F161" s="45">
        <v>9.7852028639618069</v>
      </c>
      <c r="G161" s="46"/>
      <c r="H161" s="42"/>
      <c r="I161" s="43" t="s">
        <v>7</v>
      </c>
      <c r="J161" s="44">
        <v>2.08</v>
      </c>
      <c r="K161" s="47">
        <v>0.97087378640776656</v>
      </c>
      <c r="L161" s="45">
        <v>9.4736842105263221</v>
      </c>
      <c r="M161" s="45">
        <v>12.432432432432439</v>
      </c>
      <c r="N161" s="46"/>
      <c r="O161" s="42"/>
      <c r="P161" s="43" t="s">
        <v>7</v>
      </c>
      <c r="Q161" s="44">
        <v>4.82</v>
      </c>
      <c r="R161" s="47">
        <v>1.6877637130801704</v>
      </c>
      <c r="S161" s="45">
        <v>6.4017660044150215</v>
      </c>
      <c r="T161" s="45">
        <v>11.059907834101402</v>
      </c>
    </row>
    <row r="162" spans="1:21" s="70" customFormat="1" ht="9.75" customHeight="1" x14ac:dyDescent="0.2">
      <c r="A162" s="42"/>
      <c r="B162" s="43" t="s">
        <v>8</v>
      </c>
      <c r="C162" s="44">
        <v>4.33</v>
      </c>
      <c r="D162" s="45">
        <v>-5.8695652173912922</v>
      </c>
      <c r="E162" s="45">
        <v>-4.4150110375275942</v>
      </c>
      <c r="F162" s="45">
        <v>12.760416666666675</v>
      </c>
      <c r="G162" s="46"/>
      <c r="H162" s="42"/>
      <c r="I162" s="43" t="s">
        <v>8</v>
      </c>
      <c r="J162" s="44">
        <v>2.11</v>
      </c>
      <c r="K162" s="47">
        <v>1.4423076923076872</v>
      </c>
      <c r="L162" s="45">
        <v>11.052631578947359</v>
      </c>
      <c r="M162" s="45">
        <v>11.052631578947359</v>
      </c>
      <c r="N162" s="46"/>
      <c r="O162" s="42"/>
      <c r="P162" s="43" t="s">
        <v>8</v>
      </c>
      <c r="Q162" s="44">
        <v>4.8899999999999997</v>
      </c>
      <c r="R162" s="47">
        <v>1.4522821576763434</v>
      </c>
      <c r="S162" s="45">
        <v>7.9470198675496651</v>
      </c>
      <c r="T162" s="45">
        <v>12.672811059907829</v>
      </c>
    </row>
    <row r="163" spans="1:21" s="70" customFormat="1" ht="9.75" customHeight="1" x14ac:dyDescent="0.2">
      <c r="A163" s="42"/>
      <c r="B163" s="43" t="s">
        <v>9</v>
      </c>
      <c r="C163" s="44">
        <v>3.79</v>
      </c>
      <c r="D163" s="45">
        <v>-12.471131639722866</v>
      </c>
      <c r="E163" s="45">
        <v>-16.335540838852104</v>
      </c>
      <c r="F163" s="45">
        <v>-5.7213930348258613</v>
      </c>
      <c r="G163" s="46"/>
      <c r="H163" s="42"/>
      <c r="I163" s="43" t="s">
        <v>9</v>
      </c>
      <c r="J163" s="44">
        <v>2.11</v>
      </c>
      <c r="K163" s="47">
        <v>0</v>
      </c>
      <c r="L163" s="45">
        <v>11.052631578947359</v>
      </c>
      <c r="M163" s="45">
        <v>11.052631578947359</v>
      </c>
      <c r="N163" s="46"/>
      <c r="O163" s="42"/>
      <c r="P163" s="43" t="s">
        <v>9</v>
      </c>
      <c r="Q163" s="44">
        <v>4.8899999999999997</v>
      </c>
      <c r="R163" s="47">
        <v>0</v>
      </c>
      <c r="S163" s="45">
        <v>7.9470198675496651</v>
      </c>
      <c r="T163" s="45">
        <v>12.413793103448278</v>
      </c>
    </row>
    <row r="164" spans="1:21" s="70" customFormat="1" ht="9.75" customHeight="1" x14ac:dyDescent="0.2">
      <c r="A164" s="42"/>
      <c r="B164" s="43" t="s">
        <v>10</v>
      </c>
      <c r="C164" s="44">
        <v>3.84</v>
      </c>
      <c r="D164" s="45">
        <v>1.3192612137203019</v>
      </c>
      <c r="E164" s="45">
        <v>-15.23178807947021</v>
      </c>
      <c r="F164" s="45">
        <v>-7.9136690647482073</v>
      </c>
      <c r="G164" s="46"/>
      <c r="H164" s="42"/>
      <c r="I164" s="43" t="s">
        <v>10</v>
      </c>
      <c r="J164" s="44">
        <v>2.12</v>
      </c>
      <c r="K164" s="47">
        <v>0.47393364928911552</v>
      </c>
      <c r="L164" s="45">
        <v>11.578947368421066</v>
      </c>
      <c r="M164" s="45">
        <v>9.8445595854922416</v>
      </c>
      <c r="N164" s="46"/>
      <c r="O164" s="42"/>
      <c r="P164" s="43" t="s">
        <v>10</v>
      </c>
      <c r="Q164" s="44">
        <v>4.8899999999999997</v>
      </c>
      <c r="R164" s="47">
        <v>0</v>
      </c>
      <c r="S164" s="45">
        <v>7.9470198675496651</v>
      </c>
      <c r="T164" s="45">
        <v>12.413793103448278</v>
      </c>
    </row>
    <row r="165" spans="1:21" s="70" customFormat="1" ht="9.75" customHeight="1" x14ac:dyDescent="0.2">
      <c r="A165" s="42"/>
      <c r="B165" s="43" t="s">
        <v>11</v>
      </c>
      <c r="C165" s="44">
        <v>3.97</v>
      </c>
      <c r="D165" s="45">
        <v>3.3854166666666741</v>
      </c>
      <c r="E165" s="45">
        <v>-12.362030905077258</v>
      </c>
      <c r="F165" s="45">
        <v>-4.7961630695443569</v>
      </c>
      <c r="G165" s="46"/>
      <c r="H165" s="42"/>
      <c r="I165" s="43" t="s">
        <v>11</v>
      </c>
      <c r="J165" s="44">
        <v>2.13</v>
      </c>
      <c r="K165" s="47">
        <v>0.47169811320753041</v>
      </c>
      <c r="L165" s="45">
        <v>12.105263157894729</v>
      </c>
      <c r="M165" s="45">
        <v>9.7938144329896772</v>
      </c>
      <c r="N165" s="46"/>
      <c r="O165" s="42"/>
      <c r="P165" s="43" t="s">
        <v>11</v>
      </c>
      <c r="Q165" s="44">
        <v>4.95</v>
      </c>
      <c r="R165" s="47">
        <v>1.22699386503069</v>
      </c>
      <c r="S165" s="45">
        <v>9.27152317880795</v>
      </c>
      <c r="T165" s="45">
        <v>12.244897959183664</v>
      </c>
    </row>
    <row r="166" spans="1:21" s="70" customFormat="1" ht="9.75" customHeight="1" x14ac:dyDescent="0.2">
      <c r="A166" s="42"/>
      <c r="B166" s="43" t="s">
        <v>12</v>
      </c>
      <c r="C166" s="44">
        <v>3.92</v>
      </c>
      <c r="D166" s="45">
        <v>-1.2594458438287215</v>
      </c>
      <c r="E166" s="45">
        <v>-13.465783664459163</v>
      </c>
      <c r="F166" s="45">
        <v>-16.595744680851066</v>
      </c>
      <c r="G166" s="46"/>
      <c r="H166" s="42"/>
      <c r="I166" s="43" t="s">
        <v>12</v>
      </c>
      <c r="J166" s="44">
        <v>2.14</v>
      </c>
      <c r="K166" s="47">
        <v>0.46948356807512415</v>
      </c>
      <c r="L166" s="45">
        <v>12.631578947368439</v>
      </c>
      <c r="M166" s="45">
        <v>8.0808080808080884</v>
      </c>
      <c r="N166" s="46"/>
      <c r="O166" s="42"/>
      <c r="P166" s="43" t="s">
        <v>12</v>
      </c>
      <c r="Q166" s="44">
        <v>5.0199999999999996</v>
      </c>
      <c r="R166" s="47">
        <v>1.414141414141401</v>
      </c>
      <c r="S166" s="45">
        <v>10.816777041942593</v>
      </c>
      <c r="T166" s="45">
        <v>12.304250559284103</v>
      </c>
    </row>
    <row r="167" spans="1:21" s="70" customFormat="1" ht="9.75" customHeight="1" x14ac:dyDescent="0.2">
      <c r="A167" s="42"/>
      <c r="B167" s="43" t="s">
        <v>13</v>
      </c>
      <c r="C167" s="44">
        <v>4.0199999999999996</v>
      </c>
      <c r="D167" s="45">
        <v>2.5510204081632626</v>
      </c>
      <c r="E167" s="45">
        <v>-11.258278145695378</v>
      </c>
      <c r="F167" s="45">
        <v>-11.258278145695378</v>
      </c>
      <c r="G167" s="51"/>
      <c r="H167" s="42"/>
      <c r="I167" s="43" t="s">
        <v>13</v>
      </c>
      <c r="J167" s="44">
        <v>2.14</v>
      </c>
      <c r="K167" s="47">
        <v>0</v>
      </c>
      <c r="L167" s="45">
        <v>12.631578947368439</v>
      </c>
      <c r="M167" s="45">
        <v>12.631578947368439</v>
      </c>
      <c r="N167" s="46"/>
      <c r="O167" s="42"/>
      <c r="P167" s="43" t="s">
        <v>13</v>
      </c>
      <c r="Q167" s="44">
        <v>5.08</v>
      </c>
      <c r="R167" s="47">
        <v>1.195219123505975</v>
      </c>
      <c r="S167" s="45">
        <v>12.141280353200878</v>
      </c>
      <c r="T167" s="45">
        <v>12.141280353200878</v>
      </c>
    </row>
    <row r="168" spans="1:21" s="66" customFormat="1" ht="9.75" customHeight="1" x14ac:dyDescent="0.2">
      <c r="A168" s="53">
        <v>2009</v>
      </c>
      <c r="B168" s="63" t="s">
        <v>24</v>
      </c>
      <c r="C168" s="64">
        <v>4.01</v>
      </c>
      <c r="D168" s="65">
        <v>-0.24875621890546595</v>
      </c>
      <c r="E168" s="65">
        <v>-0.24875621890546595</v>
      </c>
      <c r="F168" s="65">
        <v>-10.290827740492169</v>
      </c>
      <c r="H168" s="53">
        <v>2009</v>
      </c>
      <c r="I168" s="63" t="s">
        <v>24</v>
      </c>
      <c r="J168" s="64">
        <v>2.12</v>
      </c>
      <c r="K168" s="65">
        <v>-0.93457943925233655</v>
      </c>
      <c r="L168" s="65">
        <v>-0.93457943925233655</v>
      </c>
      <c r="M168" s="65">
        <v>8.163265306122458</v>
      </c>
      <c r="O168" s="53">
        <v>2009</v>
      </c>
      <c r="P168" s="63" t="s">
        <v>24</v>
      </c>
      <c r="Q168" s="64">
        <v>5.08</v>
      </c>
      <c r="R168" s="65">
        <v>0</v>
      </c>
      <c r="S168" s="65">
        <v>0</v>
      </c>
      <c r="T168" s="65">
        <v>10.434782608695659</v>
      </c>
      <c r="U168" s="69"/>
    </row>
    <row r="169" spans="1:21" s="66" customFormat="1" ht="9.75" customHeight="1" x14ac:dyDescent="0.2">
      <c r="A169" s="42"/>
      <c r="B169" s="67" t="s">
        <v>3</v>
      </c>
      <c r="C169" s="68">
        <v>4.7</v>
      </c>
      <c r="D169" s="69">
        <v>17.206982543640905</v>
      </c>
      <c r="E169" s="69">
        <v>16.915422885572152</v>
      </c>
      <c r="F169" s="69">
        <v>2.1739130434782705</v>
      </c>
      <c r="H169" s="42"/>
      <c r="I169" s="67" t="s">
        <v>3</v>
      </c>
      <c r="J169" s="68">
        <v>2.13</v>
      </c>
      <c r="K169" s="69">
        <v>0.47169811320753041</v>
      </c>
      <c r="L169" s="69">
        <v>-0.46728971962617383</v>
      </c>
      <c r="M169" s="69">
        <v>6.4999999999999947</v>
      </c>
      <c r="O169" s="42"/>
      <c r="P169" s="67" t="s">
        <v>3</v>
      </c>
      <c r="Q169" s="68">
        <v>5.18</v>
      </c>
      <c r="R169" s="69">
        <v>1.9685039370078705</v>
      </c>
      <c r="S169" s="69">
        <v>1.9685039370078705</v>
      </c>
      <c r="T169" s="69">
        <v>12.608695652173907</v>
      </c>
      <c r="U169" s="69"/>
    </row>
    <row r="170" spans="1:21" s="70" customFormat="1" ht="9.75" customHeight="1" x14ac:dyDescent="0.2">
      <c r="A170" s="42"/>
      <c r="B170" s="67" t="s">
        <v>4</v>
      </c>
      <c r="C170" s="68">
        <v>4.6399999999999997</v>
      </c>
      <c r="D170" s="69">
        <v>-1.276595744680864</v>
      </c>
      <c r="E170" s="69">
        <v>15.422885572139311</v>
      </c>
      <c r="F170" s="69">
        <v>1.7543859649122862</v>
      </c>
      <c r="G170" s="66"/>
      <c r="H170" s="42"/>
      <c r="I170" s="67" t="s">
        <v>4</v>
      </c>
      <c r="J170" s="68">
        <v>2.13</v>
      </c>
      <c r="K170" s="69">
        <v>0</v>
      </c>
      <c r="L170" s="69">
        <v>-0.46728971962617383</v>
      </c>
      <c r="M170" s="69">
        <v>5.4455445544554504</v>
      </c>
      <c r="N170" s="66"/>
      <c r="O170" s="42"/>
      <c r="P170" s="67" t="s">
        <v>4</v>
      </c>
      <c r="Q170" s="68">
        <v>5.18</v>
      </c>
      <c r="R170" s="69">
        <v>0</v>
      </c>
      <c r="S170" s="69">
        <v>1.9685039370078705</v>
      </c>
      <c r="T170" s="69">
        <v>12.85403050108933</v>
      </c>
      <c r="U170" s="69"/>
    </row>
    <row r="171" spans="1:21" s="70" customFormat="1" ht="9.75" customHeight="1" x14ac:dyDescent="0.2">
      <c r="A171" s="42"/>
      <c r="B171" s="67" t="s">
        <v>5</v>
      </c>
      <c r="C171" s="68">
        <v>5.79</v>
      </c>
      <c r="D171" s="69">
        <v>24.784482758620708</v>
      </c>
      <c r="E171" s="69">
        <v>44.029850746268686</v>
      </c>
      <c r="F171" s="69">
        <v>25.869565217391322</v>
      </c>
      <c r="G171" s="66"/>
      <c r="H171" s="42"/>
      <c r="I171" s="67" t="s">
        <v>5</v>
      </c>
      <c r="J171" s="68">
        <v>2.13</v>
      </c>
      <c r="K171" s="69">
        <v>0</v>
      </c>
      <c r="L171" s="69">
        <v>-0.46728971962617383</v>
      </c>
      <c r="M171" s="69">
        <v>5.4455445544554504</v>
      </c>
      <c r="N171" s="66"/>
      <c r="O171" s="42"/>
      <c r="P171" s="67" t="s">
        <v>5</v>
      </c>
      <c r="Q171" s="68">
        <v>5.19</v>
      </c>
      <c r="R171" s="69">
        <v>0.19305019305020377</v>
      </c>
      <c r="S171" s="69">
        <v>2.1653543307086576</v>
      </c>
      <c r="T171" s="69">
        <v>11.134903640256976</v>
      </c>
      <c r="U171" s="69"/>
    </row>
    <row r="172" spans="1:21" s="70" customFormat="1" ht="9.75" customHeight="1" x14ac:dyDescent="0.2">
      <c r="A172" s="42"/>
      <c r="B172" s="67" t="s">
        <v>6</v>
      </c>
      <c r="C172" s="68">
        <v>5.7</v>
      </c>
      <c r="D172" s="69">
        <v>-1.5544041450777146</v>
      </c>
      <c r="E172" s="69">
        <v>41.791044776119413</v>
      </c>
      <c r="F172" s="69">
        <v>24.454148471615731</v>
      </c>
      <c r="G172" s="66"/>
      <c r="H172" s="42"/>
      <c r="I172" s="67" t="s">
        <v>6</v>
      </c>
      <c r="J172" s="68">
        <v>2.12</v>
      </c>
      <c r="K172" s="69">
        <v>-0.46948356807510194</v>
      </c>
      <c r="L172" s="69">
        <v>-0.93457943925233655</v>
      </c>
      <c r="M172" s="69">
        <v>2.9126213592232997</v>
      </c>
      <c r="N172" s="66"/>
      <c r="O172" s="42"/>
      <c r="P172" s="67" t="s">
        <v>6</v>
      </c>
      <c r="Q172" s="68">
        <v>5.18</v>
      </c>
      <c r="R172" s="69">
        <v>-0.19267822736032114</v>
      </c>
      <c r="S172" s="69">
        <v>1.9685039370078705</v>
      </c>
      <c r="T172" s="69">
        <v>9.2827004219409268</v>
      </c>
      <c r="U172" s="69"/>
    </row>
    <row r="173" spans="1:21" s="70" customFormat="1" ht="9.75" customHeight="1" x14ac:dyDescent="0.2">
      <c r="A173" s="42"/>
      <c r="B173" s="67" t="s">
        <v>7</v>
      </c>
      <c r="C173" s="68">
        <v>5.7</v>
      </c>
      <c r="D173" s="69">
        <v>0</v>
      </c>
      <c r="E173" s="69">
        <v>41.791044776119413</v>
      </c>
      <c r="F173" s="69">
        <v>23.913043478260889</v>
      </c>
      <c r="G173" s="66"/>
      <c r="H173" s="42"/>
      <c r="I173" s="67" t="s">
        <v>7</v>
      </c>
      <c r="J173" s="68">
        <v>2.11</v>
      </c>
      <c r="K173" s="69">
        <v>-0.47169811320755262</v>
      </c>
      <c r="L173" s="69">
        <v>-1.4018691588785215</v>
      </c>
      <c r="M173" s="69">
        <v>1.4423076923076872</v>
      </c>
      <c r="N173" s="66"/>
      <c r="O173" s="42"/>
      <c r="P173" s="67" t="s">
        <v>7</v>
      </c>
      <c r="Q173" s="68">
        <v>5.18</v>
      </c>
      <c r="R173" s="69">
        <v>0</v>
      </c>
      <c r="S173" s="69">
        <v>1.9685039370078705</v>
      </c>
      <c r="T173" s="69">
        <v>7.4688796680497882</v>
      </c>
      <c r="U173" s="69"/>
    </row>
    <row r="174" spans="1:21" s="70" customFormat="1" ht="9.75" customHeight="1" x14ac:dyDescent="0.2">
      <c r="A174" s="42"/>
      <c r="B174" s="67" t="s">
        <v>8</v>
      </c>
      <c r="C174" s="68">
        <v>6.69</v>
      </c>
      <c r="D174" s="69">
        <v>17.368421052631589</v>
      </c>
      <c r="E174" s="69">
        <v>66.417910447761216</v>
      </c>
      <c r="F174" s="69">
        <v>54.503464203233264</v>
      </c>
      <c r="G174" s="66"/>
      <c r="H174" s="42"/>
      <c r="I174" s="67" t="s">
        <v>8</v>
      </c>
      <c r="J174" s="68">
        <v>2.1</v>
      </c>
      <c r="K174" s="69">
        <v>-0.47393364928909332</v>
      </c>
      <c r="L174" s="69">
        <v>-1.8691588785046731</v>
      </c>
      <c r="M174" s="69">
        <v>-0.47393364928909332</v>
      </c>
      <c r="N174" s="66"/>
      <c r="O174" s="42"/>
      <c r="P174" s="67" t="s">
        <v>8</v>
      </c>
      <c r="Q174" s="68">
        <v>5.1100000000000003</v>
      </c>
      <c r="R174" s="69">
        <v>-1.3513513513513375</v>
      </c>
      <c r="S174" s="69">
        <v>0.59055118110236116</v>
      </c>
      <c r="T174" s="69">
        <v>4.4989775051124781</v>
      </c>
      <c r="U174" s="69"/>
    </row>
    <row r="175" spans="1:21" s="70" customFormat="1" ht="9.75" customHeight="1" x14ac:dyDescent="0.2">
      <c r="A175" s="42"/>
      <c r="B175" s="67" t="s">
        <v>9</v>
      </c>
      <c r="C175" s="68">
        <v>5.7</v>
      </c>
      <c r="D175" s="69">
        <v>-14.798206278026903</v>
      </c>
      <c r="E175" s="69">
        <v>41.791044776119413</v>
      </c>
      <c r="F175" s="69">
        <v>50.395778364116104</v>
      </c>
      <c r="G175" s="66"/>
      <c r="H175" s="42"/>
      <c r="I175" s="67" t="s">
        <v>9</v>
      </c>
      <c r="J175" s="68">
        <v>2.1</v>
      </c>
      <c r="K175" s="69">
        <v>0</v>
      </c>
      <c r="L175" s="69">
        <v>-1.8691588785046731</v>
      </c>
      <c r="M175" s="69">
        <v>-0.47393364928909332</v>
      </c>
      <c r="N175" s="66"/>
      <c r="O175" s="42"/>
      <c r="P175" s="67" t="s">
        <v>9</v>
      </c>
      <c r="Q175" s="68">
        <v>5.19</v>
      </c>
      <c r="R175" s="69">
        <v>1.5655577299412915</v>
      </c>
      <c r="S175" s="69">
        <v>2.1653543307086576</v>
      </c>
      <c r="T175" s="69">
        <v>6.1349693251533832</v>
      </c>
      <c r="U175" s="69"/>
    </row>
    <row r="176" spans="1:21" s="70" customFormat="1" ht="9.75" customHeight="1" x14ac:dyDescent="0.2">
      <c r="A176" s="42"/>
      <c r="B176" s="67" t="s">
        <v>10</v>
      </c>
      <c r="C176" s="68">
        <v>5.79</v>
      </c>
      <c r="D176" s="69">
        <v>1.5789473684210575</v>
      </c>
      <c r="E176" s="69">
        <v>44.029850746268686</v>
      </c>
      <c r="F176" s="69">
        <v>50.78125</v>
      </c>
      <c r="G176" s="66"/>
      <c r="H176" s="42"/>
      <c r="I176" s="67" t="s">
        <v>10</v>
      </c>
      <c r="J176" s="68">
        <v>2.1</v>
      </c>
      <c r="K176" s="69">
        <v>0</v>
      </c>
      <c r="L176" s="69">
        <v>-1.8691588785046731</v>
      </c>
      <c r="M176" s="69">
        <v>-0.94339622641509413</v>
      </c>
      <c r="N176" s="66"/>
      <c r="O176" s="42"/>
      <c r="P176" s="67" t="s">
        <v>10</v>
      </c>
      <c r="Q176" s="68">
        <v>5.18</v>
      </c>
      <c r="R176" s="69">
        <v>-0.19267822736032114</v>
      </c>
      <c r="S176" s="69">
        <v>1.9685039370078705</v>
      </c>
      <c r="T176" s="69">
        <v>5.9304703476482645</v>
      </c>
      <c r="U176" s="69"/>
    </row>
    <row r="177" spans="1:21" s="70" customFormat="1" ht="9.75" customHeight="1" x14ac:dyDescent="0.2">
      <c r="A177" s="42"/>
      <c r="B177" s="67" t="s">
        <v>11</v>
      </c>
      <c r="C177" s="68">
        <v>6.91</v>
      </c>
      <c r="D177" s="69">
        <f>((C177/C176)-1)*100</f>
        <v>19.343696027633861</v>
      </c>
      <c r="E177" s="69">
        <f>((C177/C$167)-1)*100</f>
        <v>71.890547263681597</v>
      </c>
      <c r="F177" s="69">
        <f>((C177/C165)-1)*100</f>
        <v>74.055415617128446</v>
      </c>
      <c r="G177" s="66"/>
      <c r="H177" s="42"/>
      <c r="I177" s="67" t="str">
        <f>B177</f>
        <v>OUT</v>
      </c>
      <c r="J177" s="68">
        <v>2.11</v>
      </c>
      <c r="K177" s="69">
        <f>((J177/J176)-1)*100</f>
        <v>0.4761904761904745</v>
      </c>
      <c r="L177" s="69">
        <f>((J177/J$167)-1)*100</f>
        <v>-1.4018691588785215</v>
      </c>
      <c r="M177" s="69">
        <f>((J177/J165)-1)*100</f>
        <v>-0.93896713615023719</v>
      </c>
      <c r="N177" s="66"/>
      <c r="O177" s="42"/>
      <c r="P177" s="67" t="str">
        <f>B177</f>
        <v>OUT</v>
      </c>
      <c r="Q177" s="68">
        <v>5.18</v>
      </c>
      <c r="R177" s="69">
        <f>((Q177/Q176)-1)*100</f>
        <v>0</v>
      </c>
      <c r="S177" s="69">
        <f>((Q177/Q$167)-1)*100</f>
        <v>1.9685039370078705</v>
      </c>
      <c r="T177" s="69">
        <f>((Q177/Q165)-1)*100</f>
        <v>4.646464646464632</v>
      </c>
      <c r="U177" s="69"/>
    </row>
    <row r="178" spans="1:21" s="70" customFormat="1" ht="9.75" customHeight="1" x14ac:dyDescent="0.2">
      <c r="A178" s="42"/>
      <c r="B178" s="67" t="s">
        <v>12</v>
      </c>
      <c r="C178" s="68">
        <v>8.11</v>
      </c>
      <c r="D178" s="69">
        <f>((C178/C177)-1)*100</f>
        <v>17.366136034732271</v>
      </c>
      <c r="E178" s="69">
        <f>((C178/C$167)-1)*100</f>
        <v>101.74129353233829</v>
      </c>
      <c r="F178" s="69">
        <f>((C178/C166)-1)*100</f>
        <v>106.8877551020408</v>
      </c>
      <c r="G178" s="66"/>
      <c r="H178" s="42"/>
      <c r="I178" s="67" t="str">
        <f>B178</f>
        <v>NOV</v>
      </c>
      <c r="J178" s="68">
        <v>2.12</v>
      </c>
      <c r="K178" s="69">
        <f>((J178/J177)-1)*100</f>
        <v>0.47393364928911552</v>
      </c>
      <c r="L178" s="69">
        <f>((J178/J$167)-1)*100</f>
        <v>-0.93457943925233655</v>
      </c>
      <c r="M178" s="69">
        <f>((J178/J166)-1)*100</f>
        <v>-0.93457943925233655</v>
      </c>
      <c r="N178" s="66"/>
      <c r="O178" s="42"/>
      <c r="P178" s="67" t="str">
        <f>B178</f>
        <v>NOV</v>
      </c>
      <c r="Q178" s="68">
        <v>5.18</v>
      </c>
      <c r="R178" s="69">
        <f>((Q178/Q177)-1)*100</f>
        <v>0</v>
      </c>
      <c r="S178" s="69">
        <f>((Q178/Q$167)-1)*100</f>
        <v>1.9685039370078705</v>
      </c>
      <c r="T178" s="69">
        <f>((Q178/Q166)-1)*100</f>
        <v>3.1872509960159334</v>
      </c>
      <c r="U178" s="69"/>
    </row>
    <row r="179" spans="1:21" s="70" customFormat="1" ht="9.75" customHeight="1" x14ac:dyDescent="0.2">
      <c r="A179" s="42"/>
      <c r="B179" s="67" t="s">
        <v>13</v>
      </c>
      <c r="C179" s="68">
        <v>7.59</v>
      </c>
      <c r="D179" s="69">
        <f>((C179/C178)-1)*100</f>
        <v>-6.4118372379778021</v>
      </c>
      <c r="E179" s="69">
        <f>((C179/C$167)-1)*100</f>
        <v>88.805970149253753</v>
      </c>
      <c r="F179" s="69">
        <f>((C179/C167)-1)*100</f>
        <v>88.805970149253753</v>
      </c>
      <c r="G179" s="51"/>
      <c r="H179" s="42"/>
      <c r="I179" s="67" t="str">
        <f>B179</f>
        <v>DEZ</v>
      </c>
      <c r="J179" s="68">
        <v>2.12</v>
      </c>
      <c r="K179" s="69">
        <f>((J179/J178)-1)*100</f>
        <v>0</v>
      </c>
      <c r="L179" s="69">
        <f>((J179/J$167)-1)*100</f>
        <v>-0.93457943925233655</v>
      </c>
      <c r="M179" s="69">
        <f>((J179/J167)-1)*100</f>
        <v>-0.93457943925233655</v>
      </c>
      <c r="N179" s="66"/>
      <c r="O179" s="42"/>
      <c r="P179" s="67" t="str">
        <f>B179</f>
        <v>DEZ</v>
      </c>
      <c r="Q179" s="68">
        <v>5.18</v>
      </c>
      <c r="R179" s="69">
        <f>((Q179/Q178)-1)*100</f>
        <v>0</v>
      </c>
      <c r="S179" s="69">
        <f>((Q179/Q$167)-1)*100</f>
        <v>1.9685039370078705</v>
      </c>
      <c r="T179" s="69">
        <f>((Q179/Q167)-1)*100</f>
        <v>1.9685039370078705</v>
      </c>
      <c r="U179" s="69"/>
    </row>
    <row r="180" spans="1:21" s="66" customFormat="1" ht="9.75" customHeight="1" x14ac:dyDescent="0.2">
      <c r="A180" s="53">
        <v>2010</v>
      </c>
      <c r="B180" s="63" t="s">
        <v>24</v>
      </c>
      <c r="C180" s="64">
        <v>7.74</v>
      </c>
      <c r="D180" s="65">
        <f>((C180/C179)-1)*100</f>
        <v>1.9762845849802479</v>
      </c>
      <c r="E180" s="65">
        <f>((C180/C$179)-1)*100</f>
        <v>1.9762845849802479</v>
      </c>
      <c r="F180" s="65">
        <f>((C180/C168)-1)*100</f>
        <v>93.017456359102255</v>
      </c>
      <c r="H180" s="53">
        <v>2010</v>
      </c>
      <c r="I180" s="63" t="s">
        <v>24</v>
      </c>
      <c r="J180" s="64">
        <v>2.13</v>
      </c>
      <c r="K180" s="65">
        <f>((J180/J179)-1)*100</f>
        <v>0.47169811320753041</v>
      </c>
      <c r="L180" s="65">
        <f>((J180/J$179)-1)*100</f>
        <v>0.47169811320753041</v>
      </c>
      <c r="M180" s="65">
        <f>((J180/J168)-1)*100</f>
        <v>0.47169811320753041</v>
      </c>
      <c r="O180" s="53">
        <v>2010</v>
      </c>
      <c r="P180" s="63" t="s">
        <v>24</v>
      </c>
      <c r="Q180" s="64">
        <v>5.17</v>
      </c>
      <c r="R180" s="65">
        <f>((Q180/Q179)-1)*100</f>
        <v>-0.19305019305019266</v>
      </c>
      <c r="S180" s="65">
        <f>((Q180/Q$179)-1)*100</f>
        <v>-0.19305019305019266</v>
      </c>
      <c r="T180" s="65">
        <f>((Q180/Q168)-1)*100</f>
        <v>1.7716535433070835</v>
      </c>
    </row>
    <row r="181" spans="1:21" s="66" customFormat="1" ht="9.75" customHeight="1" x14ac:dyDescent="0.2">
      <c r="A181" s="42"/>
      <c r="B181" s="67" t="s">
        <v>3</v>
      </c>
      <c r="C181" s="68">
        <v>7.89</v>
      </c>
      <c r="D181" s="69">
        <f t="shared" ref="D181:D191" si="80">((C181/C180)-1)*100</f>
        <v>1.9379844961240345</v>
      </c>
      <c r="E181" s="69">
        <f t="shared" ref="E181:E191" si="81">((C181/C$179)-1)*100</f>
        <v>3.9525691699604737</v>
      </c>
      <c r="F181" s="69">
        <f t="shared" ref="F181:F191" si="82">((C181/C169)-1)*100</f>
        <v>67.872340425531902</v>
      </c>
      <c r="H181" s="42"/>
      <c r="I181" s="67" t="s">
        <v>3</v>
      </c>
      <c r="J181" s="68">
        <v>2.14</v>
      </c>
      <c r="K181" s="69">
        <f t="shared" ref="K181:K191" si="83">((J181/J180)-1)*100</f>
        <v>0.46948356807512415</v>
      </c>
      <c r="L181" s="69">
        <f>((J181/J$179)-1)*100</f>
        <v>0.94339622641510523</v>
      </c>
      <c r="M181" s="69">
        <f t="shared" ref="M181:M191" si="84">((J181/J169)-1)*100</f>
        <v>0.46948356807512415</v>
      </c>
      <c r="O181" s="42"/>
      <c r="P181" s="67" t="s">
        <v>3</v>
      </c>
      <c r="Q181" s="68">
        <v>5.21</v>
      </c>
      <c r="R181" s="69">
        <f t="shared" ref="R181:R191" si="85">((Q181/Q180)-1)*100</f>
        <v>0.77369439071566237</v>
      </c>
      <c r="S181" s="69">
        <f>((Q181/Q$179)-1)*100</f>
        <v>0.5791505791505891</v>
      </c>
      <c r="T181" s="69">
        <f t="shared" ref="T181:T191" si="86">((Q181/Q169)-1)*100</f>
        <v>0.5791505791505891</v>
      </c>
    </row>
    <row r="182" spans="1:21" s="70" customFormat="1" ht="9.75" customHeight="1" x14ac:dyDescent="0.2">
      <c r="A182" s="42"/>
      <c r="B182" s="67" t="s">
        <v>4</v>
      </c>
      <c r="C182" s="68">
        <v>7.6</v>
      </c>
      <c r="D182" s="69">
        <f t="shared" si="80"/>
        <v>-3.6755386565272552</v>
      </c>
      <c r="E182" s="69">
        <f t="shared" si="81"/>
        <v>0.13175230566535578</v>
      </c>
      <c r="F182" s="69">
        <f t="shared" si="82"/>
        <v>63.793103448275865</v>
      </c>
      <c r="G182" s="66"/>
      <c r="H182" s="42"/>
      <c r="I182" s="67" t="s">
        <v>4</v>
      </c>
      <c r="J182" s="68">
        <v>2.16</v>
      </c>
      <c r="K182" s="69">
        <f t="shared" si="83"/>
        <v>0.93457943925234765</v>
      </c>
      <c r="L182" s="69">
        <f>((J182/J$179)-1)*100</f>
        <v>1.8867924528301883</v>
      </c>
      <c r="M182" s="69">
        <f t="shared" si="84"/>
        <v>1.4084507042253724</v>
      </c>
      <c r="N182" s="66"/>
      <c r="O182" s="42"/>
      <c r="P182" s="67" t="s">
        <v>4</v>
      </c>
      <c r="Q182" s="68">
        <v>5.2</v>
      </c>
      <c r="R182" s="69">
        <f t="shared" si="85"/>
        <v>-0.19193857965450478</v>
      </c>
      <c r="S182" s="69">
        <f>((Q182/Q$179)-1)*100</f>
        <v>0.38610038610038533</v>
      </c>
      <c r="T182" s="69">
        <f>((Q182/Q170)-1)*100</f>
        <v>0.38610038610038533</v>
      </c>
    </row>
    <row r="183" spans="1:21" s="70" customFormat="1" ht="9.75" customHeight="1" x14ac:dyDescent="0.2">
      <c r="A183" s="42"/>
      <c r="B183" s="67" t="s">
        <v>5</v>
      </c>
      <c r="C183" s="68">
        <v>7.36</v>
      </c>
      <c r="D183" s="69">
        <f t="shared" si="80"/>
        <v>-3.1578947368420929</v>
      </c>
      <c r="E183" s="69">
        <f t="shared" si="81"/>
        <v>-3.0303030303030276</v>
      </c>
      <c r="F183" s="69">
        <f t="shared" si="82"/>
        <v>27.115716753022468</v>
      </c>
      <c r="G183" s="66"/>
      <c r="H183" s="42"/>
      <c r="I183" s="67" t="s">
        <v>5</v>
      </c>
      <c r="J183" s="68">
        <v>2.16</v>
      </c>
      <c r="K183" s="69">
        <f t="shared" si="83"/>
        <v>0</v>
      </c>
      <c r="L183" s="69">
        <f t="shared" ref="L183:L191" si="87">((J183/J$179)-1)*100</f>
        <v>1.8867924528301883</v>
      </c>
      <c r="M183" s="69">
        <f t="shared" si="84"/>
        <v>1.4084507042253724</v>
      </c>
      <c r="N183" s="66"/>
      <c r="O183" s="42"/>
      <c r="P183" s="67" t="s">
        <v>5</v>
      </c>
      <c r="Q183" s="68">
        <v>5.2</v>
      </c>
      <c r="R183" s="69">
        <f t="shared" si="85"/>
        <v>0</v>
      </c>
      <c r="S183" s="69">
        <f t="shared" ref="S183:S191" si="88">((Q183/Q$179)-1)*100</f>
        <v>0.38610038610038533</v>
      </c>
      <c r="T183" s="69">
        <f t="shared" si="86"/>
        <v>0.19267822736031004</v>
      </c>
    </row>
    <row r="184" spans="1:21" s="70" customFormat="1" ht="9.75" customHeight="1" x14ac:dyDescent="0.2">
      <c r="A184" s="42"/>
      <c r="B184" s="67" t="s">
        <v>6</v>
      </c>
      <c r="C184" s="68">
        <v>6</v>
      </c>
      <c r="D184" s="69">
        <f t="shared" si="80"/>
        <v>-18.478260869565222</v>
      </c>
      <c r="E184" s="69">
        <f t="shared" si="81"/>
        <v>-20.948616600790515</v>
      </c>
      <c r="F184" s="69">
        <f t="shared" si="82"/>
        <v>5.2631578947368363</v>
      </c>
      <c r="G184" s="66"/>
      <c r="H184" s="42"/>
      <c r="I184" s="67" t="s">
        <v>6</v>
      </c>
      <c r="J184" s="68">
        <v>2.16</v>
      </c>
      <c r="K184" s="69">
        <f t="shared" si="83"/>
        <v>0</v>
      </c>
      <c r="L184" s="69">
        <f t="shared" si="87"/>
        <v>1.8867924528301883</v>
      </c>
      <c r="M184" s="69">
        <f t="shared" si="84"/>
        <v>1.8867924528301883</v>
      </c>
      <c r="N184" s="66"/>
      <c r="O184" s="42"/>
      <c r="P184" s="67" t="s">
        <v>6</v>
      </c>
      <c r="Q184" s="68">
        <v>5.21</v>
      </c>
      <c r="R184" s="69">
        <f t="shared" si="85"/>
        <v>0.19230769230769162</v>
      </c>
      <c r="S184" s="69">
        <f t="shared" si="88"/>
        <v>0.5791505791505891</v>
      </c>
      <c r="T184" s="69">
        <f t="shared" si="86"/>
        <v>0.5791505791505891</v>
      </c>
    </row>
    <row r="185" spans="1:21" s="70" customFormat="1" ht="9.75" customHeight="1" x14ac:dyDescent="0.2">
      <c r="A185" s="42"/>
      <c r="B185" s="67" t="s">
        <v>7</v>
      </c>
      <c r="C185" s="68">
        <v>7.38</v>
      </c>
      <c r="D185" s="69">
        <f t="shared" si="80"/>
        <v>23</v>
      </c>
      <c r="E185" s="69">
        <f t="shared" si="81"/>
        <v>-2.7667984189723271</v>
      </c>
      <c r="F185" s="69">
        <f t="shared" si="82"/>
        <v>29.473684210526319</v>
      </c>
      <c r="G185" s="66"/>
      <c r="H185" s="42"/>
      <c r="I185" s="67" t="s">
        <v>7</v>
      </c>
      <c r="J185" s="68">
        <v>2.2000000000000002</v>
      </c>
      <c r="K185" s="69">
        <f t="shared" si="83"/>
        <v>1.8518518518518601</v>
      </c>
      <c r="L185" s="69">
        <f t="shared" si="87"/>
        <v>3.7735849056603765</v>
      </c>
      <c r="M185" s="69">
        <f t="shared" si="84"/>
        <v>4.2654028436019065</v>
      </c>
      <c r="N185" s="66"/>
      <c r="O185" s="42"/>
      <c r="P185" s="67" t="s">
        <v>7</v>
      </c>
      <c r="Q185" s="68">
        <v>5.19</v>
      </c>
      <c r="R185" s="69">
        <f t="shared" si="85"/>
        <v>-0.38387715930900956</v>
      </c>
      <c r="S185" s="69">
        <f t="shared" si="88"/>
        <v>0.19305019305020377</v>
      </c>
      <c r="T185" s="69">
        <f t="shared" si="86"/>
        <v>0.19305019305020377</v>
      </c>
    </row>
    <row r="186" spans="1:21" s="70" customFormat="1" ht="9.75" customHeight="1" x14ac:dyDescent="0.2">
      <c r="A186" s="42"/>
      <c r="B186" s="67" t="s">
        <v>8</v>
      </c>
      <c r="C186" s="68">
        <v>7.4</v>
      </c>
      <c r="D186" s="69">
        <f t="shared" si="80"/>
        <v>0.27100271002711285</v>
      </c>
      <c r="E186" s="69">
        <f t="shared" si="81"/>
        <v>-2.5032938076416267</v>
      </c>
      <c r="F186" s="69">
        <f t="shared" si="82"/>
        <v>10.612855007473843</v>
      </c>
      <c r="G186" s="66"/>
      <c r="H186" s="42"/>
      <c r="I186" s="67" t="s">
        <v>8</v>
      </c>
      <c r="J186" s="68">
        <v>2.2000000000000002</v>
      </c>
      <c r="K186" s="69">
        <f t="shared" si="83"/>
        <v>0</v>
      </c>
      <c r="L186" s="69">
        <f t="shared" si="87"/>
        <v>3.7735849056603765</v>
      </c>
      <c r="M186" s="69">
        <f t="shared" si="84"/>
        <v>4.7619047619047672</v>
      </c>
      <c r="N186" s="66"/>
      <c r="O186" s="42"/>
      <c r="P186" s="67" t="s">
        <v>8</v>
      </c>
      <c r="Q186" s="68">
        <v>5.18</v>
      </c>
      <c r="R186" s="69">
        <f t="shared" si="85"/>
        <v>-0.19267822736032114</v>
      </c>
      <c r="S186" s="69">
        <f t="shared" si="88"/>
        <v>0</v>
      </c>
      <c r="T186" s="69">
        <f t="shared" si="86"/>
        <v>1.3698630136986134</v>
      </c>
    </row>
    <row r="187" spans="1:21" s="70" customFormat="1" ht="9.75" customHeight="1" x14ac:dyDescent="0.2">
      <c r="A187" s="42"/>
      <c r="B187" s="67" t="s">
        <v>9</v>
      </c>
      <c r="C187" s="68">
        <v>7.38</v>
      </c>
      <c r="D187" s="69">
        <f t="shared" si="80"/>
        <v>-0.27027027027027861</v>
      </c>
      <c r="E187" s="69">
        <f t="shared" si="81"/>
        <v>-2.7667984189723271</v>
      </c>
      <c r="F187" s="69">
        <f t="shared" si="82"/>
        <v>29.473684210526319</v>
      </c>
      <c r="G187" s="66"/>
      <c r="H187" s="42"/>
      <c r="I187" s="67" t="s">
        <v>9</v>
      </c>
      <c r="J187" s="68">
        <v>2.21</v>
      </c>
      <c r="K187" s="69">
        <f t="shared" si="83"/>
        <v>0.45454545454544082</v>
      </c>
      <c r="L187" s="69">
        <f t="shared" si="87"/>
        <v>4.2452830188679069</v>
      </c>
      <c r="M187" s="69">
        <f t="shared" si="84"/>
        <v>5.2380952380952417</v>
      </c>
      <c r="N187" s="66"/>
      <c r="O187" s="42"/>
      <c r="P187" s="67" t="s">
        <v>9</v>
      </c>
      <c r="Q187" s="68">
        <v>5.19</v>
      </c>
      <c r="R187" s="69">
        <f t="shared" si="85"/>
        <v>0.19305019305020377</v>
      </c>
      <c r="S187" s="69">
        <f t="shared" si="88"/>
        <v>0.19305019305020377</v>
      </c>
      <c r="T187" s="69">
        <f t="shared" si="86"/>
        <v>0</v>
      </c>
    </row>
    <row r="188" spans="1:21" s="70" customFormat="1" ht="9.75" customHeight="1" x14ac:dyDescent="0.2">
      <c r="A188" s="42"/>
      <c r="B188" s="67" t="s">
        <v>10</v>
      </c>
      <c r="C188" s="68">
        <v>7.39</v>
      </c>
      <c r="D188" s="69">
        <f t="shared" si="80"/>
        <v>0.13550135501354532</v>
      </c>
      <c r="E188" s="69">
        <f t="shared" si="81"/>
        <v>-2.6350461133069825</v>
      </c>
      <c r="F188" s="69">
        <f t="shared" si="82"/>
        <v>27.633851468048356</v>
      </c>
      <c r="G188" s="66"/>
      <c r="H188" s="42"/>
      <c r="I188" s="67" t="s">
        <v>10</v>
      </c>
      <c r="J188" s="68">
        <v>2.2200000000000002</v>
      </c>
      <c r="K188" s="69">
        <f t="shared" si="83"/>
        <v>0.45248868778282603</v>
      </c>
      <c r="L188" s="69">
        <f t="shared" si="87"/>
        <v>4.7169811320754818</v>
      </c>
      <c r="M188" s="69">
        <f t="shared" si="84"/>
        <v>5.7142857142857162</v>
      </c>
      <c r="N188" s="66"/>
      <c r="O188" s="42"/>
      <c r="P188" s="67" t="s">
        <v>10</v>
      </c>
      <c r="Q188" s="68">
        <v>5.19</v>
      </c>
      <c r="R188" s="69">
        <f t="shared" si="85"/>
        <v>0</v>
      </c>
      <c r="S188" s="69">
        <f t="shared" si="88"/>
        <v>0.19305019305020377</v>
      </c>
      <c r="T188" s="69">
        <f t="shared" si="86"/>
        <v>0.19305019305020377</v>
      </c>
    </row>
    <row r="189" spans="1:21" s="70" customFormat="1" ht="9.75" customHeight="1" x14ac:dyDescent="0.2">
      <c r="A189" s="42"/>
      <c r="B189" s="67" t="s">
        <v>11</v>
      </c>
      <c r="C189" s="68">
        <v>7.4</v>
      </c>
      <c r="D189" s="69">
        <f t="shared" si="80"/>
        <v>0.13531799729364913</v>
      </c>
      <c r="E189" s="69">
        <f t="shared" si="81"/>
        <v>-2.5032938076416267</v>
      </c>
      <c r="F189" s="69">
        <f t="shared" si="82"/>
        <v>7.0911722141823397</v>
      </c>
      <c r="G189" s="66"/>
      <c r="H189" s="42"/>
      <c r="I189" s="67" t="str">
        <f>B189</f>
        <v>OUT</v>
      </c>
      <c r="J189" s="68">
        <v>2.2400000000000002</v>
      </c>
      <c r="K189" s="69">
        <f t="shared" si="83"/>
        <v>0.9009009009008917</v>
      </c>
      <c r="L189" s="69">
        <f t="shared" si="87"/>
        <v>5.6603773584905648</v>
      </c>
      <c r="M189" s="69">
        <f t="shared" si="84"/>
        <v>6.1611374407583019</v>
      </c>
      <c r="N189" s="66"/>
      <c r="O189" s="42"/>
      <c r="P189" s="67" t="str">
        <f>B189</f>
        <v>OUT</v>
      </c>
      <c r="Q189" s="68">
        <v>5.22</v>
      </c>
      <c r="R189" s="69">
        <f t="shared" si="85"/>
        <v>0.57803468208090791</v>
      </c>
      <c r="S189" s="69">
        <f t="shared" si="88"/>
        <v>0.77220077220077066</v>
      </c>
      <c r="T189" s="69">
        <f t="shared" si="86"/>
        <v>0.77220077220077066</v>
      </c>
    </row>
    <row r="190" spans="1:21" s="70" customFormat="1" ht="9.75" customHeight="1" x14ac:dyDescent="0.2">
      <c r="A190" s="42"/>
      <c r="B190" s="67" t="s">
        <v>12</v>
      </c>
      <c r="C190" s="68">
        <v>7.66</v>
      </c>
      <c r="D190" s="69">
        <f t="shared" si="80"/>
        <v>3.5135135135134998</v>
      </c>
      <c r="E190" s="69">
        <f t="shared" si="81"/>
        <v>0.92226613965744608</v>
      </c>
      <c r="F190" s="69">
        <f t="shared" si="82"/>
        <v>-5.5487053020961685</v>
      </c>
      <c r="G190" s="66"/>
      <c r="H190" s="42"/>
      <c r="I190" s="67" t="str">
        <f>B190</f>
        <v>NOV</v>
      </c>
      <c r="J190" s="68">
        <v>2.2400000000000002</v>
      </c>
      <c r="K190" s="69">
        <f t="shared" si="83"/>
        <v>0</v>
      </c>
      <c r="L190" s="69">
        <f t="shared" si="87"/>
        <v>5.6603773584905648</v>
      </c>
      <c r="M190" s="69">
        <f t="shared" si="84"/>
        <v>5.6603773584905648</v>
      </c>
      <c r="N190" s="66"/>
      <c r="O190" s="42"/>
      <c r="P190" s="67" t="str">
        <f>B190</f>
        <v>NOV</v>
      </c>
      <c r="Q190" s="68">
        <v>5.22</v>
      </c>
      <c r="R190" s="69">
        <f t="shared" si="85"/>
        <v>0</v>
      </c>
      <c r="S190" s="69">
        <f t="shared" si="88"/>
        <v>0.77220077220077066</v>
      </c>
      <c r="T190" s="69">
        <f t="shared" si="86"/>
        <v>0.77220077220077066</v>
      </c>
    </row>
    <row r="191" spans="1:21" s="70" customFormat="1" ht="9.75" customHeight="1" x14ac:dyDescent="0.2">
      <c r="A191" s="42"/>
      <c r="B191" s="67" t="s">
        <v>13</v>
      </c>
      <c r="C191" s="68">
        <v>7.65</v>
      </c>
      <c r="D191" s="69">
        <f t="shared" si="80"/>
        <v>-0.13054830287205776</v>
      </c>
      <c r="E191" s="69">
        <f t="shared" si="81"/>
        <v>0.7905138339921125</v>
      </c>
      <c r="F191" s="69">
        <f t="shared" si="82"/>
        <v>0.7905138339921125</v>
      </c>
      <c r="G191" s="51"/>
      <c r="H191" s="42"/>
      <c r="I191" s="67" t="str">
        <f>B191</f>
        <v>DEZ</v>
      </c>
      <c r="J191" s="68">
        <v>2.2400000000000002</v>
      </c>
      <c r="K191" s="69">
        <f t="shared" si="83"/>
        <v>0</v>
      </c>
      <c r="L191" s="69">
        <f t="shared" si="87"/>
        <v>5.6603773584905648</v>
      </c>
      <c r="M191" s="69">
        <f t="shared" si="84"/>
        <v>5.6603773584905648</v>
      </c>
      <c r="N191" s="66"/>
      <c r="O191" s="42"/>
      <c r="P191" s="67" t="str">
        <f>B191</f>
        <v>DEZ</v>
      </c>
      <c r="Q191" s="68">
        <v>5.22</v>
      </c>
      <c r="R191" s="69">
        <f t="shared" si="85"/>
        <v>0</v>
      </c>
      <c r="S191" s="69">
        <f t="shared" si="88"/>
        <v>0.77220077220077066</v>
      </c>
      <c r="T191" s="69">
        <f t="shared" si="86"/>
        <v>0.77220077220077066</v>
      </c>
    </row>
    <row r="192" spans="1:21" s="66" customFormat="1" ht="9.75" customHeight="1" x14ac:dyDescent="0.2">
      <c r="A192" s="53">
        <f>$A$56</f>
        <v>2011</v>
      </c>
      <c r="B192" s="63" t="s">
        <v>24</v>
      </c>
      <c r="C192" s="64">
        <v>8.0500000000000007</v>
      </c>
      <c r="D192" s="65">
        <f>((C192/C191)-1)*100</f>
        <v>5.2287581699346442</v>
      </c>
      <c r="E192" s="65">
        <f>((C192/C$191)-1)*100</f>
        <v>5.2287581699346442</v>
      </c>
      <c r="F192" s="65">
        <f>((C192/C180)-1)*100</f>
        <v>4.0051679586563305</v>
      </c>
      <c r="H192" s="53">
        <f>$A$56</f>
        <v>2011</v>
      </c>
      <c r="I192" s="63" t="s">
        <v>24</v>
      </c>
      <c r="J192" s="64">
        <v>2.2400000000000002</v>
      </c>
      <c r="K192" s="65">
        <f>((J192/J191)-1)*100</f>
        <v>0</v>
      </c>
      <c r="L192" s="65">
        <f t="shared" ref="L192:L201" si="89">((J192/J$191)-1)*100</f>
        <v>0</v>
      </c>
      <c r="M192" s="65">
        <f>((J192/J180)-1)*100</f>
        <v>5.164319248826299</v>
      </c>
      <c r="O192" s="53">
        <f>$A$56</f>
        <v>2011</v>
      </c>
      <c r="P192" s="63" t="s">
        <v>24</v>
      </c>
      <c r="Q192" s="64">
        <v>5.23</v>
      </c>
      <c r="R192" s="65">
        <f>((Q192/Q191)-1)*100</f>
        <v>0.19157088122607746</v>
      </c>
      <c r="S192" s="65">
        <f t="shared" ref="S192:S201" si="90">((Q192/Q$191)-1)*100</f>
        <v>0.19157088122607746</v>
      </c>
      <c r="T192" s="65">
        <f>((Q192/Q180)-1)*100</f>
        <v>1.1605415860735047</v>
      </c>
    </row>
    <row r="193" spans="1:20" s="66" customFormat="1" ht="9.75" customHeight="1" x14ac:dyDescent="0.2">
      <c r="A193" s="42"/>
      <c r="B193" s="67" t="s">
        <v>3</v>
      </c>
      <c r="C193" s="68">
        <v>8.14</v>
      </c>
      <c r="D193" s="69">
        <f t="shared" ref="D193:D201" si="91">((C193/C192)-1)*100</f>
        <v>1.1180124223602483</v>
      </c>
      <c r="E193" s="69">
        <f t="shared" ref="E193:E201" si="92">((C193/C$191)-1)*100</f>
        <v>6.4052287581699341</v>
      </c>
      <c r="F193" s="69">
        <f t="shared" ref="F193:F201" si="93">((C193/C181)-1)*100</f>
        <v>3.1685678073510859</v>
      </c>
      <c r="H193" s="42"/>
      <c r="I193" s="67" t="s">
        <v>3</v>
      </c>
      <c r="J193" s="68">
        <v>2.2599999999999998</v>
      </c>
      <c r="K193" s="69">
        <f t="shared" ref="K193:K202" si="94">((J193/J192)-1)*100</f>
        <v>0.89285714285711748</v>
      </c>
      <c r="L193" s="69">
        <f t="shared" si="89"/>
        <v>0.89285714285711748</v>
      </c>
      <c r="M193" s="69">
        <f t="shared" ref="M193:M202" si="95">((J193/J181)-1)*100</f>
        <v>5.6074766355139971</v>
      </c>
      <c r="O193" s="42"/>
      <c r="P193" s="67" t="s">
        <v>3</v>
      </c>
      <c r="Q193" s="68">
        <v>5.29</v>
      </c>
      <c r="R193" s="69">
        <f t="shared" ref="R193:R202" si="96">((Q193/Q192)-1)*100</f>
        <v>1.1472275334607929</v>
      </c>
      <c r="S193" s="69">
        <f t="shared" si="90"/>
        <v>1.3409961685823868</v>
      </c>
      <c r="T193" s="69">
        <f t="shared" ref="T193:T202" si="97">((Q193/Q181)-1)*100</f>
        <v>1.5355086372360827</v>
      </c>
    </row>
    <row r="194" spans="1:20" s="70" customFormat="1" ht="9.75" customHeight="1" x14ac:dyDescent="0.2">
      <c r="A194" s="42"/>
      <c r="B194" s="67" t="s">
        <v>4</v>
      </c>
      <c r="C194" s="68">
        <v>8.18</v>
      </c>
      <c r="D194" s="69">
        <f t="shared" si="91"/>
        <v>0.49140049140048436</v>
      </c>
      <c r="E194" s="69">
        <f t="shared" si="92"/>
        <v>6.9281045751633963</v>
      </c>
      <c r="F194" s="69">
        <f t="shared" si="93"/>
        <v>7.6315789473684115</v>
      </c>
      <c r="G194" s="66"/>
      <c r="H194" s="42"/>
      <c r="I194" s="67" t="s">
        <v>4</v>
      </c>
      <c r="J194" s="68">
        <v>2.2799999999999998</v>
      </c>
      <c r="K194" s="69">
        <f t="shared" si="94"/>
        <v>0.88495575221239076</v>
      </c>
      <c r="L194" s="69">
        <f t="shared" si="89"/>
        <v>1.7857142857142572</v>
      </c>
      <c r="M194" s="69">
        <f t="shared" si="95"/>
        <v>5.5555555555555358</v>
      </c>
      <c r="N194" s="66"/>
      <c r="O194" s="42"/>
      <c r="P194" s="67" t="s">
        <v>4</v>
      </c>
      <c r="Q194" s="68">
        <v>5.28</v>
      </c>
      <c r="R194" s="69">
        <f t="shared" si="96"/>
        <v>-0.1890359168241873</v>
      </c>
      <c r="S194" s="69">
        <f t="shared" si="90"/>
        <v>1.1494252873563315</v>
      </c>
      <c r="T194" s="69">
        <f t="shared" si="97"/>
        <v>1.538461538461533</v>
      </c>
    </row>
    <row r="195" spans="1:20" s="70" customFormat="1" ht="9.75" customHeight="1" x14ac:dyDescent="0.2">
      <c r="A195" s="42"/>
      <c r="B195" s="67" t="s">
        <v>5</v>
      </c>
      <c r="C195" s="68">
        <v>8.19</v>
      </c>
      <c r="D195" s="69">
        <f t="shared" si="91"/>
        <v>0.12224938875304847</v>
      </c>
      <c r="E195" s="69">
        <f t="shared" si="92"/>
        <v>7.0588235294117618</v>
      </c>
      <c r="F195" s="69">
        <f t="shared" si="93"/>
        <v>11.277173913043459</v>
      </c>
      <c r="G195" s="66"/>
      <c r="H195" s="42"/>
      <c r="I195" s="67" t="s">
        <v>5</v>
      </c>
      <c r="J195" s="68">
        <v>2.29</v>
      </c>
      <c r="K195" s="69">
        <f t="shared" si="94"/>
        <v>0.43859649122808264</v>
      </c>
      <c r="L195" s="69">
        <f t="shared" si="89"/>
        <v>2.2321428571428381</v>
      </c>
      <c r="M195" s="69">
        <f t="shared" si="95"/>
        <v>6.0185185185185119</v>
      </c>
      <c r="N195" s="66"/>
      <c r="O195" s="42"/>
      <c r="P195" s="67" t="s">
        <v>5</v>
      </c>
      <c r="Q195" s="68">
        <v>5.28</v>
      </c>
      <c r="R195" s="69">
        <f t="shared" si="96"/>
        <v>0</v>
      </c>
      <c r="S195" s="69">
        <f t="shared" si="90"/>
        <v>1.1494252873563315</v>
      </c>
      <c r="T195" s="69">
        <f t="shared" si="97"/>
        <v>1.538461538461533</v>
      </c>
    </row>
    <row r="196" spans="1:20" s="70" customFormat="1" ht="9.75" customHeight="1" x14ac:dyDescent="0.2">
      <c r="A196" s="42"/>
      <c r="B196" s="67" t="s">
        <v>6</v>
      </c>
      <c r="C196" s="68">
        <v>8.1999999999999993</v>
      </c>
      <c r="D196" s="69">
        <f t="shared" si="91"/>
        <v>0.12210012210012167</v>
      </c>
      <c r="E196" s="69">
        <f t="shared" si="92"/>
        <v>7.1895424836601274</v>
      </c>
      <c r="F196" s="69">
        <f t="shared" si="93"/>
        <v>36.66666666666665</v>
      </c>
      <c r="G196" s="66"/>
      <c r="H196" s="42"/>
      <c r="I196" s="67" t="s">
        <v>6</v>
      </c>
      <c r="J196" s="68">
        <v>2.29</v>
      </c>
      <c r="K196" s="69">
        <f t="shared" si="94"/>
        <v>0</v>
      </c>
      <c r="L196" s="69">
        <f t="shared" si="89"/>
        <v>2.2321428571428381</v>
      </c>
      <c r="M196" s="69">
        <f t="shared" si="95"/>
        <v>6.0185185185185119</v>
      </c>
      <c r="N196" s="66"/>
      <c r="O196" s="42"/>
      <c r="P196" s="67" t="s">
        <v>6</v>
      </c>
      <c r="Q196" s="68">
        <v>5.28</v>
      </c>
      <c r="R196" s="69">
        <f t="shared" si="96"/>
        <v>0</v>
      </c>
      <c r="S196" s="69">
        <f t="shared" si="90"/>
        <v>1.1494252873563315</v>
      </c>
      <c r="T196" s="69">
        <f t="shared" si="97"/>
        <v>1.343570057581589</v>
      </c>
    </row>
    <row r="197" spans="1:20" s="70" customFormat="1" ht="9.75" customHeight="1" x14ac:dyDescent="0.2">
      <c r="A197" s="42"/>
      <c r="B197" s="67" t="s">
        <v>7</v>
      </c>
      <c r="C197" s="68">
        <v>8.1999999999999993</v>
      </c>
      <c r="D197" s="69">
        <f t="shared" si="91"/>
        <v>0</v>
      </c>
      <c r="E197" s="69">
        <f t="shared" si="92"/>
        <v>7.1895424836601274</v>
      </c>
      <c r="F197" s="69">
        <f t="shared" si="93"/>
        <v>11.111111111111093</v>
      </c>
      <c r="G197" s="66"/>
      <c r="H197" s="42"/>
      <c r="I197" s="67" t="s">
        <v>7</v>
      </c>
      <c r="J197" s="68">
        <v>2.29</v>
      </c>
      <c r="K197" s="69">
        <f t="shared" si="94"/>
        <v>0</v>
      </c>
      <c r="L197" s="69">
        <f t="shared" si="89"/>
        <v>2.2321428571428381</v>
      </c>
      <c r="M197" s="69">
        <f t="shared" si="95"/>
        <v>4.0909090909090784</v>
      </c>
      <c r="N197" s="66"/>
      <c r="O197" s="42"/>
      <c r="P197" s="67" t="s">
        <v>7</v>
      </c>
      <c r="Q197" s="68">
        <v>5.28</v>
      </c>
      <c r="R197" s="69">
        <f t="shared" si="96"/>
        <v>0</v>
      </c>
      <c r="S197" s="69">
        <f t="shared" si="90"/>
        <v>1.1494252873563315</v>
      </c>
      <c r="T197" s="69">
        <f t="shared" si="97"/>
        <v>1.7341040462427681</v>
      </c>
    </row>
    <row r="198" spans="1:20" s="70" customFormat="1" ht="9.75" customHeight="1" x14ac:dyDescent="0.2">
      <c r="A198" s="42"/>
      <c r="B198" s="67" t="s">
        <v>8</v>
      </c>
      <c r="C198" s="68">
        <v>7.74</v>
      </c>
      <c r="D198" s="69">
        <f t="shared" si="91"/>
        <v>-5.6097560975609699</v>
      </c>
      <c r="E198" s="69">
        <f t="shared" si="92"/>
        <v>1.1764705882352899</v>
      </c>
      <c r="F198" s="69">
        <f t="shared" si="93"/>
        <v>4.5945945945945921</v>
      </c>
      <c r="G198" s="66"/>
      <c r="H198" s="42"/>
      <c r="I198" s="67" t="s">
        <v>8</v>
      </c>
      <c r="J198" s="68">
        <v>2.29</v>
      </c>
      <c r="K198" s="69">
        <f t="shared" si="94"/>
        <v>0</v>
      </c>
      <c r="L198" s="69">
        <f t="shared" si="89"/>
        <v>2.2321428571428381</v>
      </c>
      <c r="M198" s="69">
        <f t="shared" si="95"/>
        <v>4.0909090909090784</v>
      </c>
      <c r="N198" s="66"/>
      <c r="O198" s="42"/>
      <c r="P198" s="67" t="s">
        <v>8</v>
      </c>
      <c r="Q198" s="68">
        <v>5.29</v>
      </c>
      <c r="R198" s="69">
        <f t="shared" si="96"/>
        <v>0.18939393939394478</v>
      </c>
      <c r="S198" s="69">
        <f t="shared" si="90"/>
        <v>1.3409961685823868</v>
      </c>
      <c r="T198" s="69">
        <f t="shared" si="97"/>
        <v>2.1235521235521304</v>
      </c>
    </row>
    <row r="199" spans="1:20" s="70" customFormat="1" ht="9.75" customHeight="1" x14ac:dyDescent="0.2">
      <c r="A199" s="42"/>
      <c r="B199" s="67" t="s">
        <v>9</v>
      </c>
      <c r="C199" s="68">
        <v>7.75</v>
      </c>
      <c r="D199" s="69">
        <f t="shared" si="91"/>
        <v>0.12919896640826156</v>
      </c>
      <c r="E199" s="69">
        <f t="shared" si="92"/>
        <v>1.3071895424836555</v>
      </c>
      <c r="F199" s="69">
        <f t="shared" si="93"/>
        <v>5.0135501355013545</v>
      </c>
      <c r="G199" s="66"/>
      <c r="H199" s="42"/>
      <c r="I199" s="67" t="s">
        <v>9</v>
      </c>
      <c r="J199" s="68">
        <v>2.2799999999999998</v>
      </c>
      <c r="K199" s="69">
        <f t="shared" si="94"/>
        <v>-0.4366812227074357</v>
      </c>
      <c r="L199" s="69">
        <f t="shared" si="89"/>
        <v>1.7857142857142572</v>
      </c>
      <c r="M199" s="69">
        <f t="shared" si="95"/>
        <v>3.1674208144796268</v>
      </c>
      <c r="N199" s="66"/>
      <c r="O199" s="42"/>
      <c r="P199" s="67" t="s">
        <v>9</v>
      </c>
      <c r="Q199" s="68">
        <v>5.3</v>
      </c>
      <c r="R199" s="69">
        <f t="shared" si="96"/>
        <v>0.1890359168241984</v>
      </c>
      <c r="S199" s="69">
        <f t="shared" si="90"/>
        <v>1.5325670498084198</v>
      </c>
      <c r="T199" s="69">
        <f t="shared" si="97"/>
        <v>2.1194605009633882</v>
      </c>
    </row>
    <row r="200" spans="1:20" s="70" customFormat="1" ht="9.75" customHeight="1" x14ac:dyDescent="0.2">
      <c r="A200" s="42"/>
      <c r="B200" s="67" t="s">
        <v>10</v>
      </c>
      <c r="C200" s="68">
        <v>7.75</v>
      </c>
      <c r="D200" s="69">
        <f t="shared" si="91"/>
        <v>0</v>
      </c>
      <c r="E200" s="69">
        <f t="shared" si="92"/>
        <v>1.3071895424836555</v>
      </c>
      <c r="F200" s="69">
        <f t="shared" si="93"/>
        <v>4.8714479025710355</v>
      </c>
      <c r="G200" s="66"/>
      <c r="H200" s="42"/>
      <c r="I200" s="67" t="s">
        <v>10</v>
      </c>
      <c r="J200" s="68">
        <v>2.29</v>
      </c>
      <c r="K200" s="69">
        <f t="shared" si="94"/>
        <v>0.43859649122808264</v>
      </c>
      <c r="L200" s="69">
        <f t="shared" si="89"/>
        <v>2.2321428571428381</v>
      </c>
      <c r="M200" s="69">
        <f t="shared" si="95"/>
        <v>3.1531531531531432</v>
      </c>
      <c r="N200" s="66"/>
      <c r="O200" s="42"/>
      <c r="P200" s="67" t="s">
        <v>10</v>
      </c>
      <c r="Q200" s="68">
        <v>5.32</v>
      </c>
      <c r="R200" s="69">
        <f t="shared" si="96"/>
        <v>0.37735849056603765</v>
      </c>
      <c r="S200" s="69">
        <f t="shared" si="90"/>
        <v>1.9157088122605526</v>
      </c>
      <c r="T200" s="69">
        <f t="shared" si="97"/>
        <v>2.5048169556840083</v>
      </c>
    </row>
    <row r="201" spans="1:20" s="70" customFormat="1" ht="9.75" customHeight="1" x14ac:dyDescent="0.2">
      <c r="A201" s="42"/>
      <c r="B201" s="67" t="s">
        <v>11</v>
      </c>
      <c r="C201" s="68">
        <v>7.75</v>
      </c>
      <c r="D201" s="69">
        <f t="shared" si="91"/>
        <v>0</v>
      </c>
      <c r="E201" s="69">
        <f t="shared" si="92"/>
        <v>1.3071895424836555</v>
      </c>
      <c r="F201" s="69">
        <f t="shared" si="93"/>
        <v>4.7297297297297147</v>
      </c>
      <c r="G201" s="66"/>
      <c r="H201" s="42"/>
      <c r="I201" s="67" t="str">
        <f>B201</f>
        <v>OUT</v>
      </c>
      <c r="J201" s="68">
        <v>2.2999999999999998</v>
      </c>
      <c r="K201" s="69">
        <f t="shared" si="94"/>
        <v>0.4366812227074135</v>
      </c>
      <c r="L201" s="69">
        <f t="shared" si="89"/>
        <v>2.6785714285714191</v>
      </c>
      <c r="M201" s="69">
        <f t="shared" si="95"/>
        <v>2.6785714285714191</v>
      </c>
      <c r="N201" s="66"/>
      <c r="O201" s="42"/>
      <c r="P201" s="67" t="str">
        <f>B201</f>
        <v>OUT</v>
      </c>
      <c r="Q201" s="68">
        <v>5.32</v>
      </c>
      <c r="R201" s="69">
        <f t="shared" si="96"/>
        <v>0</v>
      </c>
      <c r="S201" s="69">
        <f t="shared" si="90"/>
        <v>1.9157088122605526</v>
      </c>
      <c r="T201" s="69">
        <f t="shared" si="97"/>
        <v>1.9157088122605526</v>
      </c>
    </row>
    <row r="202" spans="1:20" s="70" customFormat="1" ht="9.75" customHeight="1" x14ac:dyDescent="0.2">
      <c r="A202" s="42"/>
      <c r="B202" s="67" t="s">
        <v>12</v>
      </c>
      <c r="C202" s="68">
        <v>7.91</v>
      </c>
      <c r="D202" s="69">
        <f>((C202/C201)-1)*100</f>
        <v>2.0645161290322678</v>
      </c>
      <c r="E202" s="69">
        <f>((C202/C$191)-1)*100</f>
        <v>3.3986928104575043</v>
      </c>
      <c r="F202" s="69">
        <f>((C202/C190)-1)*100</f>
        <v>3.2637075718015662</v>
      </c>
      <c r="G202" s="66"/>
      <c r="H202" s="42"/>
      <c r="I202" s="67" t="str">
        <f>B202</f>
        <v>NOV</v>
      </c>
      <c r="J202" s="68">
        <v>2.2999999999999998</v>
      </c>
      <c r="K202" s="69">
        <f t="shared" si="94"/>
        <v>0</v>
      </c>
      <c r="L202" s="69">
        <f>((J202/J$191)-1)*100</f>
        <v>2.6785714285714191</v>
      </c>
      <c r="M202" s="69">
        <f t="shared" si="95"/>
        <v>2.6785714285714191</v>
      </c>
      <c r="N202" s="66"/>
      <c r="O202" s="42"/>
      <c r="P202" s="67" t="str">
        <f>B202</f>
        <v>NOV</v>
      </c>
      <c r="Q202" s="68">
        <v>5.32</v>
      </c>
      <c r="R202" s="69">
        <f t="shared" si="96"/>
        <v>0</v>
      </c>
      <c r="S202" s="69">
        <f>((Q202/Q$191)-1)*100</f>
        <v>1.9157088122605526</v>
      </c>
      <c r="T202" s="69">
        <f t="shared" si="97"/>
        <v>1.9157088122605526</v>
      </c>
    </row>
    <row r="203" spans="1:20" s="70" customFormat="1" ht="9.75" customHeight="1" x14ac:dyDescent="0.2">
      <c r="A203" s="42"/>
      <c r="B203" s="67" t="s">
        <v>13</v>
      </c>
      <c r="C203" s="68">
        <v>7.92</v>
      </c>
      <c r="D203" s="69">
        <f>((C203/C202)-1)*100</f>
        <v>0.12642225031604948</v>
      </c>
      <c r="E203" s="69">
        <f>((C203/C$191)-1)*100</f>
        <v>3.5294117647058698</v>
      </c>
      <c r="F203" s="69">
        <f>((C203/C191)-1)*100</f>
        <v>3.5294117647058698</v>
      </c>
      <c r="G203" s="66"/>
      <c r="H203" s="42"/>
      <c r="I203" s="67" t="str">
        <f>B203</f>
        <v>DEZ</v>
      </c>
      <c r="J203" s="68">
        <v>2.31</v>
      </c>
      <c r="K203" s="69">
        <f>((J203/J202)-1)*100</f>
        <v>0.43478260869567187</v>
      </c>
      <c r="L203" s="69">
        <f>((J203/J$191)-1)*100</f>
        <v>3.125</v>
      </c>
      <c r="M203" s="69">
        <f>((J203/J191)-1)*100</f>
        <v>3.125</v>
      </c>
      <c r="N203" s="66"/>
      <c r="O203" s="42"/>
      <c r="P203" s="67" t="str">
        <f>B203</f>
        <v>DEZ</v>
      </c>
      <c r="Q203" s="68">
        <v>5.32</v>
      </c>
      <c r="R203" s="69">
        <f>((Q203/Q202)-1)*100</f>
        <v>0</v>
      </c>
      <c r="S203" s="69">
        <f>((Q203/Q$191)-1)*100</f>
        <v>1.9157088122605526</v>
      </c>
      <c r="T203" s="69">
        <f>((Q203/Q191)-1)*100</f>
        <v>1.9157088122605526</v>
      </c>
    </row>
    <row r="204" spans="1:20" s="66" customFormat="1" ht="9.75" customHeight="1" x14ac:dyDescent="0.2">
      <c r="A204" s="53">
        <v>2012</v>
      </c>
      <c r="B204" s="63" t="s">
        <v>24</v>
      </c>
      <c r="C204" s="64">
        <v>7.99</v>
      </c>
      <c r="D204" s="65">
        <f>((C204/C203)-1)*100</f>
        <v>0.88383838383838675</v>
      </c>
      <c r="E204" s="65">
        <f>((C204/C$203)-1)*100</f>
        <v>0.88383838383838675</v>
      </c>
      <c r="F204" s="65">
        <f>((C204/C192)-1)*100</f>
        <v>-0.74534161490683593</v>
      </c>
      <c r="H204" s="53">
        <v>2012</v>
      </c>
      <c r="I204" s="63" t="s">
        <v>24</v>
      </c>
      <c r="J204" s="64">
        <v>2.34</v>
      </c>
      <c r="K204" s="65">
        <f>((J204/J203)-1)*100</f>
        <v>1.298701298701288</v>
      </c>
      <c r="L204" s="65">
        <f>((J204/J$203)-1)*100</f>
        <v>1.298701298701288</v>
      </c>
      <c r="M204" s="65">
        <f>((J204/J192)-1)*100</f>
        <v>4.4642857142856984</v>
      </c>
      <c r="O204" s="53">
        <v>2012</v>
      </c>
      <c r="P204" s="63" t="s">
        <v>24</v>
      </c>
      <c r="Q204" s="64">
        <v>5.32</v>
      </c>
      <c r="R204" s="65">
        <f>((Q204/Q203)-1)*100</f>
        <v>0</v>
      </c>
      <c r="S204" s="65">
        <f>((Q204/Q$203)-1)*100</f>
        <v>0</v>
      </c>
      <c r="T204" s="65">
        <f>((Q204/Q192)-1)*100</f>
        <v>1.7208413001912115</v>
      </c>
    </row>
    <row r="205" spans="1:20" s="66" customFormat="1" ht="9.75" customHeight="1" x14ac:dyDescent="0.2">
      <c r="A205" s="42"/>
      <c r="B205" s="67" t="s">
        <v>3</v>
      </c>
      <c r="C205" s="68">
        <v>8</v>
      </c>
      <c r="D205" s="69">
        <f t="shared" ref="D205:D215" si="98">((C205/C204)-1)*100</f>
        <v>0.12515644555695093</v>
      </c>
      <c r="E205" s="69">
        <f t="shared" ref="E205:E215" si="99">((C205/C$203)-1)*100</f>
        <v>1.0101010101010166</v>
      </c>
      <c r="F205" s="69">
        <f t="shared" ref="F205:F215" si="100">((C205/C193)-1)*100</f>
        <v>-1.7199017199017286</v>
      </c>
      <c r="H205" s="42"/>
      <c r="I205" s="67" t="s">
        <v>3</v>
      </c>
      <c r="J205" s="68">
        <v>2.35</v>
      </c>
      <c r="K205" s="69">
        <f t="shared" ref="K205:K215" si="101">((J205/J204)-1)*100</f>
        <v>0.42735042735044804</v>
      </c>
      <c r="L205" s="69">
        <f t="shared" ref="L205:L215" si="102">((J205/J$203)-1)*100</f>
        <v>1.7316017316017396</v>
      </c>
      <c r="M205" s="69">
        <f t="shared" ref="M205:M215" si="103">((J205/J193)-1)*100</f>
        <v>3.9823008849557695</v>
      </c>
      <c r="O205" s="42"/>
      <c r="P205" s="67" t="s">
        <v>3</v>
      </c>
      <c r="Q205" s="68">
        <v>5.33</v>
      </c>
      <c r="R205" s="69">
        <f t="shared" ref="R205:R215" si="104">((Q205/Q204)-1)*100</f>
        <v>0.1879699248120259</v>
      </c>
      <c r="S205" s="69">
        <f t="shared" ref="S205:S215" si="105">((Q205/Q$203)-1)*100</f>
        <v>0.1879699248120259</v>
      </c>
      <c r="T205" s="69">
        <f t="shared" ref="T205:T215" si="106">((Q205/Q193)-1)*100</f>
        <v>0.75614366729679361</v>
      </c>
    </row>
    <row r="206" spans="1:20" s="70" customFormat="1" ht="9.75" customHeight="1" x14ac:dyDescent="0.2">
      <c r="A206" s="42"/>
      <c r="B206" s="67" t="s">
        <v>4</v>
      </c>
      <c r="C206" s="68">
        <v>8</v>
      </c>
      <c r="D206" s="69">
        <f t="shared" si="98"/>
        <v>0</v>
      </c>
      <c r="E206" s="69">
        <f t="shared" si="99"/>
        <v>1.0101010101010166</v>
      </c>
      <c r="F206" s="69">
        <f t="shared" si="100"/>
        <v>-2.2004889975550057</v>
      </c>
      <c r="G206" s="66"/>
      <c r="H206" s="42"/>
      <c r="I206" s="67" t="s">
        <v>4</v>
      </c>
      <c r="J206" s="68">
        <v>2.36</v>
      </c>
      <c r="K206" s="69">
        <f t="shared" si="101"/>
        <v>0.42553191489360653</v>
      </c>
      <c r="L206" s="69">
        <f t="shared" si="102"/>
        <v>2.1645021645021467</v>
      </c>
      <c r="M206" s="69">
        <f t="shared" si="103"/>
        <v>3.5087719298245723</v>
      </c>
      <c r="N206" s="66"/>
      <c r="O206" s="42"/>
      <c r="P206" s="67" t="s">
        <v>4</v>
      </c>
      <c r="Q206" s="68">
        <v>5.42</v>
      </c>
      <c r="R206" s="69">
        <f t="shared" si="104"/>
        <v>1.6885553470919357</v>
      </c>
      <c r="S206" s="69">
        <f t="shared" si="105"/>
        <v>1.8796992481203034</v>
      </c>
      <c r="T206" s="69">
        <f t="shared" si="106"/>
        <v>2.6515151515151381</v>
      </c>
    </row>
    <row r="207" spans="1:20" s="70" customFormat="1" ht="9.75" customHeight="1" x14ac:dyDescent="0.2">
      <c r="A207" s="42"/>
      <c r="B207" s="67" t="s">
        <v>5</v>
      </c>
      <c r="C207" s="68">
        <v>7.93</v>
      </c>
      <c r="D207" s="69">
        <f t="shared" si="98"/>
        <v>-0.87500000000000355</v>
      </c>
      <c r="E207" s="69">
        <f t="shared" si="99"/>
        <v>0.12626262626262985</v>
      </c>
      <c r="F207" s="69">
        <f t="shared" si="100"/>
        <v>-3.1746031746031744</v>
      </c>
      <c r="G207" s="66"/>
      <c r="H207" s="42"/>
      <c r="I207" s="67" t="s">
        <v>5</v>
      </c>
      <c r="J207" s="68">
        <v>2.37</v>
      </c>
      <c r="K207" s="69">
        <f t="shared" si="101"/>
        <v>0.4237288135593209</v>
      </c>
      <c r="L207" s="69">
        <f t="shared" si="102"/>
        <v>2.5974025974025983</v>
      </c>
      <c r="M207" s="69">
        <f t="shared" si="103"/>
        <v>3.4934497816593968</v>
      </c>
      <c r="N207" s="66"/>
      <c r="O207" s="42"/>
      <c r="P207" s="67" t="s">
        <v>5</v>
      </c>
      <c r="Q207" s="68">
        <v>5.5</v>
      </c>
      <c r="R207" s="69">
        <f t="shared" si="104"/>
        <v>1.4760147601476037</v>
      </c>
      <c r="S207" s="69">
        <f t="shared" si="105"/>
        <v>3.3834586466165328</v>
      </c>
      <c r="T207" s="69">
        <f t="shared" si="106"/>
        <v>4.1666666666666519</v>
      </c>
    </row>
    <row r="208" spans="1:20" s="70" customFormat="1" ht="9.75" customHeight="1" x14ac:dyDescent="0.2">
      <c r="A208" s="42"/>
      <c r="B208" s="67" t="s">
        <v>6</v>
      </c>
      <c r="C208" s="68">
        <v>8.01</v>
      </c>
      <c r="D208" s="69">
        <f t="shared" si="98"/>
        <v>1.0088272383354413</v>
      </c>
      <c r="E208" s="69">
        <f t="shared" si="99"/>
        <v>1.1363636363636243</v>
      </c>
      <c r="F208" s="69">
        <f t="shared" si="100"/>
        <v>-2.3170731707316983</v>
      </c>
      <c r="G208" s="66"/>
      <c r="H208" s="42"/>
      <c r="I208" s="67" t="s">
        <v>6</v>
      </c>
      <c r="J208" s="68">
        <v>2.37</v>
      </c>
      <c r="K208" s="69">
        <f t="shared" si="101"/>
        <v>0</v>
      </c>
      <c r="L208" s="69">
        <f t="shared" si="102"/>
        <v>2.5974025974025983</v>
      </c>
      <c r="M208" s="69">
        <f t="shared" si="103"/>
        <v>3.4934497816593968</v>
      </c>
      <c r="N208" s="66"/>
      <c r="O208" s="42"/>
      <c r="P208" s="67" t="s">
        <v>6</v>
      </c>
      <c r="Q208" s="68">
        <v>5.6</v>
      </c>
      <c r="R208" s="69">
        <f t="shared" si="104"/>
        <v>1.8181818181818077</v>
      </c>
      <c r="S208" s="69">
        <f t="shared" si="105"/>
        <v>5.2631578947368363</v>
      </c>
      <c r="T208" s="69">
        <f t="shared" si="106"/>
        <v>6.0606060606060552</v>
      </c>
    </row>
    <row r="209" spans="1:20" s="70" customFormat="1" ht="9.75" customHeight="1" x14ac:dyDescent="0.2">
      <c r="A209" s="42"/>
      <c r="B209" s="67" t="s">
        <v>7</v>
      </c>
      <c r="C209" s="68">
        <v>8.01</v>
      </c>
      <c r="D209" s="69">
        <f t="shared" si="98"/>
        <v>0</v>
      </c>
      <c r="E209" s="69">
        <f t="shared" si="99"/>
        <v>1.1363636363636243</v>
      </c>
      <c r="F209" s="69">
        <f t="shared" si="100"/>
        <v>-2.3170731707316983</v>
      </c>
      <c r="G209" s="66"/>
      <c r="H209" s="42"/>
      <c r="I209" s="67" t="s">
        <v>7</v>
      </c>
      <c r="J209" s="68">
        <v>2.36</v>
      </c>
      <c r="K209" s="69">
        <f t="shared" si="101"/>
        <v>-0.42194092827004814</v>
      </c>
      <c r="L209" s="69">
        <f t="shared" si="102"/>
        <v>2.1645021645021467</v>
      </c>
      <c r="M209" s="69">
        <f t="shared" si="103"/>
        <v>3.0567685589519611</v>
      </c>
      <c r="N209" s="66"/>
      <c r="O209" s="42"/>
      <c r="P209" s="67" t="s">
        <v>7</v>
      </c>
      <c r="Q209" s="68">
        <v>5.7</v>
      </c>
      <c r="R209" s="69">
        <f t="shared" si="104"/>
        <v>1.7857142857143016</v>
      </c>
      <c r="S209" s="69">
        <f t="shared" si="105"/>
        <v>7.1428571428571397</v>
      </c>
      <c r="T209" s="69">
        <f t="shared" si="106"/>
        <v>7.9545454545454586</v>
      </c>
    </row>
    <row r="210" spans="1:20" s="70" customFormat="1" ht="9.75" customHeight="1" x14ac:dyDescent="0.2">
      <c r="A210" s="42"/>
      <c r="B210" s="67" t="s">
        <v>8</v>
      </c>
      <c r="C210" s="68">
        <v>8.02</v>
      </c>
      <c r="D210" s="69">
        <f t="shared" si="98"/>
        <v>0.12484394506866447</v>
      </c>
      <c r="E210" s="69">
        <f t="shared" si="99"/>
        <v>1.2626262626262541</v>
      </c>
      <c r="F210" s="69">
        <f t="shared" si="100"/>
        <v>3.6175710594315236</v>
      </c>
      <c r="G210" s="66"/>
      <c r="H210" s="42"/>
      <c r="I210" s="67" t="s">
        <v>8</v>
      </c>
      <c r="J210" s="68">
        <v>2.36</v>
      </c>
      <c r="K210" s="69">
        <f t="shared" si="101"/>
        <v>0</v>
      </c>
      <c r="L210" s="69">
        <f t="shared" si="102"/>
        <v>2.1645021645021467</v>
      </c>
      <c r="M210" s="69">
        <f t="shared" si="103"/>
        <v>3.0567685589519611</v>
      </c>
      <c r="N210" s="66"/>
      <c r="O210" s="42"/>
      <c r="P210" s="67" t="s">
        <v>8</v>
      </c>
      <c r="Q210" s="68">
        <v>5.81</v>
      </c>
      <c r="R210" s="69">
        <f t="shared" si="104"/>
        <v>1.9298245614034926</v>
      </c>
      <c r="S210" s="69">
        <f t="shared" si="105"/>
        <v>9.210526315789469</v>
      </c>
      <c r="T210" s="69">
        <f t="shared" si="106"/>
        <v>9.8298676748582068</v>
      </c>
    </row>
    <row r="211" spans="1:20" s="70" customFormat="1" ht="9.75" customHeight="1" x14ac:dyDescent="0.2">
      <c r="A211" s="42"/>
      <c r="B211" s="67" t="s">
        <v>9</v>
      </c>
      <c r="C211" s="68">
        <v>8.0299999999999994</v>
      </c>
      <c r="D211" s="69">
        <f t="shared" si="98"/>
        <v>0.12468827930174342</v>
      </c>
      <c r="E211" s="69">
        <f t="shared" si="99"/>
        <v>1.388888888888884</v>
      </c>
      <c r="F211" s="69">
        <f t="shared" si="100"/>
        <v>3.612903225806452</v>
      </c>
      <c r="G211" s="66"/>
      <c r="H211" s="42"/>
      <c r="I211" s="67" t="s">
        <v>9</v>
      </c>
      <c r="J211" s="68">
        <v>2.37</v>
      </c>
      <c r="K211" s="69">
        <f t="shared" si="101"/>
        <v>0.4237288135593209</v>
      </c>
      <c r="L211" s="69">
        <f t="shared" si="102"/>
        <v>2.5974025974025983</v>
      </c>
      <c r="M211" s="69">
        <f t="shared" si="103"/>
        <v>3.947368421052655</v>
      </c>
      <c r="N211" s="66"/>
      <c r="O211" s="42"/>
      <c r="P211" s="67" t="s">
        <v>9</v>
      </c>
      <c r="Q211" s="68">
        <v>5.94</v>
      </c>
      <c r="R211" s="69">
        <f t="shared" si="104"/>
        <v>2.2375215146299698</v>
      </c>
      <c r="S211" s="69">
        <f t="shared" si="105"/>
        <v>11.654135338345872</v>
      </c>
      <c r="T211" s="69">
        <f t="shared" si="106"/>
        <v>12.075471698113226</v>
      </c>
    </row>
    <row r="212" spans="1:20" s="70" customFormat="1" ht="9.75" customHeight="1" x14ac:dyDescent="0.2">
      <c r="A212" s="42"/>
      <c r="B212" s="67" t="s">
        <v>10</v>
      </c>
      <c r="C212" s="68">
        <v>8.19</v>
      </c>
      <c r="D212" s="69">
        <f t="shared" si="98"/>
        <v>1.9925280199252882</v>
      </c>
      <c r="E212" s="69">
        <f t="shared" si="99"/>
        <v>3.409090909090895</v>
      </c>
      <c r="F212" s="69">
        <f t="shared" si="100"/>
        <v>5.6774193548386975</v>
      </c>
      <c r="G212" s="66"/>
      <c r="H212" s="42"/>
      <c r="I212" s="67" t="s">
        <v>10</v>
      </c>
      <c r="J212" s="68">
        <v>2.39</v>
      </c>
      <c r="K212" s="69">
        <f t="shared" si="101"/>
        <v>0.84388185654007408</v>
      </c>
      <c r="L212" s="69">
        <f t="shared" si="102"/>
        <v>3.463203463203457</v>
      </c>
      <c r="M212" s="69">
        <f t="shared" si="103"/>
        <v>4.366812227074246</v>
      </c>
      <c r="N212" s="66"/>
      <c r="O212" s="42"/>
      <c r="P212" s="67" t="s">
        <v>10</v>
      </c>
      <c r="Q212" s="68">
        <v>6.04</v>
      </c>
      <c r="R212" s="69">
        <f t="shared" si="104"/>
        <v>1.6835016835016869</v>
      </c>
      <c r="S212" s="69">
        <f t="shared" si="105"/>
        <v>13.533834586466153</v>
      </c>
      <c r="T212" s="69">
        <f t="shared" si="106"/>
        <v>13.533834586466153</v>
      </c>
    </row>
    <row r="213" spans="1:20" s="70" customFormat="1" ht="9.75" customHeight="1" x14ac:dyDescent="0.2">
      <c r="A213" s="42"/>
      <c r="B213" s="67" t="s">
        <v>11</v>
      </c>
      <c r="C213" s="68">
        <v>8.1199999999999992</v>
      </c>
      <c r="D213" s="69">
        <f t="shared" si="98"/>
        <v>-0.85470085470086277</v>
      </c>
      <c r="E213" s="69">
        <f t="shared" si="99"/>
        <v>2.5252525252525082</v>
      </c>
      <c r="F213" s="69">
        <f t="shared" si="100"/>
        <v>4.7741935483870845</v>
      </c>
      <c r="G213" s="66"/>
      <c r="H213" s="42"/>
      <c r="I213" s="67" t="str">
        <f>B213</f>
        <v>OUT</v>
      </c>
      <c r="J213" s="68">
        <v>2.39</v>
      </c>
      <c r="K213" s="69">
        <f t="shared" si="101"/>
        <v>0</v>
      </c>
      <c r="L213" s="69">
        <f t="shared" si="102"/>
        <v>3.463203463203457</v>
      </c>
      <c r="M213" s="69">
        <f t="shared" si="103"/>
        <v>3.9130434782608914</v>
      </c>
      <c r="N213" s="66"/>
      <c r="O213" s="42"/>
      <c r="P213" s="67" t="str">
        <f>B213</f>
        <v>OUT</v>
      </c>
      <c r="Q213" s="68">
        <v>6.18</v>
      </c>
      <c r="R213" s="69">
        <f t="shared" si="104"/>
        <v>2.3178807947019875</v>
      </c>
      <c r="S213" s="69">
        <f t="shared" si="105"/>
        <v>16.165413533834581</v>
      </c>
      <c r="T213" s="69">
        <f t="shared" si="106"/>
        <v>16.165413533834581</v>
      </c>
    </row>
    <row r="214" spans="1:20" s="70" customFormat="1" ht="9.75" customHeight="1" x14ac:dyDescent="0.2">
      <c r="A214" s="42"/>
      <c r="B214" s="67" t="s">
        <v>12</v>
      </c>
      <c r="C214" s="68">
        <v>8.1199999999999992</v>
      </c>
      <c r="D214" s="69">
        <f t="shared" si="98"/>
        <v>0</v>
      </c>
      <c r="E214" s="69">
        <f t="shared" si="99"/>
        <v>2.5252525252525082</v>
      </c>
      <c r="F214" s="69">
        <f t="shared" si="100"/>
        <v>2.6548672566371501</v>
      </c>
      <c r="G214" s="66"/>
      <c r="H214" s="42"/>
      <c r="I214" s="67" t="str">
        <f>B214</f>
        <v>NOV</v>
      </c>
      <c r="J214" s="68">
        <v>2.39</v>
      </c>
      <c r="K214" s="69">
        <f t="shared" si="101"/>
        <v>0</v>
      </c>
      <c r="L214" s="69">
        <f t="shared" si="102"/>
        <v>3.463203463203457</v>
      </c>
      <c r="M214" s="69">
        <f t="shared" si="103"/>
        <v>3.9130434782608914</v>
      </c>
      <c r="N214" s="66"/>
      <c r="O214" s="42"/>
      <c r="P214" s="67" t="str">
        <f>B214</f>
        <v>NOV</v>
      </c>
      <c r="Q214" s="68">
        <v>6.3</v>
      </c>
      <c r="R214" s="69">
        <f t="shared" si="104"/>
        <v>1.9417475728155331</v>
      </c>
      <c r="S214" s="69">
        <f t="shared" si="105"/>
        <v>18.421052631578938</v>
      </c>
      <c r="T214" s="69">
        <f t="shared" si="106"/>
        <v>18.421052631578938</v>
      </c>
    </row>
    <row r="215" spans="1:20" s="70" customFormat="1" ht="9.75" customHeight="1" x14ac:dyDescent="0.2">
      <c r="A215" s="42"/>
      <c r="B215" s="67" t="s">
        <v>13</v>
      </c>
      <c r="C215" s="68">
        <v>8.1999999999999993</v>
      </c>
      <c r="D215" s="69">
        <f t="shared" si="98"/>
        <v>0.98522167487684609</v>
      </c>
      <c r="E215" s="69">
        <f t="shared" si="99"/>
        <v>3.5353535353535248</v>
      </c>
      <c r="F215" s="69">
        <f t="shared" si="100"/>
        <v>3.5353535353535248</v>
      </c>
      <c r="G215" s="51"/>
      <c r="H215" s="42"/>
      <c r="I215" s="67" t="str">
        <f>B215</f>
        <v>DEZ</v>
      </c>
      <c r="J215" s="68">
        <v>2.37</v>
      </c>
      <c r="K215" s="69">
        <f t="shared" si="101"/>
        <v>-0.83682008368201055</v>
      </c>
      <c r="L215" s="69">
        <f t="shared" si="102"/>
        <v>2.5974025974025983</v>
      </c>
      <c r="M215" s="69">
        <f t="shared" si="103"/>
        <v>2.5974025974025983</v>
      </c>
      <c r="N215" s="66"/>
      <c r="O215" s="42"/>
      <c r="P215" s="67" t="str">
        <f>B215</f>
        <v>DEZ</v>
      </c>
      <c r="Q215" s="68">
        <v>6.47</v>
      </c>
      <c r="R215" s="69">
        <f t="shared" si="104"/>
        <v>2.6984126984126888</v>
      </c>
      <c r="S215" s="69">
        <f t="shared" si="105"/>
        <v>21.616541353383447</v>
      </c>
      <c r="T215" s="69">
        <f t="shared" si="106"/>
        <v>21.616541353383447</v>
      </c>
    </row>
    <row r="216" spans="1:20" s="18" customFormat="1" ht="9.75" customHeight="1" x14ac:dyDescent="0.2">
      <c r="A216" s="53">
        <v>2013</v>
      </c>
      <c r="B216" s="63" t="s">
        <v>24</v>
      </c>
      <c r="C216" s="64">
        <v>8.27</v>
      </c>
      <c r="D216" s="65">
        <f>((C216/C215)-1)*100</f>
        <v>0.85365853658536661</v>
      </c>
      <c r="E216" s="65">
        <f>((C216/C$215)-1)*100</f>
        <v>0.85365853658536661</v>
      </c>
      <c r="F216" s="65">
        <f>((C216/C204)-1)*100</f>
        <v>3.5043804755944929</v>
      </c>
      <c r="G216" s="66"/>
      <c r="H216" s="53">
        <v>2013</v>
      </c>
      <c r="I216" s="63" t="s">
        <v>24</v>
      </c>
      <c r="J216" s="64">
        <v>2.38</v>
      </c>
      <c r="K216" s="65">
        <f>((J216/J215)-1)*100</f>
        <v>0.42194092827003704</v>
      </c>
      <c r="L216" s="65">
        <f>((J216/J$215)-1)*100</f>
        <v>0.42194092827003704</v>
      </c>
      <c r="M216" s="65">
        <f>((J216/J204)-1)*100</f>
        <v>1.7094017094017033</v>
      </c>
      <c r="N216" s="66"/>
      <c r="O216" s="53">
        <v>2013</v>
      </c>
      <c r="P216" s="63" t="s">
        <v>24</v>
      </c>
      <c r="Q216" s="64">
        <v>6.31</v>
      </c>
      <c r="R216" s="65">
        <f>((Q216/Q215)-1)*100</f>
        <v>-2.4729520865533261</v>
      </c>
      <c r="S216" s="65">
        <f>((Q216/Q$215)-1)*100</f>
        <v>-2.4729520865533261</v>
      </c>
      <c r="T216" s="65">
        <f>((Q216/Q204)-1)*100</f>
        <v>18.609022556390965</v>
      </c>
    </row>
    <row r="217" spans="1:20" s="18" customFormat="1" ht="9.75" customHeight="1" x14ac:dyDescent="0.2">
      <c r="A217" s="42"/>
      <c r="B217" s="67" t="s">
        <v>3</v>
      </c>
      <c r="C217" s="68">
        <v>8.27</v>
      </c>
      <c r="D217" s="69">
        <f t="shared" ref="D217:D227" si="107">((C217/C216)-1)*100</f>
        <v>0</v>
      </c>
      <c r="E217" s="69">
        <f t="shared" ref="E217:E227" si="108">((C217/C$215)-1)*100</f>
        <v>0.85365853658536661</v>
      </c>
      <c r="F217" s="69">
        <f t="shared" ref="F217:F227" si="109">((C217/C205)-1)*100</f>
        <v>3.3749999999999947</v>
      </c>
      <c r="G217" s="66"/>
      <c r="H217" s="42"/>
      <c r="I217" s="67" t="s">
        <v>3</v>
      </c>
      <c r="J217" s="68">
        <v>2.4</v>
      </c>
      <c r="K217" s="69">
        <f t="shared" ref="K217:K227" si="110">((J217/J216)-1)*100</f>
        <v>0.84033613445377853</v>
      </c>
      <c r="L217" s="69">
        <f t="shared" ref="L217:L227" si="111">((J217/J$215)-1)*100</f>
        <v>1.2658227848101111</v>
      </c>
      <c r="M217" s="69">
        <f t="shared" ref="M217:M227" si="112">((J217/J205)-1)*100</f>
        <v>2.1276595744680771</v>
      </c>
      <c r="N217" s="66"/>
      <c r="O217" s="42"/>
      <c r="P217" s="67" t="s">
        <v>3</v>
      </c>
      <c r="Q217" s="68">
        <v>6.37</v>
      </c>
      <c r="R217" s="69">
        <f t="shared" ref="R217:R227" si="113">((Q217/Q216)-1)*100</f>
        <v>0.95087163232965288</v>
      </c>
      <c r="S217" s="69">
        <f t="shared" ref="S217:S227" si="114">((Q217/Q$215)-1)*100</f>
        <v>-1.5455950540958163</v>
      </c>
      <c r="T217" s="69">
        <f t="shared" ref="T217:T227" si="115">((Q217/Q205)-1)*100</f>
        <v>19.512195121951216</v>
      </c>
    </row>
    <row r="218" spans="1:20" s="18" customFormat="1" ht="9.75" customHeight="1" x14ac:dyDescent="0.2">
      <c r="A218" s="42"/>
      <c r="B218" s="67" t="s">
        <v>4</v>
      </c>
      <c r="C218" s="68">
        <v>8.24</v>
      </c>
      <c r="D218" s="69">
        <f t="shared" si="107"/>
        <v>-0.36275695284159193</v>
      </c>
      <c r="E218" s="69">
        <f t="shared" si="108"/>
        <v>0.48780487804878092</v>
      </c>
      <c r="F218" s="69">
        <f t="shared" si="109"/>
        <v>3.0000000000000027</v>
      </c>
      <c r="G218" s="66"/>
      <c r="H218" s="42"/>
      <c r="I218" s="67" t="s">
        <v>4</v>
      </c>
      <c r="J218" s="68">
        <v>2.41</v>
      </c>
      <c r="K218" s="69">
        <f t="shared" si="110"/>
        <v>0.41666666666668739</v>
      </c>
      <c r="L218" s="69">
        <f t="shared" si="111"/>
        <v>1.6877637130801704</v>
      </c>
      <c r="M218" s="69">
        <f t="shared" si="112"/>
        <v>2.1186440677966267</v>
      </c>
      <c r="N218" s="66"/>
      <c r="O218" s="42"/>
      <c r="P218" s="67" t="s">
        <v>4</v>
      </c>
      <c r="Q218" s="68">
        <v>6.41</v>
      </c>
      <c r="R218" s="69">
        <f t="shared" si="113"/>
        <v>0.62794348508634634</v>
      </c>
      <c r="S218" s="69">
        <f t="shared" si="114"/>
        <v>-0.92735703245748757</v>
      </c>
      <c r="T218" s="69">
        <f t="shared" si="115"/>
        <v>18.265682656826577</v>
      </c>
    </row>
    <row r="219" spans="1:20" s="21" customFormat="1" ht="9.75" customHeight="1" x14ac:dyDescent="0.2">
      <c r="A219" s="42"/>
      <c r="B219" s="67" t="s">
        <v>5</v>
      </c>
      <c r="C219" s="68">
        <v>8.24</v>
      </c>
      <c r="D219" s="69">
        <f t="shared" si="107"/>
        <v>0</v>
      </c>
      <c r="E219" s="69">
        <f t="shared" si="108"/>
        <v>0.48780487804878092</v>
      </c>
      <c r="F219" s="69">
        <f t="shared" si="109"/>
        <v>3.9092055485498101</v>
      </c>
      <c r="G219" s="66"/>
      <c r="H219" s="42"/>
      <c r="I219" s="67" t="s">
        <v>5</v>
      </c>
      <c r="J219" s="68">
        <v>2.39</v>
      </c>
      <c r="K219" s="69">
        <f t="shared" si="110"/>
        <v>-0.82987551867219622</v>
      </c>
      <c r="L219" s="69">
        <f t="shared" si="111"/>
        <v>0.84388185654007408</v>
      </c>
      <c r="M219" s="69">
        <f t="shared" si="112"/>
        <v>0.84388185654007408</v>
      </c>
      <c r="N219" s="66"/>
      <c r="O219" s="42"/>
      <c r="P219" s="67" t="s">
        <v>5</v>
      </c>
      <c r="Q219" s="68">
        <v>6.41</v>
      </c>
      <c r="R219" s="69">
        <f t="shared" si="113"/>
        <v>0</v>
      </c>
      <c r="S219" s="69">
        <f t="shared" si="114"/>
        <v>-0.92735703245748757</v>
      </c>
      <c r="T219" s="69">
        <f t="shared" si="115"/>
        <v>16.545454545454554</v>
      </c>
    </row>
    <row r="220" spans="1:20" s="6" customFormat="1" ht="9.9499999999999993" customHeight="1" x14ac:dyDescent="0.2">
      <c r="A220" s="42"/>
      <c r="B220" s="67" t="s">
        <v>6</v>
      </c>
      <c r="C220" s="68">
        <v>8.24</v>
      </c>
      <c r="D220" s="69">
        <f t="shared" si="107"/>
        <v>0</v>
      </c>
      <c r="E220" s="69">
        <f t="shared" si="108"/>
        <v>0.48780487804878092</v>
      </c>
      <c r="F220" s="69">
        <f t="shared" si="109"/>
        <v>2.8714107365792829</v>
      </c>
      <c r="G220" s="66"/>
      <c r="H220" s="42"/>
      <c r="I220" s="67" t="s">
        <v>6</v>
      </c>
      <c r="J220" s="68">
        <v>2.41</v>
      </c>
      <c r="K220" s="69">
        <f t="shared" si="110"/>
        <v>0.83682008368199945</v>
      </c>
      <c r="L220" s="69">
        <f t="shared" si="111"/>
        <v>1.6877637130801704</v>
      </c>
      <c r="M220" s="69">
        <f t="shared" si="112"/>
        <v>1.6877637130801704</v>
      </c>
      <c r="N220" s="66"/>
      <c r="O220" s="42"/>
      <c r="P220" s="67" t="s">
        <v>6</v>
      </c>
      <c r="Q220" s="68">
        <v>6.59</v>
      </c>
      <c r="R220" s="69">
        <f t="shared" si="113"/>
        <v>2.808112324492984</v>
      </c>
      <c r="S220" s="69">
        <f t="shared" si="114"/>
        <v>1.8547140649149974</v>
      </c>
      <c r="T220" s="69">
        <f t="shared" si="115"/>
        <v>17.678571428571431</v>
      </c>
    </row>
    <row r="221" spans="1:20" ht="9.75" customHeight="1" x14ac:dyDescent="0.2">
      <c r="A221" s="42"/>
      <c r="B221" s="67" t="s">
        <v>7</v>
      </c>
      <c r="C221" s="68">
        <v>8.2200000000000006</v>
      </c>
      <c r="D221" s="69">
        <f t="shared" si="107"/>
        <v>-0.24271844660194164</v>
      </c>
      <c r="E221" s="69">
        <f t="shared" si="108"/>
        <v>0.24390243902441266</v>
      </c>
      <c r="F221" s="69">
        <f t="shared" si="109"/>
        <v>2.621722846441954</v>
      </c>
      <c r="G221" s="66"/>
      <c r="H221" s="42"/>
      <c r="I221" s="67" t="s">
        <v>7</v>
      </c>
      <c r="J221" s="68">
        <v>2.4</v>
      </c>
      <c r="K221" s="69">
        <f t="shared" si="110"/>
        <v>-0.41493775933610921</v>
      </c>
      <c r="L221" s="69">
        <f t="shared" si="111"/>
        <v>1.2658227848101111</v>
      </c>
      <c r="M221" s="69">
        <f t="shared" si="112"/>
        <v>1.6949152542372836</v>
      </c>
      <c r="N221" s="66"/>
      <c r="O221" s="42"/>
      <c r="P221" s="67" t="s">
        <v>7</v>
      </c>
      <c r="Q221" s="68">
        <v>6.67</v>
      </c>
      <c r="R221" s="69">
        <f t="shared" si="113"/>
        <v>1.2139605462822445</v>
      </c>
      <c r="S221" s="69">
        <f t="shared" si="114"/>
        <v>3.0911901081916549</v>
      </c>
      <c r="T221" s="69">
        <f t="shared" si="115"/>
        <v>17.017543859649109</v>
      </c>
    </row>
    <row r="222" spans="1:20" ht="9.75" customHeight="1" x14ac:dyDescent="0.2">
      <c r="A222" s="42"/>
      <c r="B222" s="67" t="s">
        <v>8</v>
      </c>
      <c r="C222" s="68">
        <v>8.23</v>
      </c>
      <c r="D222" s="69">
        <f t="shared" si="107"/>
        <v>0.12165450121655041</v>
      </c>
      <c r="E222" s="69">
        <f t="shared" si="108"/>
        <v>0.3658536585366079</v>
      </c>
      <c r="F222" s="69">
        <f t="shared" si="109"/>
        <v>2.6184538653366785</v>
      </c>
      <c r="G222" s="66"/>
      <c r="H222" s="42"/>
      <c r="I222" s="67" t="s">
        <v>8</v>
      </c>
      <c r="J222" s="68">
        <v>2.4</v>
      </c>
      <c r="K222" s="69">
        <f t="shared" si="110"/>
        <v>0</v>
      </c>
      <c r="L222" s="69">
        <f t="shared" si="111"/>
        <v>1.2658227848101111</v>
      </c>
      <c r="M222" s="69">
        <f t="shared" si="112"/>
        <v>1.6949152542372836</v>
      </c>
      <c r="N222" s="66"/>
      <c r="O222" s="42"/>
      <c r="P222" s="67" t="s">
        <v>8</v>
      </c>
      <c r="Q222" s="68">
        <v>6.77</v>
      </c>
      <c r="R222" s="69">
        <f t="shared" si="113"/>
        <v>1.4992503748125774</v>
      </c>
      <c r="S222" s="69">
        <f t="shared" si="114"/>
        <v>4.6367851622874712</v>
      </c>
      <c r="T222" s="69">
        <f t="shared" si="115"/>
        <v>16.523235800344228</v>
      </c>
    </row>
    <row r="223" spans="1:20" ht="9.75" customHeight="1" x14ac:dyDescent="0.2">
      <c r="A223" s="42"/>
      <c r="B223" s="67" t="s">
        <v>9</v>
      </c>
      <c r="C223" s="68">
        <v>8.26</v>
      </c>
      <c r="D223" s="69">
        <f t="shared" si="107"/>
        <v>0.36452004860265674</v>
      </c>
      <c r="E223" s="69">
        <f t="shared" si="108"/>
        <v>0.73170731707317138</v>
      </c>
      <c r="F223" s="69">
        <f t="shared" si="109"/>
        <v>2.8642590286426017</v>
      </c>
      <c r="G223" s="66"/>
      <c r="H223" s="42"/>
      <c r="I223" s="67" t="s">
        <v>9</v>
      </c>
      <c r="J223" s="68">
        <v>2.4</v>
      </c>
      <c r="K223" s="69">
        <f t="shared" si="110"/>
        <v>0</v>
      </c>
      <c r="L223" s="69">
        <f t="shared" si="111"/>
        <v>1.2658227848101111</v>
      </c>
      <c r="M223" s="69">
        <f t="shared" si="112"/>
        <v>1.2658227848101111</v>
      </c>
      <c r="N223" s="66"/>
      <c r="O223" s="42"/>
      <c r="P223" s="67" t="s">
        <v>9</v>
      </c>
      <c r="Q223" s="68">
        <v>6.77</v>
      </c>
      <c r="R223" s="69">
        <f t="shared" si="113"/>
        <v>0</v>
      </c>
      <c r="S223" s="69">
        <f t="shared" si="114"/>
        <v>4.6367851622874712</v>
      </c>
      <c r="T223" s="69">
        <f t="shared" si="115"/>
        <v>13.973063973063947</v>
      </c>
    </row>
    <row r="224" spans="1:20" ht="9.75" customHeight="1" x14ac:dyDescent="0.2">
      <c r="A224" s="42"/>
      <c r="B224" s="67" t="s">
        <v>10</v>
      </c>
      <c r="C224" s="68">
        <v>8.24</v>
      </c>
      <c r="D224" s="69">
        <f t="shared" si="107"/>
        <v>-0.2421307506053183</v>
      </c>
      <c r="E224" s="69">
        <f t="shared" si="108"/>
        <v>0.48780487804878092</v>
      </c>
      <c r="F224" s="69">
        <f t="shared" si="109"/>
        <v>0.61050061050060833</v>
      </c>
      <c r="G224" s="66"/>
      <c r="H224" s="42"/>
      <c r="I224" s="67" t="s">
        <v>10</v>
      </c>
      <c r="J224" s="68">
        <v>2.41</v>
      </c>
      <c r="K224" s="69">
        <f t="shared" si="110"/>
        <v>0.41666666666668739</v>
      </c>
      <c r="L224" s="69">
        <f t="shared" si="111"/>
        <v>1.6877637130801704</v>
      </c>
      <c r="M224" s="69">
        <f t="shared" si="112"/>
        <v>0.83682008368199945</v>
      </c>
      <c r="N224" s="66"/>
      <c r="O224" s="42"/>
      <c r="P224" s="67" t="s">
        <v>10</v>
      </c>
      <c r="Q224" s="68">
        <v>6.76</v>
      </c>
      <c r="R224" s="69">
        <f t="shared" si="113"/>
        <v>-0.1477104874446078</v>
      </c>
      <c r="S224" s="69">
        <f t="shared" si="114"/>
        <v>4.4822256568779029</v>
      </c>
      <c r="T224" s="69">
        <f t="shared" si="115"/>
        <v>11.920529801324498</v>
      </c>
    </row>
    <row r="225" spans="1:20" ht="9.75" customHeight="1" x14ac:dyDescent="0.2">
      <c r="A225" s="42"/>
      <c r="B225" s="67" t="s">
        <v>11</v>
      </c>
      <c r="C225" s="68">
        <v>8.24</v>
      </c>
      <c r="D225" s="69">
        <f t="shared" si="107"/>
        <v>0</v>
      </c>
      <c r="E225" s="69">
        <f t="shared" si="108"/>
        <v>0.48780487804878092</v>
      </c>
      <c r="F225" s="69">
        <f t="shared" si="109"/>
        <v>1.4778325123152802</v>
      </c>
      <c r="G225" s="66"/>
      <c r="H225" s="42"/>
      <c r="I225" s="67" t="str">
        <f>B225</f>
        <v>OUT</v>
      </c>
      <c r="J225" s="68">
        <v>2.42</v>
      </c>
      <c r="K225" s="69">
        <f t="shared" si="110"/>
        <v>0.41493775933609811</v>
      </c>
      <c r="L225" s="69">
        <f t="shared" si="111"/>
        <v>2.1097046413502074</v>
      </c>
      <c r="M225" s="69">
        <f t="shared" si="112"/>
        <v>1.2552301255229992</v>
      </c>
      <c r="N225" s="66"/>
      <c r="O225" s="42"/>
      <c r="P225" s="67" t="str">
        <f>B225</f>
        <v>OUT</v>
      </c>
      <c r="Q225" s="68">
        <v>6.82</v>
      </c>
      <c r="R225" s="69">
        <f t="shared" si="113"/>
        <v>0.88757396449705706</v>
      </c>
      <c r="S225" s="69">
        <f t="shared" si="114"/>
        <v>5.4095826893354015</v>
      </c>
      <c r="T225" s="69">
        <f t="shared" si="115"/>
        <v>10.355987055016191</v>
      </c>
    </row>
    <row r="226" spans="1:20" ht="9.75" customHeight="1" x14ac:dyDescent="0.2">
      <c r="A226" s="42"/>
      <c r="B226" s="67" t="s">
        <v>12</v>
      </c>
      <c r="C226" s="68">
        <v>8.09</v>
      </c>
      <c r="D226" s="69">
        <f t="shared" si="107"/>
        <v>-1.8203883495145678</v>
      </c>
      <c r="E226" s="69">
        <f t="shared" si="108"/>
        <v>-1.3414634146341364</v>
      </c>
      <c r="F226" s="69">
        <f t="shared" si="109"/>
        <v>-0.36945812807881451</v>
      </c>
      <c r="G226" s="66"/>
      <c r="H226" s="42"/>
      <c r="I226" s="67" t="str">
        <f>B226</f>
        <v>NOV</v>
      </c>
      <c r="J226" s="68">
        <v>2.44</v>
      </c>
      <c r="K226" s="69">
        <f t="shared" si="110"/>
        <v>0.82644628099173278</v>
      </c>
      <c r="L226" s="69">
        <f t="shared" si="111"/>
        <v>2.9535864978902815</v>
      </c>
      <c r="M226" s="69">
        <f t="shared" si="112"/>
        <v>2.0920502092050208</v>
      </c>
      <c r="N226" s="66"/>
      <c r="O226" s="42"/>
      <c r="P226" s="67" t="str">
        <f>B226</f>
        <v>NOV</v>
      </c>
      <c r="Q226" s="68">
        <v>6.87</v>
      </c>
      <c r="R226" s="69">
        <f t="shared" si="113"/>
        <v>0.73313782991202281</v>
      </c>
      <c r="S226" s="69">
        <f t="shared" si="114"/>
        <v>6.1823802163833097</v>
      </c>
      <c r="T226" s="69">
        <f t="shared" si="115"/>
        <v>9.0476190476190599</v>
      </c>
    </row>
    <row r="227" spans="1:20" ht="9.75" customHeight="1" x14ac:dyDescent="0.2">
      <c r="A227" s="42"/>
      <c r="B227" s="67" t="s">
        <v>13</v>
      </c>
      <c r="C227" s="68">
        <v>8.09</v>
      </c>
      <c r="D227" s="69">
        <f t="shared" si="107"/>
        <v>0</v>
      </c>
      <c r="E227" s="69">
        <f t="shared" si="108"/>
        <v>-1.3414634146341364</v>
      </c>
      <c r="F227" s="69">
        <f t="shared" si="109"/>
        <v>-1.3414634146341364</v>
      </c>
      <c r="G227" s="51"/>
      <c r="H227" s="42"/>
      <c r="I227" s="67" t="str">
        <f>B227</f>
        <v>DEZ</v>
      </c>
      <c r="J227" s="68">
        <v>2.46</v>
      </c>
      <c r="K227" s="69">
        <f t="shared" si="110"/>
        <v>0.81967213114753079</v>
      </c>
      <c r="L227" s="69">
        <f t="shared" si="111"/>
        <v>3.7974683544303778</v>
      </c>
      <c r="M227" s="69">
        <f t="shared" si="112"/>
        <v>3.7974683544303778</v>
      </c>
      <c r="N227" s="66"/>
      <c r="O227" s="42"/>
      <c r="P227" s="67" t="str">
        <f>B227</f>
        <v>DEZ</v>
      </c>
      <c r="Q227" s="68">
        <v>6.87</v>
      </c>
      <c r="R227" s="69">
        <f t="shared" si="113"/>
        <v>0</v>
      </c>
      <c r="S227" s="69">
        <f t="shared" si="114"/>
        <v>6.1823802163833097</v>
      </c>
      <c r="T227" s="69">
        <f t="shared" si="115"/>
        <v>6.1823802163833097</v>
      </c>
    </row>
    <row r="228" spans="1:20" ht="9.75" customHeight="1" x14ac:dyDescent="0.2">
      <c r="A228" s="53">
        <v>2014</v>
      </c>
      <c r="B228" s="63" t="s">
        <v>24</v>
      </c>
      <c r="C228" s="64">
        <v>8.15</v>
      </c>
      <c r="D228" s="65">
        <f>((C228/C227)-1)*100</f>
        <v>0.74165636588381378</v>
      </c>
      <c r="E228" s="65">
        <f t="shared" ref="E228:E233" si="116">((C228/C$227)-1)*100</f>
        <v>0.74165636588381378</v>
      </c>
      <c r="F228" s="65">
        <f>((C228/C216)-1)*100</f>
        <v>-1.4510278113663788</v>
      </c>
      <c r="G228" s="66"/>
      <c r="H228" s="53">
        <f>A228</f>
        <v>2014</v>
      </c>
      <c r="I228" s="63" t="s">
        <v>24</v>
      </c>
      <c r="J228" s="64">
        <v>2.46</v>
      </c>
      <c r="K228" s="65">
        <f>((J228/J227)-1)*100</f>
        <v>0</v>
      </c>
      <c r="L228" s="65">
        <f t="shared" ref="L228:L233" si="117">((J228/J$227)-1)*100</f>
        <v>0</v>
      </c>
      <c r="M228" s="65">
        <f>((J228/J216)-1)*100</f>
        <v>3.3613445378151363</v>
      </c>
      <c r="N228" s="66"/>
      <c r="O228" s="53">
        <f>A228</f>
        <v>2014</v>
      </c>
      <c r="P228" s="63" t="s">
        <v>24</v>
      </c>
      <c r="Q228" s="64">
        <v>6.93</v>
      </c>
      <c r="R228" s="65">
        <f>((Q228/Q227)-1)*100</f>
        <v>0.8733624454148492</v>
      </c>
      <c r="S228" s="65">
        <f t="shared" ref="S228:S233" si="118">((Q228/Q$227)-1)*100</f>
        <v>0.8733624454148492</v>
      </c>
      <c r="T228" s="65">
        <f>((Q228/Q216)-1)*100</f>
        <v>9.8256735340729087</v>
      </c>
    </row>
    <row r="229" spans="1:20" ht="9.75" customHeight="1" x14ac:dyDescent="0.2">
      <c r="A229" s="42"/>
      <c r="B229" s="67" t="s">
        <v>3</v>
      </c>
      <c r="C229" s="68">
        <v>8.14</v>
      </c>
      <c r="D229" s="69">
        <f t="shared" ref="D229:D239" si="119">((C229/C228)-1)*100</f>
        <v>-0.12269938650306678</v>
      </c>
      <c r="E229" s="69">
        <f t="shared" si="116"/>
        <v>0.61804697156984112</v>
      </c>
      <c r="F229" s="69">
        <f t="shared" ref="F229:F239" si="120">((C229/C217)-1)*100</f>
        <v>-1.5719467956469058</v>
      </c>
      <c r="G229" s="66"/>
      <c r="H229" s="42"/>
      <c r="I229" s="67" t="s">
        <v>3</v>
      </c>
      <c r="J229" s="68">
        <v>2.46</v>
      </c>
      <c r="K229" s="69">
        <f t="shared" ref="K229:K239" si="121">((J229/J228)-1)*100</f>
        <v>0</v>
      </c>
      <c r="L229" s="69">
        <f t="shared" si="117"/>
        <v>0</v>
      </c>
      <c r="M229" s="69">
        <f t="shared" ref="M229:M239" si="122">((J229/J217)-1)*100</f>
        <v>2.5000000000000133</v>
      </c>
      <c r="N229" s="66"/>
      <c r="O229" s="42"/>
      <c r="P229" s="67" t="s">
        <v>3</v>
      </c>
      <c r="Q229" s="68">
        <v>6.93</v>
      </c>
      <c r="R229" s="69">
        <f t="shared" ref="R229:R239" si="123">((Q229/Q228)-1)*100</f>
        <v>0</v>
      </c>
      <c r="S229" s="69">
        <f t="shared" si="118"/>
        <v>0.8733624454148492</v>
      </c>
      <c r="T229" s="69">
        <f t="shared" ref="T229:T239" si="124">((Q229/Q217)-1)*100</f>
        <v>8.7912087912087813</v>
      </c>
    </row>
    <row r="230" spans="1:20" ht="9.75" customHeight="1" x14ac:dyDescent="0.2">
      <c r="A230" s="42"/>
      <c r="B230" s="67" t="s">
        <v>4</v>
      </c>
      <c r="C230" s="68">
        <v>8.14</v>
      </c>
      <c r="D230" s="69">
        <f t="shared" si="119"/>
        <v>0</v>
      </c>
      <c r="E230" s="69">
        <f t="shared" si="116"/>
        <v>0.61804697156984112</v>
      </c>
      <c r="F230" s="69">
        <f t="shared" si="120"/>
        <v>-1.2135922330097082</v>
      </c>
      <c r="G230" s="66"/>
      <c r="H230" s="42"/>
      <c r="I230" s="67" t="s">
        <v>4</v>
      </c>
      <c r="J230" s="68">
        <v>2.4700000000000002</v>
      </c>
      <c r="K230" s="69">
        <f t="shared" si="121"/>
        <v>0.40650406504065817</v>
      </c>
      <c r="L230" s="69">
        <f t="shared" si="117"/>
        <v>0.40650406504065817</v>
      </c>
      <c r="M230" s="69">
        <f t="shared" si="122"/>
        <v>2.4896265560165887</v>
      </c>
      <c r="N230" s="66"/>
      <c r="O230" s="42"/>
      <c r="P230" s="67" t="s">
        <v>4</v>
      </c>
      <c r="Q230" s="68">
        <v>6.99</v>
      </c>
      <c r="R230" s="69">
        <f t="shared" si="123"/>
        <v>0.86580086580088089</v>
      </c>
      <c r="S230" s="69">
        <f t="shared" si="118"/>
        <v>1.7467248908296984</v>
      </c>
      <c r="T230" s="69">
        <f t="shared" si="124"/>
        <v>9.0483619344773771</v>
      </c>
    </row>
    <row r="231" spans="1:20" ht="9.75" customHeight="1" x14ac:dyDescent="0.2">
      <c r="A231" s="42"/>
      <c r="B231" s="67" t="s">
        <v>5</v>
      </c>
      <c r="C231" s="68">
        <v>8.1300000000000008</v>
      </c>
      <c r="D231" s="69">
        <f t="shared" si="119"/>
        <v>-0.12285012285011554</v>
      </c>
      <c r="E231" s="69">
        <f t="shared" si="116"/>
        <v>0.49443757725589066</v>
      </c>
      <c r="F231" s="69">
        <f t="shared" si="120"/>
        <v>-1.3349514563106735</v>
      </c>
      <c r="G231" s="66"/>
      <c r="H231" s="42"/>
      <c r="I231" s="67" t="s">
        <v>5</v>
      </c>
      <c r="J231" s="68">
        <v>2.4700000000000002</v>
      </c>
      <c r="K231" s="69">
        <f t="shared" si="121"/>
        <v>0</v>
      </c>
      <c r="L231" s="69">
        <f t="shared" si="117"/>
        <v>0.40650406504065817</v>
      </c>
      <c r="M231" s="69">
        <f t="shared" si="122"/>
        <v>3.3472803347280422</v>
      </c>
      <c r="N231" s="66"/>
      <c r="O231" s="42"/>
      <c r="P231" s="67" t="s">
        <v>5</v>
      </c>
      <c r="Q231" s="68">
        <v>6.99</v>
      </c>
      <c r="R231" s="69">
        <f t="shared" si="123"/>
        <v>0</v>
      </c>
      <c r="S231" s="69">
        <f t="shared" si="118"/>
        <v>1.7467248908296984</v>
      </c>
      <c r="T231" s="69">
        <f t="shared" si="124"/>
        <v>9.0483619344773771</v>
      </c>
    </row>
    <row r="232" spans="1:20" ht="9.75" customHeight="1" x14ac:dyDescent="0.2">
      <c r="A232" s="42"/>
      <c r="B232" s="67" t="s">
        <v>6</v>
      </c>
      <c r="C232" s="68">
        <v>8.1300000000000008</v>
      </c>
      <c r="D232" s="69">
        <f t="shared" si="119"/>
        <v>0</v>
      </c>
      <c r="E232" s="69">
        <f t="shared" si="116"/>
        <v>0.49443757725589066</v>
      </c>
      <c r="F232" s="69">
        <f t="shared" si="120"/>
        <v>-1.3349514563106735</v>
      </c>
      <c r="G232" s="66"/>
      <c r="H232" s="42"/>
      <c r="I232" s="67" t="s">
        <v>6</v>
      </c>
      <c r="J232" s="68">
        <v>2.5099999999999998</v>
      </c>
      <c r="K232" s="69">
        <f t="shared" si="121"/>
        <v>1.6194331983805599</v>
      </c>
      <c r="L232" s="69">
        <f t="shared" si="117"/>
        <v>2.0325203252032464</v>
      </c>
      <c r="M232" s="69">
        <f t="shared" si="122"/>
        <v>4.1493775933609811</v>
      </c>
      <c r="N232" s="66"/>
      <c r="O232" s="42"/>
      <c r="P232" s="67" t="s">
        <v>6</v>
      </c>
      <c r="Q232" s="68">
        <v>7</v>
      </c>
      <c r="R232" s="69">
        <f t="shared" si="123"/>
        <v>0.14306151645206988</v>
      </c>
      <c r="S232" s="69">
        <f t="shared" si="118"/>
        <v>1.8922852983988436</v>
      </c>
      <c r="T232" s="69">
        <f t="shared" si="124"/>
        <v>6.221547799696503</v>
      </c>
    </row>
    <row r="233" spans="1:20" ht="9.75" customHeight="1" x14ac:dyDescent="0.2">
      <c r="A233" s="42"/>
      <c r="B233" s="67" t="s">
        <v>7</v>
      </c>
      <c r="C233" s="68">
        <v>8.14</v>
      </c>
      <c r="D233" s="69">
        <f t="shared" si="119"/>
        <v>0.12300123001229846</v>
      </c>
      <c r="E233" s="69">
        <f t="shared" si="116"/>
        <v>0.61804697156984112</v>
      </c>
      <c r="F233" s="69">
        <f t="shared" si="120"/>
        <v>-0.97323600973235891</v>
      </c>
      <c r="G233" s="66"/>
      <c r="H233" s="42"/>
      <c r="I233" s="67" t="s">
        <v>7</v>
      </c>
      <c r="J233" s="68">
        <v>2.52</v>
      </c>
      <c r="K233" s="69">
        <f t="shared" si="121"/>
        <v>0.39840637450199168</v>
      </c>
      <c r="L233" s="69">
        <f t="shared" si="117"/>
        <v>2.4390243902439046</v>
      </c>
      <c r="M233" s="69">
        <f t="shared" si="122"/>
        <v>5.0000000000000044</v>
      </c>
      <c r="N233" s="66"/>
      <c r="O233" s="42"/>
      <c r="P233" s="67" t="s">
        <v>7</v>
      </c>
      <c r="Q233" s="68">
        <v>7.06</v>
      </c>
      <c r="R233" s="69">
        <f t="shared" si="123"/>
        <v>0.85714285714284522</v>
      </c>
      <c r="S233" s="69">
        <f t="shared" si="118"/>
        <v>2.7656477438136706</v>
      </c>
      <c r="T233" s="69">
        <f t="shared" si="124"/>
        <v>5.8470764617691184</v>
      </c>
    </row>
    <row r="234" spans="1:20" ht="9.75" customHeight="1" x14ac:dyDescent="0.2">
      <c r="A234" s="42"/>
      <c r="B234" s="67" t="s">
        <v>8</v>
      </c>
      <c r="C234" s="68">
        <v>8.3000000000000007</v>
      </c>
      <c r="D234" s="69">
        <f t="shared" si="119"/>
        <v>1.9656019656019597</v>
      </c>
      <c r="E234" s="69">
        <f t="shared" ref="E234:E239" si="125">((C234/C$227)-1)*100</f>
        <v>2.5957972805933371</v>
      </c>
      <c r="F234" s="69">
        <f t="shared" si="120"/>
        <v>0.85054678007290274</v>
      </c>
      <c r="G234" s="66"/>
      <c r="H234" s="42"/>
      <c r="I234" s="67" t="s">
        <v>8</v>
      </c>
      <c r="J234" s="68">
        <v>2.5299999999999998</v>
      </c>
      <c r="K234" s="69">
        <f t="shared" si="121"/>
        <v>0.39682539682539542</v>
      </c>
      <c r="L234" s="69">
        <f t="shared" ref="L234:L239" si="126">((J234/J$227)-1)*100</f>
        <v>2.8455284552845406</v>
      </c>
      <c r="M234" s="69">
        <f t="shared" si="122"/>
        <v>5.4166666666666696</v>
      </c>
      <c r="N234" s="66"/>
      <c r="O234" s="42"/>
      <c r="P234" s="67" t="s">
        <v>8</v>
      </c>
      <c r="Q234" s="68">
        <v>7.17</v>
      </c>
      <c r="R234" s="69">
        <f t="shared" si="123"/>
        <v>1.5580736543909346</v>
      </c>
      <c r="S234" s="69">
        <f t="shared" ref="S234:S239" si="127">((Q234/Q$227)-1)*100</f>
        <v>4.3668122270742238</v>
      </c>
      <c r="T234" s="69">
        <f t="shared" si="124"/>
        <v>5.9084194977843563</v>
      </c>
    </row>
    <row r="235" spans="1:20" ht="9.75" customHeight="1" x14ac:dyDescent="0.2">
      <c r="A235" s="42"/>
      <c r="B235" s="67" t="s">
        <v>9</v>
      </c>
      <c r="C235" s="68">
        <v>8.3000000000000007</v>
      </c>
      <c r="D235" s="69">
        <f t="shared" si="119"/>
        <v>0</v>
      </c>
      <c r="E235" s="69">
        <f t="shared" si="125"/>
        <v>2.5957972805933371</v>
      </c>
      <c r="F235" s="69">
        <f t="shared" si="120"/>
        <v>0.48426150121065881</v>
      </c>
      <c r="G235" s="66"/>
      <c r="H235" s="42"/>
      <c r="I235" s="67" t="s">
        <v>9</v>
      </c>
      <c r="J235" s="68">
        <v>2.54</v>
      </c>
      <c r="K235" s="69">
        <f t="shared" si="121"/>
        <v>0.39525691699606735</v>
      </c>
      <c r="L235" s="69">
        <f t="shared" si="126"/>
        <v>3.2520325203251987</v>
      </c>
      <c r="M235" s="69">
        <f t="shared" si="122"/>
        <v>5.8333333333333348</v>
      </c>
      <c r="N235" s="66"/>
      <c r="O235" s="42"/>
      <c r="P235" s="67" t="s">
        <v>9</v>
      </c>
      <c r="Q235" s="68">
        <v>7.06</v>
      </c>
      <c r="R235" s="69">
        <f t="shared" si="123"/>
        <v>-1.5341701534170249</v>
      </c>
      <c r="S235" s="69">
        <f t="shared" si="127"/>
        <v>2.7656477438136706</v>
      </c>
      <c r="T235" s="69">
        <f t="shared" si="124"/>
        <v>4.2836041358936594</v>
      </c>
    </row>
    <row r="236" spans="1:20" ht="9.75" customHeight="1" x14ac:dyDescent="0.2">
      <c r="A236" s="42"/>
      <c r="B236" s="67" t="s">
        <v>10</v>
      </c>
      <c r="C236" s="68">
        <v>8.2899999999999991</v>
      </c>
      <c r="D236" s="69">
        <f t="shared" si="119"/>
        <v>-0.12048192771085819</v>
      </c>
      <c r="E236" s="69">
        <f t="shared" si="125"/>
        <v>2.4721878862793423</v>
      </c>
      <c r="F236" s="69">
        <f t="shared" si="120"/>
        <v>0.60679611650484855</v>
      </c>
      <c r="G236" s="66"/>
      <c r="H236" s="42"/>
      <c r="I236" s="67" t="s">
        <v>10</v>
      </c>
      <c r="J236" s="68">
        <v>2.5499999999999998</v>
      </c>
      <c r="K236" s="69">
        <f t="shared" si="121"/>
        <v>0.3937007874015741</v>
      </c>
      <c r="L236" s="69">
        <f t="shared" si="126"/>
        <v>3.6585365853658569</v>
      </c>
      <c r="M236" s="69">
        <f t="shared" si="122"/>
        <v>5.8091286307053736</v>
      </c>
      <c r="N236" s="66"/>
      <c r="O236" s="42"/>
      <c r="P236" s="67" t="s">
        <v>10</v>
      </c>
      <c r="Q236" s="68">
        <v>6.98</v>
      </c>
      <c r="R236" s="69">
        <f t="shared" si="123"/>
        <v>-1.1331444759206666</v>
      </c>
      <c r="S236" s="69">
        <f t="shared" si="127"/>
        <v>1.6011644832605532</v>
      </c>
      <c r="T236" s="69">
        <f t="shared" si="124"/>
        <v>3.2544378698224907</v>
      </c>
    </row>
    <row r="237" spans="1:20" ht="9.75" customHeight="1" x14ac:dyDescent="0.2">
      <c r="A237" s="42"/>
      <c r="B237" s="67" t="s">
        <v>11</v>
      </c>
      <c r="C237" s="68">
        <v>8.2899999999999991</v>
      </c>
      <c r="D237" s="69">
        <f t="shared" si="119"/>
        <v>0</v>
      </c>
      <c r="E237" s="69">
        <f t="shared" si="125"/>
        <v>2.4721878862793423</v>
      </c>
      <c r="F237" s="69">
        <f t="shared" si="120"/>
        <v>0.60679611650484855</v>
      </c>
      <c r="G237" s="66"/>
      <c r="H237" s="42"/>
      <c r="I237" s="67" t="str">
        <f>B237</f>
        <v>OUT</v>
      </c>
      <c r="J237" s="68">
        <v>2.56</v>
      </c>
      <c r="K237" s="69">
        <f t="shared" si="121"/>
        <v>0.39215686274509665</v>
      </c>
      <c r="L237" s="69">
        <f t="shared" si="126"/>
        <v>4.0650406504065151</v>
      </c>
      <c r="M237" s="69">
        <f t="shared" si="122"/>
        <v>5.7851239669421517</v>
      </c>
      <c r="N237" s="66"/>
      <c r="O237" s="42"/>
      <c r="P237" s="67" t="str">
        <f>B237</f>
        <v>OUT</v>
      </c>
      <c r="Q237" s="68">
        <v>6.97</v>
      </c>
      <c r="R237" s="69">
        <f t="shared" si="123"/>
        <v>-0.14326647564470996</v>
      </c>
      <c r="S237" s="69">
        <f t="shared" si="127"/>
        <v>1.4556040756914079</v>
      </c>
      <c r="T237" s="69">
        <f t="shared" si="124"/>
        <v>2.1994134897360684</v>
      </c>
    </row>
    <row r="238" spans="1:20" ht="9.75" customHeight="1" x14ac:dyDescent="0.2">
      <c r="A238" s="42"/>
      <c r="B238" s="67" t="s">
        <v>12</v>
      </c>
      <c r="C238" s="68">
        <v>8.2899999999999991</v>
      </c>
      <c r="D238" s="69">
        <f t="shared" si="119"/>
        <v>0</v>
      </c>
      <c r="E238" s="69">
        <f t="shared" si="125"/>
        <v>2.4721878862793423</v>
      </c>
      <c r="F238" s="69">
        <f t="shared" si="120"/>
        <v>2.4721878862793423</v>
      </c>
      <c r="G238" s="66"/>
      <c r="H238" s="42"/>
      <c r="I238" s="67" t="str">
        <f>B238</f>
        <v>NOV</v>
      </c>
      <c r="J238" s="68">
        <v>2.57</v>
      </c>
      <c r="K238" s="69">
        <f t="shared" si="121"/>
        <v>0.390625</v>
      </c>
      <c r="L238" s="69">
        <f t="shared" si="126"/>
        <v>4.471544715447151</v>
      </c>
      <c r="M238" s="69">
        <f t="shared" si="122"/>
        <v>5.3278688524590168</v>
      </c>
      <c r="N238" s="66"/>
      <c r="O238" s="42"/>
      <c r="P238" s="67" t="str">
        <f>B238</f>
        <v>NOV</v>
      </c>
      <c r="Q238" s="68">
        <v>6.97</v>
      </c>
      <c r="R238" s="69">
        <f t="shared" si="123"/>
        <v>0</v>
      </c>
      <c r="S238" s="69">
        <f t="shared" si="127"/>
        <v>1.4556040756914079</v>
      </c>
      <c r="T238" s="69">
        <f t="shared" si="124"/>
        <v>1.4556040756914079</v>
      </c>
    </row>
    <row r="239" spans="1:20" ht="9.75" customHeight="1" x14ac:dyDescent="0.2">
      <c r="A239" s="42"/>
      <c r="B239" s="67" t="s">
        <v>13</v>
      </c>
      <c r="C239" s="68">
        <v>8.3000000000000007</v>
      </c>
      <c r="D239" s="69">
        <f t="shared" si="119"/>
        <v>0.12062726176118588</v>
      </c>
      <c r="E239" s="69">
        <f t="shared" si="125"/>
        <v>2.5957972805933371</v>
      </c>
      <c r="F239" s="69">
        <f t="shared" si="120"/>
        <v>2.5957972805933371</v>
      </c>
      <c r="G239" s="51"/>
      <c r="H239" s="42"/>
      <c r="I239" s="67" t="str">
        <f>B239</f>
        <v>DEZ</v>
      </c>
      <c r="J239" s="68">
        <v>2.57</v>
      </c>
      <c r="K239" s="69">
        <f t="shared" si="121"/>
        <v>0</v>
      </c>
      <c r="L239" s="69">
        <f t="shared" si="126"/>
        <v>4.471544715447151</v>
      </c>
      <c r="M239" s="69">
        <f t="shared" si="122"/>
        <v>4.471544715447151</v>
      </c>
      <c r="N239" s="66"/>
      <c r="O239" s="42"/>
      <c r="P239" s="67" t="str">
        <f>B239</f>
        <v>DEZ</v>
      </c>
      <c r="Q239" s="68">
        <v>6.97</v>
      </c>
      <c r="R239" s="69">
        <f t="shared" si="123"/>
        <v>0</v>
      </c>
      <c r="S239" s="69">
        <f t="shared" si="127"/>
        <v>1.4556040756914079</v>
      </c>
      <c r="T239" s="69">
        <f t="shared" si="124"/>
        <v>1.4556040756914079</v>
      </c>
    </row>
    <row r="240" spans="1:20" ht="9.75" customHeight="1" x14ac:dyDescent="0.2">
      <c r="A240" s="53">
        <v>2015</v>
      </c>
      <c r="B240" s="63" t="s">
        <v>24</v>
      </c>
      <c r="C240" s="64">
        <v>8.3000000000000007</v>
      </c>
      <c r="D240" s="65">
        <f>((C240/C239)-1)*100</f>
        <v>0</v>
      </c>
      <c r="E240" s="65">
        <f t="shared" ref="E240:E245" si="128">((C240/C$239)-1)*100</f>
        <v>0</v>
      </c>
      <c r="F240" s="65">
        <f>((C240/C228)-1)*100</f>
        <v>1.8404907975460238</v>
      </c>
      <c r="G240" s="51"/>
      <c r="H240" s="53">
        <v>2015</v>
      </c>
      <c r="I240" s="63" t="s">
        <v>24</v>
      </c>
      <c r="J240" s="64">
        <v>2.58</v>
      </c>
      <c r="K240" s="65">
        <f>((J240/J239)-1)*100</f>
        <v>0.38910505836575737</v>
      </c>
      <c r="L240" s="65">
        <f t="shared" ref="L240:L245" si="129">((J240/J$239)-1)*100</f>
        <v>0.38910505836575737</v>
      </c>
      <c r="M240" s="65">
        <f>((J240/J228)-1)*100</f>
        <v>4.8780487804878092</v>
      </c>
      <c r="N240" s="66"/>
      <c r="O240" s="53">
        <v>2015</v>
      </c>
      <c r="P240" s="63" t="s">
        <v>24</v>
      </c>
      <c r="Q240" s="64">
        <v>6.97</v>
      </c>
      <c r="R240" s="65">
        <f>((Q240/Q239)-1)*100</f>
        <v>0</v>
      </c>
      <c r="S240" s="65">
        <f t="shared" ref="S240:S246" si="130">((Q240/Q$239)-1)*100</f>
        <v>0</v>
      </c>
      <c r="T240" s="65">
        <f>((Q240/Q228)-1)*100</f>
        <v>0.57720057720058726</v>
      </c>
    </row>
    <row r="241" spans="1:20" ht="9.75" customHeight="1" x14ac:dyDescent="0.2">
      <c r="A241" s="42"/>
      <c r="B241" s="67" t="s">
        <v>3</v>
      </c>
      <c r="C241" s="68">
        <v>8.3000000000000007</v>
      </c>
      <c r="D241" s="69">
        <f t="shared" ref="D241:D251" si="131">((C241/C240)-1)*100</f>
        <v>0</v>
      </c>
      <c r="E241" s="69">
        <f t="shared" si="128"/>
        <v>0</v>
      </c>
      <c r="F241" s="69">
        <f t="shared" ref="F241:F251" si="132">((C241/C229)-1)*100</f>
        <v>1.9656019656019597</v>
      </c>
      <c r="G241" s="51"/>
      <c r="H241" s="42"/>
      <c r="I241" s="67" t="s">
        <v>3</v>
      </c>
      <c r="J241" s="68">
        <v>2.57</v>
      </c>
      <c r="K241" s="69">
        <f t="shared" ref="K241:K251" si="133">((J241/J240)-1)*100</f>
        <v>-0.38759689922481799</v>
      </c>
      <c r="L241" s="69">
        <f t="shared" si="129"/>
        <v>0</v>
      </c>
      <c r="M241" s="69">
        <f t="shared" ref="M241:M251" si="134">((J241/J229)-1)*100</f>
        <v>4.471544715447151</v>
      </c>
      <c r="N241" s="66"/>
      <c r="O241" s="42"/>
      <c r="P241" s="67" t="s">
        <v>3</v>
      </c>
      <c r="Q241" s="68">
        <v>6.97</v>
      </c>
      <c r="R241" s="69">
        <f t="shared" ref="R241:R251" si="135">((Q241/Q240)-1)*100</f>
        <v>0</v>
      </c>
      <c r="S241" s="69">
        <f t="shared" si="130"/>
        <v>0</v>
      </c>
      <c r="T241" s="69">
        <f t="shared" ref="T241:T251" si="136">((Q241/Q229)-1)*100</f>
        <v>0.57720057720058726</v>
      </c>
    </row>
    <row r="242" spans="1:20" ht="9.75" customHeight="1" x14ac:dyDescent="0.2">
      <c r="A242" s="42"/>
      <c r="B242" s="67" t="s">
        <v>4</v>
      </c>
      <c r="C242" s="68">
        <v>8.3000000000000007</v>
      </c>
      <c r="D242" s="69">
        <f>((C242/C241)-1)*100</f>
        <v>0</v>
      </c>
      <c r="E242" s="69">
        <f t="shared" si="128"/>
        <v>0</v>
      </c>
      <c r="F242" s="69">
        <f>((C242/C230)-1)*100</f>
        <v>1.9656019656019597</v>
      </c>
      <c r="G242" s="51"/>
      <c r="H242" s="42"/>
      <c r="I242" s="67" t="s">
        <v>4</v>
      </c>
      <c r="J242" s="68">
        <v>2.57</v>
      </c>
      <c r="K242" s="69">
        <f>((J242/J241)-1)*100</f>
        <v>0</v>
      </c>
      <c r="L242" s="69">
        <f t="shared" si="129"/>
        <v>0</v>
      </c>
      <c r="M242" s="69">
        <f>((J242/J230)-1)*100</f>
        <v>4.0485829959514108</v>
      </c>
      <c r="N242" s="66"/>
      <c r="O242" s="42"/>
      <c r="P242" s="67" t="s">
        <v>4</v>
      </c>
      <c r="Q242" s="68">
        <v>6.92</v>
      </c>
      <c r="R242" s="69">
        <f>((Q242/Q241)-1)*100</f>
        <v>-0.71736011477762096</v>
      </c>
      <c r="S242" s="69">
        <f t="shared" si="130"/>
        <v>-0.71736011477762096</v>
      </c>
      <c r="T242" s="69">
        <f t="shared" ref="T242:T247" si="137">((Q242/Q230)-1)*100</f>
        <v>-1.0014306151645225</v>
      </c>
    </row>
    <row r="243" spans="1:20" ht="9.75" customHeight="1" x14ac:dyDescent="0.2">
      <c r="A243" s="42"/>
      <c r="B243" s="67" t="s">
        <v>5</v>
      </c>
      <c r="C243" s="68">
        <v>8.31</v>
      </c>
      <c r="D243" s="69">
        <f>((C243/C242)-1)*100</f>
        <v>0.12048192771083599</v>
      </c>
      <c r="E243" s="69">
        <f t="shared" si="128"/>
        <v>0.12048192771083599</v>
      </c>
      <c r="F243" s="69">
        <f>((C243/C231)-1)*100</f>
        <v>2.2140221402213944</v>
      </c>
      <c r="G243" s="51"/>
      <c r="H243" s="42"/>
      <c r="I243" s="67" t="s">
        <v>5</v>
      </c>
      <c r="J243" s="68">
        <v>2.56</v>
      </c>
      <c r="K243" s="69">
        <f>((J243/J242)-1)*100</f>
        <v>-0.38910505836574627</v>
      </c>
      <c r="L243" s="69">
        <f t="shared" si="129"/>
        <v>-0.38910505836574627</v>
      </c>
      <c r="M243" s="69">
        <f>((J243/J231)-1)*100</f>
        <v>3.6437246963562764</v>
      </c>
      <c r="N243" s="66"/>
      <c r="O243" s="42"/>
      <c r="P243" s="67" t="s">
        <v>5</v>
      </c>
      <c r="Q243" s="68">
        <v>6.79</v>
      </c>
      <c r="R243" s="69">
        <f>((Q243/Q242)-1)*100</f>
        <v>-1.8786127167630062</v>
      </c>
      <c r="S243" s="69">
        <f t="shared" si="130"/>
        <v>-2.5824964131994199</v>
      </c>
      <c r="T243" s="69">
        <f t="shared" si="137"/>
        <v>-2.8612303290414864</v>
      </c>
    </row>
    <row r="244" spans="1:20" ht="9.75" customHeight="1" x14ac:dyDescent="0.2">
      <c r="A244" s="42"/>
      <c r="B244" s="67" t="s">
        <v>6</v>
      </c>
      <c r="C244" s="68">
        <v>8.3699999999999992</v>
      </c>
      <c r="D244" s="69">
        <f t="shared" si="131"/>
        <v>0.72202166064980755</v>
      </c>
      <c r="E244" s="69">
        <f t="shared" si="128"/>
        <v>0.84337349397589634</v>
      </c>
      <c r="F244" s="69">
        <f>((C244/C232)-1)*100</f>
        <v>2.9520295202951852</v>
      </c>
      <c r="G244" s="51"/>
      <c r="H244" s="42"/>
      <c r="I244" s="67" t="s">
        <v>6</v>
      </c>
      <c r="J244" s="68">
        <v>2.58</v>
      </c>
      <c r="K244" s="69">
        <f t="shared" si="133"/>
        <v>0.78125</v>
      </c>
      <c r="L244" s="69">
        <f t="shared" si="129"/>
        <v>0.38910505836575737</v>
      </c>
      <c r="M244" s="69">
        <f>((J244/J232)-1)*100</f>
        <v>2.788844621513964</v>
      </c>
      <c r="N244" s="66"/>
      <c r="O244" s="42"/>
      <c r="P244" s="67" t="s">
        <v>6</v>
      </c>
      <c r="Q244" s="68">
        <v>6.85</v>
      </c>
      <c r="R244" s="69">
        <f t="shared" si="135"/>
        <v>0.88365243004417948</v>
      </c>
      <c r="S244" s="69">
        <f t="shared" si="130"/>
        <v>-1.7216642754662836</v>
      </c>
      <c r="T244" s="69">
        <f t="shared" si="137"/>
        <v>-2.1428571428571463</v>
      </c>
    </row>
    <row r="245" spans="1:20" ht="9.75" customHeight="1" x14ac:dyDescent="0.2">
      <c r="A245" s="42"/>
      <c r="B245" s="67" t="s">
        <v>7</v>
      </c>
      <c r="C245" s="68">
        <v>8.3800000000000008</v>
      </c>
      <c r="D245" s="69">
        <f t="shared" si="131"/>
        <v>0.11947431302272715</v>
      </c>
      <c r="E245" s="69">
        <f t="shared" si="128"/>
        <v>0.96385542168675453</v>
      </c>
      <c r="F245" s="69">
        <f t="shared" si="132"/>
        <v>2.9484029484029506</v>
      </c>
      <c r="G245" s="51"/>
      <c r="H245" s="42"/>
      <c r="I245" s="67" t="s">
        <v>7</v>
      </c>
      <c r="J245" s="68">
        <v>2.58</v>
      </c>
      <c r="K245" s="69">
        <f t="shared" si="133"/>
        <v>0</v>
      </c>
      <c r="L245" s="69">
        <f t="shared" si="129"/>
        <v>0.38910505836575737</v>
      </c>
      <c r="M245" s="69">
        <f t="shared" si="134"/>
        <v>2.3809523809523725</v>
      </c>
      <c r="N245" s="66"/>
      <c r="O245" s="42"/>
      <c r="P245" s="67" t="s">
        <v>7</v>
      </c>
      <c r="Q245" s="68">
        <v>6.85</v>
      </c>
      <c r="R245" s="69">
        <f t="shared" si="135"/>
        <v>0</v>
      </c>
      <c r="S245" s="69">
        <f t="shared" si="130"/>
        <v>-1.7216642754662836</v>
      </c>
      <c r="T245" s="69">
        <f t="shared" si="137"/>
        <v>-2.9745042492917873</v>
      </c>
    </row>
    <row r="246" spans="1:20" ht="9.75" customHeight="1" x14ac:dyDescent="0.2">
      <c r="A246" s="42"/>
      <c r="B246" s="67" t="s">
        <v>8</v>
      </c>
      <c r="C246" s="68">
        <v>8.39</v>
      </c>
      <c r="D246" s="69">
        <f>((C246/C245)-1)*100</f>
        <v>0.11933174224343368</v>
      </c>
      <c r="E246" s="69">
        <f t="shared" ref="E246:E251" si="138">((C246/C$239)-1)*100</f>
        <v>1.0843373493975905</v>
      </c>
      <c r="F246" s="69">
        <f>((C246/C234)-1)*100</f>
        <v>1.0843373493975905</v>
      </c>
      <c r="G246" s="51"/>
      <c r="H246" s="42"/>
      <c r="I246" s="67" t="s">
        <v>8</v>
      </c>
      <c r="J246" s="68">
        <v>2.59</v>
      </c>
      <c r="K246" s="69">
        <f>((J246/J245)-1)*100</f>
        <v>0.38759689922480689</v>
      </c>
      <c r="L246" s="69">
        <f t="shared" ref="L246:L251" si="139">((J246/J$239)-1)*100</f>
        <v>0.77821011673151474</v>
      </c>
      <c r="M246" s="69">
        <f>((J246/J234)-1)*100</f>
        <v>2.3715415019762931</v>
      </c>
      <c r="N246" s="66"/>
      <c r="O246" s="42"/>
      <c r="P246" s="67" t="s">
        <v>8</v>
      </c>
      <c r="Q246" s="68">
        <v>6.91</v>
      </c>
      <c r="R246" s="69">
        <f>((Q246/Q245)-1)*100</f>
        <v>0.87591240875912746</v>
      </c>
      <c r="S246" s="69">
        <f t="shared" si="130"/>
        <v>-0.86083213773313627</v>
      </c>
      <c r="T246" s="69">
        <f t="shared" si="137"/>
        <v>-3.6262203626220346</v>
      </c>
    </row>
    <row r="247" spans="1:20" ht="9.75" customHeight="1" x14ac:dyDescent="0.2">
      <c r="A247" s="42"/>
      <c r="B247" s="67" t="s">
        <v>9</v>
      </c>
      <c r="C247" s="68">
        <v>8.41</v>
      </c>
      <c r="D247" s="69">
        <f>((C247/C246)-1)*100</f>
        <v>0.23837902264600697</v>
      </c>
      <c r="E247" s="69">
        <f t="shared" si="138"/>
        <v>1.3253012048192625</v>
      </c>
      <c r="F247" s="69">
        <f>((C247/C235)-1)*100</f>
        <v>1.3253012048192625</v>
      </c>
      <c r="G247" s="51"/>
      <c r="H247" s="42"/>
      <c r="I247" s="67" t="s">
        <v>9</v>
      </c>
      <c r="J247" s="68">
        <v>2.61</v>
      </c>
      <c r="K247" s="69">
        <f>((J247/J246)-1)*100</f>
        <v>0.77220077220077066</v>
      </c>
      <c r="L247" s="69">
        <f t="shared" si="139"/>
        <v>1.5564202334630295</v>
      </c>
      <c r="M247" s="69">
        <f>((J247/J235)-1)*100</f>
        <v>2.7559055118110187</v>
      </c>
      <c r="N247" s="66"/>
      <c r="O247" s="42"/>
      <c r="P247" s="67" t="s">
        <v>9</v>
      </c>
      <c r="Q247" s="68">
        <v>6.91</v>
      </c>
      <c r="R247" s="69">
        <f>((Q247/Q246)-1)*100</f>
        <v>0</v>
      </c>
      <c r="S247" s="69">
        <f>((Q247/Q$239)-1)*100</f>
        <v>-0.86083213773313627</v>
      </c>
      <c r="T247" s="69">
        <f t="shared" si="137"/>
        <v>-2.1246458923512623</v>
      </c>
    </row>
    <row r="248" spans="1:20" ht="9.75" customHeight="1" x14ac:dyDescent="0.2">
      <c r="A248" s="42"/>
      <c r="B248" s="67" t="s">
        <v>10</v>
      </c>
      <c r="C248" s="68">
        <v>8.41</v>
      </c>
      <c r="D248" s="69">
        <f>((C248/C247)-1)*100</f>
        <v>0</v>
      </c>
      <c r="E248" s="69">
        <f t="shared" si="138"/>
        <v>1.3253012048192625</v>
      </c>
      <c r="F248" s="69">
        <f>((C248/C236)-1)*100</f>
        <v>1.4475271411338975</v>
      </c>
      <c r="G248" s="51"/>
      <c r="H248" s="42"/>
      <c r="I248" s="67" t="s">
        <v>10</v>
      </c>
      <c r="J248" s="68">
        <v>2.63</v>
      </c>
      <c r="K248" s="69">
        <f>((J248/J247)-1)*100</f>
        <v>0.76628352490422103</v>
      </c>
      <c r="L248" s="69">
        <f t="shared" si="139"/>
        <v>2.3346303501945442</v>
      </c>
      <c r="M248" s="69">
        <f>((J248/J236)-1)*100</f>
        <v>3.1372549019607954</v>
      </c>
      <c r="N248" s="66"/>
      <c r="O248" s="42"/>
      <c r="P248" s="67" t="s">
        <v>10</v>
      </c>
      <c r="Q248" s="68">
        <v>6.97</v>
      </c>
      <c r="R248" s="69">
        <f>((Q248/Q247)-1)*100</f>
        <v>0.86830680173661801</v>
      </c>
      <c r="S248" s="69">
        <f>((Q248/Q$239)-1)*100</f>
        <v>0</v>
      </c>
      <c r="T248" s="69">
        <f>((Q248/Q236)-1)*100</f>
        <v>-0.14326647564470996</v>
      </c>
    </row>
    <row r="249" spans="1:20" ht="9.75" customHeight="1" x14ac:dyDescent="0.2">
      <c r="A249" s="42"/>
      <c r="B249" s="67" t="s">
        <v>11</v>
      </c>
      <c r="C249" s="68">
        <v>8.41</v>
      </c>
      <c r="D249" s="69">
        <f t="shared" si="131"/>
        <v>0</v>
      </c>
      <c r="E249" s="69">
        <f t="shared" si="138"/>
        <v>1.3253012048192625</v>
      </c>
      <c r="F249" s="69">
        <f>((C249/C237)-1)*100</f>
        <v>1.4475271411338975</v>
      </c>
      <c r="G249" s="51"/>
      <c r="H249" s="42"/>
      <c r="I249" s="67" t="s">
        <v>11</v>
      </c>
      <c r="J249" s="68">
        <v>2.63</v>
      </c>
      <c r="K249" s="69">
        <f t="shared" si="133"/>
        <v>0</v>
      </c>
      <c r="L249" s="69">
        <f t="shared" si="139"/>
        <v>2.3346303501945442</v>
      </c>
      <c r="M249" s="69">
        <f>((J249/J237)-1)*100</f>
        <v>2.734375</v>
      </c>
      <c r="N249" s="66"/>
      <c r="O249" s="42"/>
      <c r="P249" s="67" t="s">
        <v>11</v>
      </c>
      <c r="Q249" s="68">
        <v>6.96</v>
      </c>
      <c r="R249" s="69">
        <f>((Q249/Q248)-1)*100</f>
        <v>-0.14347202295551531</v>
      </c>
      <c r="S249" s="69">
        <f>((Q249/Q$239)-1)*100</f>
        <v>-0.14347202295551531</v>
      </c>
      <c r="T249" s="69">
        <f>((Q249/Q237)-1)*100</f>
        <v>-0.14347202295551531</v>
      </c>
    </row>
    <row r="250" spans="1:20" ht="9.75" customHeight="1" x14ac:dyDescent="0.2">
      <c r="A250" s="42"/>
      <c r="B250" s="67" t="s">
        <v>12</v>
      </c>
      <c r="C250" s="68">
        <v>8.41</v>
      </c>
      <c r="D250" s="69">
        <f t="shared" si="131"/>
        <v>0</v>
      </c>
      <c r="E250" s="69">
        <f t="shared" si="138"/>
        <v>1.3253012048192625</v>
      </c>
      <c r="F250" s="69">
        <f>((C250/C238)-1)*100</f>
        <v>1.4475271411338975</v>
      </c>
      <c r="G250" s="51"/>
      <c r="H250" s="42"/>
      <c r="I250" s="67" t="s">
        <v>12</v>
      </c>
      <c r="J250" s="68">
        <v>2.64</v>
      </c>
      <c r="K250" s="69">
        <f>((J250/J249)-1)*100</f>
        <v>0.38022813688214363</v>
      </c>
      <c r="L250" s="69">
        <f t="shared" si="139"/>
        <v>2.7237354085603238</v>
      </c>
      <c r="M250" s="69">
        <f>((J250/J238)-1)*100</f>
        <v>2.7237354085603238</v>
      </c>
      <c r="N250" s="66"/>
      <c r="O250" s="42"/>
      <c r="P250" s="67" t="s">
        <v>12</v>
      </c>
      <c r="Q250" s="68">
        <v>6.96</v>
      </c>
      <c r="R250" s="69">
        <f>((Q250/Q249)-1)*100</f>
        <v>0</v>
      </c>
      <c r="S250" s="69">
        <f>((Q250/Q$239)-1)*100</f>
        <v>-0.14347202295551531</v>
      </c>
      <c r="T250" s="69">
        <f>((Q250/Q238)-1)*100</f>
        <v>-0.14347202295551531</v>
      </c>
    </row>
    <row r="251" spans="1:20" ht="9.75" customHeight="1" x14ac:dyDescent="0.2">
      <c r="A251" s="42"/>
      <c r="B251" s="67" t="s">
        <v>13</v>
      </c>
      <c r="C251" s="68">
        <v>8.42</v>
      </c>
      <c r="D251" s="69">
        <f t="shared" si="131"/>
        <v>0.11890606420927874</v>
      </c>
      <c r="E251" s="69">
        <f t="shared" si="138"/>
        <v>1.4457831325301207</v>
      </c>
      <c r="F251" s="69">
        <f t="shared" si="132"/>
        <v>1.4457831325301207</v>
      </c>
      <c r="G251" s="51"/>
      <c r="H251" s="42"/>
      <c r="I251" s="67" t="s">
        <v>13</v>
      </c>
      <c r="J251" s="68">
        <v>2.65</v>
      </c>
      <c r="K251" s="69">
        <f t="shared" si="133"/>
        <v>0.37878787878786735</v>
      </c>
      <c r="L251" s="69">
        <f t="shared" si="139"/>
        <v>3.1128404669260812</v>
      </c>
      <c r="M251" s="69">
        <f t="shared" si="134"/>
        <v>3.1128404669260812</v>
      </c>
      <c r="N251" s="66"/>
      <c r="O251" s="42"/>
      <c r="P251" s="67" t="s">
        <v>13</v>
      </c>
      <c r="Q251" s="68">
        <v>6.96</v>
      </c>
      <c r="R251" s="69">
        <f t="shared" si="135"/>
        <v>0</v>
      </c>
      <c r="S251" s="69">
        <f>((Q251/Q$239)-1)*100</f>
        <v>-0.14347202295551531</v>
      </c>
      <c r="T251" s="69">
        <f t="shared" si="136"/>
        <v>-0.14347202295551531</v>
      </c>
    </row>
    <row r="252" spans="1:20" ht="9.75" customHeight="1" x14ac:dyDescent="0.2">
      <c r="A252" s="53">
        <v>2016</v>
      </c>
      <c r="B252" s="63" t="s">
        <v>24</v>
      </c>
      <c r="C252" s="64">
        <v>8.41</v>
      </c>
      <c r="D252" s="65">
        <f t="shared" ref="D252:D263" si="140">((C252/C251)-1)*100</f>
        <v>-0.11876484560570111</v>
      </c>
      <c r="E252" s="65">
        <f t="shared" ref="E252:E263" si="141">((C252/C$251)-1)*100</f>
        <v>-0.11876484560570111</v>
      </c>
      <c r="F252" s="65">
        <f t="shared" ref="F252:F263" si="142">((C252/C240)-1)*100</f>
        <v>1.3253012048192625</v>
      </c>
      <c r="G252" s="51"/>
      <c r="H252" s="53">
        <v>2016</v>
      </c>
      <c r="I252" s="63" t="s">
        <v>24</v>
      </c>
      <c r="J252" s="64">
        <v>2.66</v>
      </c>
      <c r="K252" s="65">
        <f t="shared" ref="K252:K263" si="143">((J252/J251)-1)*100</f>
        <v>0.37735849056603765</v>
      </c>
      <c r="L252" s="65">
        <f t="shared" ref="L252:L263" si="144">((J252/J$251)-1)*100</f>
        <v>0.37735849056603765</v>
      </c>
      <c r="M252" s="65">
        <f t="shared" ref="M252:M263" si="145">((J252/J240)-1)*100</f>
        <v>3.1007751937984551</v>
      </c>
      <c r="N252" s="66"/>
      <c r="O252" s="53">
        <v>2016</v>
      </c>
      <c r="P252" s="63" t="s">
        <v>24</v>
      </c>
      <c r="Q252" s="64">
        <v>6.96</v>
      </c>
      <c r="R252" s="65">
        <f t="shared" ref="R252:R263" si="146">((Q252/Q251)-1)*100</f>
        <v>0</v>
      </c>
      <c r="S252" s="65">
        <f t="shared" ref="S252:S263" si="147">((Q252/Q$251)-1)*100</f>
        <v>0</v>
      </c>
      <c r="T252" s="65">
        <f>((Q252/Q240)-1)*100</f>
        <v>-0.14347202295551531</v>
      </c>
    </row>
    <row r="253" spans="1:20" ht="9.75" customHeight="1" x14ac:dyDescent="0.2">
      <c r="A253" s="42"/>
      <c r="B253" s="67" t="s">
        <v>3</v>
      </c>
      <c r="C253" s="68">
        <v>8.42</v>
      </c>
      <c r="D253" s="69">
        <f t="shared" si="140"/>
        <v>0.11890606420927874</v>
      </c>
      <c r="E253" s="69">
        <f t="shared" si="141"/>
        <v>0</v>
      </c>
      <c r="F253" s="69">
        <f t="shared" si="142"/>
        <v>1.4457831325301207</v>
      </c>
      <c r="G253" s="51"/>
      <c r="H253" s="42"/>
      <c r="I253" s="67" t="s">
        <v>3</v>
      </c>
      <c r="J253" s="68">
        <v>2.68</v>
      </c>
      <c r="K253" s="69">
        <f t="shared" si="143"/>
        <v>0.75187969924812581</v>
      </c>
      <c r="L253" s="69">
        <f t="shared" si="144"/>
        <v>1.132075471698113</v>
      </c>
      <c r="M253" s="69">
        <f t="shared" si="145"/>
        <v>4.2801556420233533</v>
      </c>
      <c r="N253" s="66"/>
      <c r="O253" s="42"/>
      <c r="P253" s="67" t="s">
        <v>3</v>
      </c>
      <c r="Q253" s="68">
        <v>6.96</v>
      </c>
      <c r="R253" s="69">
        <f t="shared" si="146"/>
        <v>0</v>
      </c>
      <c r="S253" s="69">
        <f t="shared" si="147"/>
        <v>0</v>
      </c>
      <c r="T253" s="69">
        <f t="shared" ref="T253:T263" si="148">((Q253/Q241)-1)*100</f>
        <v>-0.14347202295551531</v>
      </c>
    </row>
    <row r="254" spans="1:20" ht="9.75" customHeight="1" x14ac:dyDescent="0.2">
      <c r="A254" s="42"/>
      <c r="B254" s="67" t="s">
        <v>4</v>
      </c>
      <c r="C254" s="68">
        <v>8.43</v>
      </c>
      <c r="D254" s="69">
        <f t="shared" si="140"/>
        <v>0.11876484560569001</v>
      </c>
      <c r="E254" s="69">
        <f t="shared" si="141"/>
        <v>0.11876484560569001</v>
      </c>
      <c r="F254" s="69">
        <f t="shared" si="142"/>
        <v>1.5662650602409567</v>
      </c>
      <c r="G254" s="51"/>
      <c r="H254" s="42"/>
      <c r="I254" s="67" t="s">
        <v>4</v>
      </c>
      <c r="J254" s="68">
        <v>2.68</v>
      </c>
      <c r="K254" s="69">
        <f t="shared" si="143"/>
        <v>0</v>
      </c>
      <c r="L254" s="69">
        <f t="shared" si="144"/>
        <v>1.132075471698113</v>
      </c>
      <c r="M254" s="69">
        <f t="shared" si="145"/>
        <v>4.2801556420233533</v>
      </c>
      <c r="N254" s="66"/>
      <c r="O254" s="42"/>
      <c r="P254" s="67" t="s">
        <v>4</v>
      </c>
      <c r="Q254" s="68">
        <v>6.97</v>
      </c>
      <c r="R254" s="69">
        <f t="shared" si="146"/>
        <v>0.14367816091953589</v>
      </c>
      <c r="S254" s="69">
        <f t="shared" si="147"/>
        <v>0.14367816091953589</v>
      </c>
      <c r="T254" s="69">
        <f t="shared" si="148"/>
        <v>0.7225433526011571</v>
      </c>
    </row>
    <row r="255" spans="1:20" ht="9.75" customHeight="1" x14ac:dyDescent="0.2">
      <c r="A255" s="42"/>
      <c r="B255" s="67" t="s">
        <v>5</v>
      </c>
      <c r="C255" s="68">
        <v>8.43</v>
      </c>
      <c r="D255" s="69">
        <f t="shared" si="140"/>
        <v>0</v>
      </c>
      <c r="E255" s="69">
        <f t="shared" si="141"/>
        <v>0.11876484560569001</v>
      </c>
      <c r="F255" s="69">
        <f t="shared" si="142"/>
        <v>1.4440433212996373</v>
      </c>
      <c r="G255" s="51"/>
      <c r="H255" s="42"/>
      <c r="I255" s="67" t="s">
        <v>5</v>
      </c>
      <c r="J255" s="68">
        <v>2.67</v>
      </c>
      <c r="K255" s="69">
        <f t="shared" si="143"/>
        <v>-0.37313432835821558</v>
      </c>
      <c r="L255" s="69">
        <f t="shared" si="144"/>
        <v>0.7547169811320753</v>
      </c>
      <c r="M255" s="69">
        <f t="shared" si="145"/>
        <v>4.296875</v>
      </c>
      <c r="N255" s="66"/>
      <c r="O255" s="42"/>
      <c r="P255" s="67" t="s">
        <v>5</v>
      </c>
      <c r="Q255" s="68">
        <v>6.97</v>
      </c>
      <c r="R255" s="69">
        <f t="shared" si="146"/>
        <v>0</v>
      </c>
      <c r="S255" s="69">
        <f t="shared" si="147"/>
        <v>0.14367816091953589</v>
      </c>
      <c r="T255" s="69">
        <f t="shared" si="148"/>
        <v>2.6509572901325384</v>
      </c>
    </row>
    <row r="256" spans="1:20" ht="9.75" customHeight="1" x14ac:dyDescent="0.2">
      <c r="A256" s="42"/>
      <c r="B256" s="67" t="s">
        <v>6</v>
      </c>
      <c r="C256" s="68">
        <v>7.09</v>
      </c>
      <c r="D256" s="69">
        <f t="shared" si="140"/>
        <v>-15.895610913404512</v>
      </c>
      <c r="E256" s="69">
        <f>((C256/C$251)-1)*100</f>
        <v>-15.795724465558191</v>
      </c>
      <c r="F256" s="69">
        <f>((C256/C244)-1)*100</f>
        <v>-15.292712066905612</v>
      </c>
      <c r="G256" s="51"/>
      <c r="H256" s="42"/>
      <c r="I256" s="67" t="s">
        <v>6</v>
      </c>
      <c r="J256" s="68">
        <v>2.68</v>
      </c>
      <c r="K256" s="69">
        <f t="shared" si="143"/>
        <v>0.37453183520599342</v>
      </c>
      <c r="L256" s="69">
        <f t="shared" si="144"/>
        <v>1.132075471698113</v>
      </c>
      <c r="M256" s="69">
        <f t="shared" si="145"/>
        <v>3.8759689922480689</v>
      </c>
      <c r="N256" s="66"/>
      <c r="O256" s="42"/>
      <c r="P256" s="67" t="s">
        <v>6</v>
      </c>
      <c r="Q256" s="68">
        <v>6.97</v>
      </c>
      <c r="R256" s="69">
        <f t="shared" si="146"/>
        <v>0</v>
      </c>
      <c r="S256" s="69">
        <f t="shared" si="147"/>
        <v>0.14367816091953589</v>
      </c>
      <c r="T256" s="69">
        <f t="shared" si="148"/>
        <v>1.7518248175182549</v>
      </c>
    </row>
    <row r="257" spans="1:20" ht="9.75" customHeight="1" x14ac:dyDescent="0.2">
      <c r="A257" s="42"/>
      <c r="B257" s="67" t="s">
        <v>7</v>
      </c>
      <c r="C257" s="68">
        <v>5.69</v>
      </c>
      <c r="D257" s="69">
        <f t="shared" si="140"/>
        <v>-19.746121297602247</v>
      </c>
      <c r="E257" s="69">
        <f t="shared" si="141"/>
        <v>-32.422802850356291</v>
      </c>
      <c r="F257" s="69">
        <f t="shared" si="142"/>
        <v>-32.10023866348449</v>
      </c>
      <c r="G257" s="51"/>
      <c r="H257" s="42"/>
      <c r="I257" s="67" t="s">
        <v>7</v>
      </c>
      <c r="J257" s="68">
        <v>2.69</v>
      </c>
      <c r="K257" s="69">
        <f t="shared" si="143"/>
        <v>0.37313432835819338</v>
      </c>
      <c r="L257" s="69">
        <f t="shared" si="144"/>
        <v>1.5094339622641506</v>
      </c>
      <c r="M257" s="69">
        <f t="shared" si="145"/>
        <v>4.2635658914728536</v>
      </c>
      <c r="N257" s="66"/>
      <c r="O257" s="42"/>
      <c r="P257" s="67" t="s">
        <v>7</v>
      </c>
      <c r="Q257" s="68">
        <v>6.97</v>
      </c>
      <c r="R257" s="69">
        <f t="shared" si="146"/>
        <v>0</v>
      </c>
      <c r="S257" s="69">
        <f t="shared" si="147"/>
        <v>0.14367816091953589</v>
      </c>
      <c r="T257" s="69">
        <f t="shared" si="148"/>
        <v>1.7518248175182549</v>
      </c>
    </row>
    <row r="258" spans="1:20" ht="9.75" customHeight="1" x14ac:dyDescent="0.2">
      <c r="A258" s="42"/>
      <c r="B258" s="67" t="s">
        <v>8</v>
      </c>
      <c r="C258" s="68">
        <v>5.05</v>
      </c>
      <c r="D258" s="69">
        <f t="shared" si="140"/>
        <v>-11.247803163444647</v>
      </c>
      <c r="E258" s="69">
        <f t="shared" si="141"/>
        <v>-40.023752969121141</v>
      </c>
      <c r="F258" s="69">
        <f t="shared" si="142"/>
        <v>-39.809296781883198</v>
      </c>
      <c r="G258" s="51"/>
      <c r="H258" s="42"/>
      <c r="I258" s="67" t="s">
        <v>8</v>
      </c>
      <c r="J258" s="68">
        <v>2.69</v>
      </c>
      <c r="K258" s="69">
        <f t="shared" si="143"/>
        <v>0</v>
      </c>
      <c r="L258" s="69">
        <f t="shared" si="144"/>
        <v>1.5094339622641506</v>
      </c>
      <c r="M258" s="69">
        <f t="shared" si="145"/>
        <v>3.8610038610038755</v>
      </c>
      <c r="N258" s="66"/>
      <c r="O258" s="42"/>
      <c r="P258" s="67" t="s">
        <v>8</v>
      </c>
      <c r="Q258" s="68">
        <v>6.89</v>
      </c>
      <c r="R258" s="69">
        <f t="shared" si="146"/>
        <v>-1.1477761836441891</v>
      </c>
      <c r="S258" s="69">
        <f t="shared" si="147"/>
        <v>-1.0057471264367845</v>
      </c>
      <c r="T258" s="69">
        <f t="shared" si="148"/>
        <v>-0.28943560057888007</v>
      </c>
    </row>
    <row r="259" spans="1:20" ht="9.75" customHeight="1" x14ac:dyDescent="0.2">
      <c r="A259" s="42"/>
      <c r="B259" s="67" t="s">
        <v>9</v>
      </c>
      <c r="C259" s="68">
        <v>5.69</v>
      </c>
      <c r="D259" s="69">
        <f>((C259/C258)-1)*100</f>
        <v>12.673267326732685</v>
      </c>
      <c r="E259" s="69">
        <f>((C259/C$251)-1)*100</f>
        <v>-32.422802850356291</v>
      </c>
      <c r="F259" s="69">
        <f>((C259/C247)-1)*100</f>
        <v>-32.342449464922709</v>
      </c>
      <c r="G259" s="51"/>
      <c r="H259" s="42"/>
      <c r="I259" s="67" t="s">
        <v>9</v>
      </c>
      <c r="J259" s="68">
        <v>2.69</v>
      </c>
      <c r="K259" s="69">
        <f t="shared" si="143"/>
        <v>0</v>
      </c>
      <c r="L259" s="69">
        <f t="shared" si="144"/>
        <v>1.5094339622641506</v>
      </c>
      <c r="M259" s="69">
        <f t="shared" si="145"/>
        <v>3.0651340996168619</v>
      </c>
      <c r="N259" s="66"/>
      <c r="O259" s="42"/>
      <c r="P259" s="67" t="s">
        <v>9</v>
      </c>
      <c r="Q259" s="68">
        <v>6.89</v>
      </c>
      <c r="R259" s="69">
        <f t="shared" si="146"/>
        <v>0</v>
      </c>
      <c r="S259" s="69">
        <f t="shared" si="147"/>
        <v>-1.0057471264367845</v>
      </c>
      <c r="T259" s="69">
        <f t="shared" si="148"/>
        <v>-0.28943560057888007</v>
      </c>
    </row>
    <row r="260" spans="1:20" ht="9.75" customHeight="1" x14ac:dyDescent="0.2">
      <c r="A260" s="42"/>
      <c r="B260" s="67" t="s">
        <v>10</v>
      </c>
      <c r="C260" s="68">
        <v>5.1100000000000003</v>
      </c>
      <c r="D260" s="69">
        <f t="shared" si="140"/>
        <v>-10.193321616871708</v>
      </c>
      <c r="E260" s="69">
        <f t="shared" si="141"/>
        <v>-39.311163895486935</v>
      </c>
      <c r="F260" s="69">
        <f t="shared" si="142"/>
        <v>-39.239001189060637</v>
      </c>
      <c r="G260" s="51"/>
      <c r="H260" s="42"/>
      <c r="I260" s="67" t="s">
        <v>10</v>
      </c>
      <c r="J260" s="68">
        <v>2.7</v>
      </c>
      <c r="K260" s="69">
        <f t="shared" si="143"/>
        <v>0.37174721189592308</v>
      </c>
      <c r="L260" s="69">
        <f t="shared" si="144"/>
        <v>1.8867924528301883</v>
      </c>
      <c r="M260" s="69">
        <f t="shared" si="145"/>
        <v>2.6615969581749166</v>
      </c>
      <c r="N260" s="66"/>
      <c r="O260" s="42"/>
      <c r="P260" s="67" t="s">
        <v>10</v>
      </c>
      <c r="Q260" s="68">
        <v>6.87</v>
      </c>
      <c r="R260" s="69">
        <f t="shared" si="146"/>
        <v>-0.29027576197386828</v>
      </c>
      <c r="S260" s="69">
        <f t="shared" si="147"/>
        <v>-1.2931034482758563</v>
      </c>
      <c r="T260" s="69">
        <f t="shared" si="148"/>
        <v>-1.4347202295552308</v>
      </c>
    </row>
    <row r="261" spans="1:20" ht="9.75" customHeight="1" x14ac:dyDescent="0.2">
      <c r="A261" s="42"/>
      <c r="B261" s="67" t="s">
        <v>11</v>
      </c>
      <c r="C261" s="68">
        <v>5.1100000000000003</v>
      </c>
      <c r="D261" s="69">
        <f t="shared" si="140"/>
        <v>0</v>
      </c>
      <c r="E261" s="69">
        <f t="shared" si="141"/>
        <v>-39.311163895486935</v>
      </c>
      <c r="F261" s="69">
        <f t="shared" si="142"/>
        <v>-39.239001189060637</v>
      </c>
      <c r="G261" s="51"/>
      <c r="H261" s="42"/>
      <c r="I261" s="67" t="s">
        <v>11</v>
      </c>
      <c r="J261" s="68">
        <v>2.71</v>
      </c>
      <c r="K261" s="69">
        <f t="shared" si="143"/>
        <v>0.37037037037035425</v>
      </c>
      <c r="L261" s="69">
        <f t="shared" si="144"/>
        <v>2.2641509433962259</v>
      </c>
      <c r="M261" s="69">
        <f t="shared" si="145"/>
        <v>3.041825095057038</v>
      </c>
      <c r="N261" s="66"/>
      <c r="O261" s="42"/>
      <c r="P261" s="67" t="s">
        <v>11</v>
      </c>
      <c r="Q261" s="68">
        <v>6.89</v>
      </c>
      <c r="R261" s="69">
        <f t="shared" si="146"/>
        <v>0.29112081513826826</v>
      </c>
      <c r="S261" s="69">
        <f t="shared" si="147"/>
        <v>-1.0057471264367845</v>
      </c>
      <c r="T261" s="69">
        <f t="shared" si="148"/>
        <v>-1.0057471264367845</v>
      </c>
    </row>
    <row r="262" spans="1:20" ht="9.75" customHeight="1" x14ac:dyDescent="0.2">
      <c r="A262" s="42"/>
      <c r="B262" s="67" t="s">
        <v>12</v>
      </c>
      <c r="C262" s="68">
        <v>5.1100000000000003</v>
      </c>
      <c r="D262" s="69">
        <f t="shared" si="140"/>
        <v>0</v>
      </c>
      <c r="E262" s="69">
        <f t="shared" si="141"/>
        <v>-39.311163895486935</v>
      </c>
      <c r="F262" s="69">
        <f t="shared" si="142"/>
        <v>-39.239001189060637</v>
      </c>
      <c r="G262" s="51"/>
      <c r="H262" s="42"/>
      <c r="I262" s="67" t="s">
        <v>12</v>
      </c>
      <c r="J262" s="68">
        <v>2.71</v>
      </c>
      <c r="K262" s="69">
        <f t="shared" si="143"/>
        <v>0</v>
      </c>
      <c r="L262" s="69">
        <f t="shared" si="144"/>
        <v>2.2641509433962259</v>
      </c>
      <c r="M262" s="69">
        <f t="shared" si="145"/>
        <v>2.6515151515151381</v>
      </c>
      <c r="N262" s="66"/>
      <c r="O262" s="42"/>
      <c r="P262" s="67" t="s">
        <v>12</v>
      </c>
      <c r="Q262" s="68">
        <v>6.99</v>
      </c>
      <c r="R262" s="69">
        <f t="shared" si="146"/>
        <v>1.4513788098693858</v>
      </c>
      <c r="S262" s="69">
        <f t="shared" si="147"/>
        <v>0.43103448275862988</v>
      </c>
      <c r="T262" s="69">
        <f t="shared" si="148"/>
        <v>0.43103448275862988</v>
      </c>
    </row>
    <row r="263" spans="1:20" ht="9.75" customHeight="1" x14ac:dyDescent="0.2">
      <c r="A263" s="42"/>
      <c r="B263" s="67" t="s">
        <v>13</v>
      </c>
      <c r="C263" s="68">
        <v>5.13</v>
      </c>
      <c r="D263" s="69">
        <f t="shared" si="140"/>
        <v>0.39138943248531177</v>
      </c>
      <c r="E263" s="69">
        <f t="shared" si="141"/>
        <v>-39.073634204275528</v>
      </c>
      <c r="F263" s="69">
        <f t="shared" si="142"/>
        <v>-39.073634204275528</v>
      </c>
      <c r="G263" s="51"/>
      <c r="H263" s="42"/>
      <c r="I263" s="67" t="s">
        <v>13</v>
      </c>
      <c r="J263" s="68">
        <v>2.71</v>
      </c>
      <c r="K263" s="69">
        <f t="shared" si="143"/>
        <v>0</v>
      </c>
      <c r="L263" s="69">
        <f t="shared" si="144"/>
        <v>2.2641509433962259</v>
      </c>
      <c r="M263" s="69">
        <f t="shared" si="145"/>
        <v>2.2641509433962259</v>
      </c>
      <c r="N263" s="66"/>
      <c r="O263" s="42"/>
      <c r="P263" s="67" t="s">
        <v>13</v>
      </c>
      <c r="Q263" s="68">
        <v>7.07</v>
      </c>
      <c r="R263" s="69">
        <f t="shared" si="146"/>
        <v>1.1444921316166035</v>
      </c>
      <c r="S263" s="69">
        <f t="shared" si="147"/>
        <v>1.5804597701149392</v>
      </c>
      <c r="T263" s="69">
        <f t="shared" si="148"/>
        <v>1.5804597701149392</v>
      </c>
    </row>
    <row r="264" spans="1:20" ht="9.75" customHeight="1" x14ac:dyDescent="0.2">
      <c r="A264" s="53">
        <v>2017</v>
      </c>
      <c r="B264" s="63" t="s">
        <v>24</v>
      </c>
      <c r="C264" s="64">
        <v>5.13</v>
      </c>
      <c r="D264" s="65">
        <f t="shared" ref="D264:D275" si="149">((C264/C263)-1)*100</f>
        <v>0</v>
      </c>
      <c r="E264" s="65">
        <f t="shared" ref="E264:E275" si="150">((C264/C$263)-1)*100</f>
        <v>0</v>
      </c>
      <c r="F264" s="65">
        <f t="shared" ref="F264:F275" si="151">((C264/C252)-1)*100</f>
        <v>-39.001189060642091</v>
      </c>
      <c r="G264" s="51"/>
      <c r="H264" s="53">
        <v>2017</v>
      </c>
      <c r="I264" s="63" t="s">
        <v>24</v>
      </c>
      <c r="J264" s="64">
        <v>2.71</v>
      </c>
      <c r="K264" s="65">
        <f t="shared" ref="K264:K275" si="152">((J264/J263)-1)*100</f>
        <v>0</v>
      </c>
      <c r="L264" s="65">
        <f t="shared" ref="L264:L275" si="153">((J264/J$263)-1)*100</f>
        <v>0</v>
      </c>
      <c r="M264" s="65">
        <f t="shared" ref="M264:M275" si="154">((J264/J252)-1)*100</f>
        <v>1.8796992481203034</v>
      </c>
      <c r="N264" s="66"/>
      <c r="O264" s="53">
        <v>2017</v>
      </c>
      <c r="P264" s="63" t="s">
        <v>24</v>
      </c>
      <c r="Q264" s="64">
        <v>7.07</v>
      </c>
      <c r="R264" s="65">
        <f t="shared" ref="R264:R275" si="155">((Q264/Q263)-1)*100</f>
        <v>0</v>
      </c>
      <c r="S264" s="65">
        <f t="shared" ref="S264:S275" si="156">((Q264/Q$263)-1)*100</f>
        <v>0</v>
      </c>
      <c r="T264" s="65">
        <f t="shared" ref="T264:T275" si="157">((Q264/Q252)-1)*100</f>
        <v>1.5804597701149392</v>
      </c>
    </row>
    <row r="265" spans="1:20" ht="9.75" customHeight="1" x14ac:dyDescent="0.2">
      <c r="A265" s="42"/>
      <c r="B265" s="67" t="s">
        <v>3</v>
      </c>
      <c r="C265" s="68">
        <v>5.13</v>
      </c>
      <c r="D265" s="69">
        <f t="shared" si="149"/>
        <v>0</v>
      </c>
      <c r="E265" s="69">
        <f t="shared" si="150"/>
        <v>0</v>
      </c>
      <c r="F265" s="69">
        <f t="shared" si="151"/>
        <v>-39.073634204275528</v>
      </c>
      <c r="G265" s="51"/>
      <c r="H265" s="42"/>
      <c r="I265" s="67" t="s">
        <v>3</v>
      </c>
      <c r="J265" s="68">
        <v>2.71</v>
      </c>
      <c r="K265" s="69">
        <f t="shared" si="152"/>
        <v>0</v>
      </c>
      <c r="L265" s="69">
        <f t="shared" si="153"/>
        <v>0</v>
      </c>
      <c r="M265" s="69">
        <f t="shared" si="154"/>
        <v>1.1194029850746245</v>
      </c>
      <c r="N265" s="66"/>
      <c r="O265" s="42"/>
      <c r="P265" s="67" t="s">
        <v>3</v>
      </c>
      <c r="Q265" s="68">
        <v>6.99</v>
      </c>
      <c r="R265" s="69">
        <f t="shared" si="155"/>
        <v>-1.1315417256011373</v>
      </c>
      <c r="S265" s="69">
        <f t="shared" si="156"/>
        <v>-1.1315417256011373</v>
      </c>
      <c r="T265" s="69">
        <f t="shared" si="157"/>
        <v>0.43103448275862988</v>
      </c>
    </row>
    <row r="266" spans="1:20" ht="9.75" customHeight="1" x14ac:dyDescent="0.2">
      <c r="A266" s="42"/>
      <c r="B266" s="67" t="s">
        <v>4</v>
      </c>
      <c r="C266" s="68">
        <v>5.13</v>
      </c>
      <c r="D266" s="69">
        <f>((C266/C265)-1)*100</f>
        <v>0</v>
      </c>
      <c r="E266" s="69">
        <f>((C266/C$263)-1)*100</f>
        <v>0</v>
      </c>
      <c r="F266" s="69">
        <f>((C266/C254)-1)*100</f>
        <v>-39.145907473309606</v>
      </c>
      <c r="G266" s="51"/>
      <c r="H266" s="42"/>
      <c r="I266" s="67" t="s">
        <v>4</v>
      </c>
      <c r="J266" s="68">
        <v>2.71</v>
      </c>
      <c r="K266" s="69">
        <f>((J266/J265)-1)*100</f>
        <v>0</v>
      </c>
      <c r="L266" s="69">
        <f>((J266/J$263)-1)*100</f>
        <v>0</v>
      </c>
      <c r="M266" s="69">
        <f>((J266/J254)-1)*100</f>
        <v>1.1194029850746245</v>
      </c>
      <c r="N266" s="66"/>
      <c r="O266" s="42"/>
      <c r="P266" s="67" t="s">
        <v>4</v>
      </c>
      <c r="Q266" s="68">
        <v>6.99</v>
      </c>
      <c r="R266" s="69">
        <f>((Q266/Q265)-1)*100</f>
        <v>0</v>
      </c>
      <c r="S266" s="69">
        <f>((Q266/Q$263)-1)*100</f>
        <v>-1.1315417256011373</v>
      </c>
      <c r="T266" s="69">
        <f>((Q266/Q254)-1)*100</f>
        <v>0.28694404591105283</v>
      </c>
    </row>
    <row r="267" spans="1:20" ht="9.75" customHeight="1" x14ac:dyDescent="0.2">
      <c r="A267" s="42"/>
      <c r="B267" s="67" t="s">
        <v>5</v>
      </c>
      <c r="C267" s="68">
        <v>5.13</v>
      </c>
      <c r="D267" s="69">
        <f t="shared" si="149"/>
        <v>0</v>
      </c>
      <c r="E267" s="69">
        <f t="shared" si="150"/>
        <v>0</v>
      </c>
      <c r="F267" s="69">
        <f t="shared" si="151"/>
        <v>-39.145907473309606</v>
      </c>
      <c r="G267" s="51"/>
      <c r="H267" s="42"/>
      <c r="I267" s="67" t="s">
        <v>5</v>
      </c>
      <c r="J267" s="68">
        <v>2.71</v>
      </c>
      <c r="K267" s="69">
        <f t="shared" si="152"/>
        <v>0</v>
      </c>
      <c r="L267" s="69">
        <f t="shared" si="153"/>
        <v>0</v>
      </c>
      <c r="M267" s="69">
        <f t="shared" si="154"/>
        <v>1.4981273408239737</v>
      </c>
      <c r="N267" s="66"/>
      <c r="O267" s="42"/>
      <c r="P267" s="67" t="s">
        <v>5</v>
      </c>
      <c r="Q267" s="68">
        <v>6.99</v>
      </c>
      <c r="R267" s="69">
        <f t="shared" si="155"/>
        <v>0</v>
      </c>
      <c r="S267" s="69">
        <f t="shared" si="156"/>
        <v>-1.1315417256011373</v>
      </c>
      <c r="T267" s="69">
        <f t="shared" si="157"/>
        <v>0.28694404591105283</v>
      </c>
    </row>
    <row r="268" spans="1:20" ht="9.75" customHeight="1" x14ac:dyDescent="0.2">
      <c r="A268" s="42"/>
      <c r="B268" s="67" t="s">
        <v>6</v>
      </c>
      <c r="C268" s="68">
        <v>5.18</v>
      </c>
      <c r="D268" s="69">
        <f t="shared" si="149"/>
        <v>0.974658869395717</v>
      </c>
      <c r="E268" s="69">
        <f t="shared" si="150"/>
        <v>0.974658869395717</v>
      </c>
      <c r="F268" s="69">
        <f t="shared" si="151"/>
        <v>-26.939351198871652</v>
      </c>
      <c r="G268" s="51"/>
      <c r="H268" s="42"/>
      <c r="I268" s="67" t="s">
        <v>6</v>
      </c>
      <c r="J268" s="68">
        <v>2.71</v>
      </c>
      <c r="K268" s="69">
        <f t="shared" si="152"/>
        <v>0</v>
      </c>
      <c r="L268" s="69">
        <f t="shared" si="153"/>
        <v>0</v>
      </c>
      <c r="M268" s="69">
        <f t="shared" si="154"/>
        <v>1.1194029850746245</v>
      </c>
      <c r="N268" s="66"/>
      <c r="O268" s="42"/>
      <c r="P268" s="67" t="s">
        <v>6</v>
      </c>
      <c r="Q268" s="68">
        <v>7.07</v>
      </c>
      <c r="R268" s="69">
        <f t="shared" si="155"/>
        <v>1.1444921316166035</v>
      </c>
      <c r="S268" s="69">
        <f t="shared" si="156"/>
        <v>0</v>
      </c>
      <c r="T268" s="69">
        <f t="shared" si="157"/>
        <v>1.4347202295552419</v>
      </c>
    </row>
    <row r="269" spans="1:20" ht="9.75" customHeight="1" x14ac:dyDescent="0.2">
      <c r="A269" s="42"/>
      <c r="B269" s="67" t="s">
        <v>7</v>
      </c>
      <c r="C269" s="68">
        <v>5.19</v>
      </c>
      <c r="D269" s="69">
        <f t="shared" si="149"/>
        <v>0.19305019305020377</v>
      </c>
      <c r="E269" s="69">
        <f t="shared" si="150"/>
        <v>1.1695906432748648</v>
      </c>
      <c r="F269" s="69">
        <f t="shared" si="151"/>
        <v>-8.787346221441128</v>
      </c>
      <c r="G269" s="51"/>
      <c r="H269" s="42"/>
      <c r="I269" s="67" t="s">
        <v>7</v>
      </c>
      <c r="J269" s="68">
        <v>2.71</v>
      </c>
      <c r="K269" s="69">
        <f t="shared" si="152"/>
        <v>0</v>
      </c>
      <c r="L269" s="69">
        <f t="shared" si="153"/>
        <v>0</v>
      </c>
      <c r="M269" s="69">
        <f t="shared" si="154"/>
        <v>0.74349442379182396</v>
      </c>
      <c r="N269" s="66"/>
      <c r="O269" s="42"/>
      <c r="P269" s="67" t="s">
        <v>7</v>
      </c>
      <c r="Q269" s="68">
        <v>7.15</v>
      </c>
      <c r="R269" s="69">
        <f t="shared" si="155"/>
        <v>1.1315417256011262</v>
      </c>
      <c r="S269" s="69">
        <f t="shared" si="156"/>
        <v>1.1315417256011262</v>
      </c>
      <c r="T269" s="69">
        <f t="shared" si="157"/>
        <v>2.582496413199431</v>
      </c>
    </row>
    <row r="270" spans="1:20" ht="9.75" customHeight="1" x14ac:dyDescent="0.2">
      <c r="A270" s="42"/>
      <c r="B270" s="67" t="s">
        <v>8</v>
      </c>
      <c r="C270" s="68">
        <v>5.2</v>
      </c>
      <c r="D270" s="69">
        <f t="shared" si="149"/>
        <v>0.19267822736031004</v>
      </c>
      <c r="E270" s="69">
        <f t="shared" si="150"/>
        <v>1.3645224171540127</v>
      </c>
      <c r="F270" s="69">
        <f t="shared" si="151"/>
        <v>2.9702970297029729</v>
      </c>
      <c r="G270" s="51"/>
      <c r="H270" s="42"/>
      <c r="I270" s="67" t="s">
        <v>8</v>
      </c>
      <c r="J270" s="68">
        <v>2.68</v>
      </c>
      <c r="K270" s="69">
        <f t="shared" si="152"/>
        <v>-1.1070110701106972</v>
      </c>
      <c r="L270" s="69">
        <f t="shared" si="153"/>
        <v>-1.1070110701106972</v>
      </c>
      <c r="M270" s="69">
        <f t="shared" si="154"/>
        <v>-0.37174721189590088</v>
      </c>
      <c r="N270" s="66"/>
      <c r="O270" s="42"/>
      <c r="P270" s="67" t="s">
        <v>8</v>
      </c>
      <c r="Q270" s="68">
        <v>7.15</v>
      </c>
      <c r="R270" s="69">
        <f t="shared" si="155"/>
        <v>0</v>
      </c>
      <c r="S270" s="69">
        <f t="shared" si="156"/>
        <v>1.1315417256011262</v>
      </c>
      <c r="T270" s="69">
        <f t="shared" si="157"/>
        <v>3.7735849056603765</v>
      </c>
    </row>
    <row r="271" spans="1:20" ht="9.75" customHeight="1" x14ac:dyDescent="0.2">
      <c r="A271" s="42"/>
      <c r="B271" s="67" t="s">
        <v>9</v>
      </c>
      <c r="C271" s="68">
        <v>5.2</v>
      </c>
      <c r="D271" s="69">
        <f t="shared" si="149"/>
        <v>0</v>
      </c>
      <c r="E271" s="69">
        <f t="shared" si="150"/>
        <v>1.3645224171540127</v>
      </c>
      <c r="F271" s="69">
        <f t="shared" si="151"/>
        <v>-8.6115992970123063</v>
      </c>
      <c r="G271" s="51"/>
      <c r="H271" s="42"/>
      <c r="I271" s="67" t="s">
        <v>9</v>
      </c>
      <c r="J271" s="68">
        <v>2.68</v>
      </c>
      <c r="K271" s="69">
        <f t="shared" si="152"/>
        <v>0</v>
      </c>
      <c r="L271" s="69">
        <f t="shared" si="153"/>
        <v>-1.1070110701106972</v>
      </c>
      <c r="M271" s="69">
        <f t="shared" si="154"/>
        <v>-0.37174721189590088</v>
      </c>
      <c r="N271" s="66"/>
      <c r="O271" s="42"/>
      <c r="P271" s="67" t="s">
        <v>9</v>
      </c>
      <c r="Q271" s="68">
        <v>7.15</v>
      </c>
      <c r="R271" s="69">
        <f t="shared" si="155"/>
        <v>0</v>
      </c>
      <c r="S271" s="69">
        <f t="shared" si="156"/>
        <v>1.1315417256011262</v>
      </c>
      <c r="T271" s="69">
        <f t="shared" si="157"/>
        <v>3.7735849056603765</v>
      </c>
    </row>
    <row r="272" spans="1:20" ht="9.75" customHeight="1" x14ac:dyDescent="0.2">
      <c r="A272" s="42"/>
      <c r="B272" s="67" t="s">
        <v>10</v>
      </c>
      <c r="C272" s="68">
        <v>5.35</v>
      </c>
      <c r="D272" s="69">
        <f>((C272/C271)-1)*100</f>
        <v>2.8846153846153744</v>
      </c>
      <c r="E272" s="69">
        <f>((C272/C$263)-1)*100</f>
        <v>4.2884990253411193</v>
      </c>
      <c r="F272" s="69">
        <f>((C272/C260)-1)*100</f>
        <v>4.6966731898238523</v>
      </c>
      <c r="G272" s="51"/>
      <c r="H272" s="42"/>
      <c r="I272" s="67" t="s">
        <v>10</v>
      </c>
      <c r="J272" s="68">
        <v>2.71</v>
      </c>
      <c r="K272" s="69">
        <f>((J272/J271)-1)*100</f>
        <v>1.1194029850746245</v>
      </c>
      <c r="L272" s="69">
        <f>((J272/J$263)-1)*100</f>
        <v>0</v>
      </c>
      <c r="M272" s="69">
        <f>((J272/J260)-1)*100</f>
        <v>0.37037037037035425</v>
      </c>
      <c r="N272" s="66"/>
      <c r="O272" s="42"/>
      <c r="P272" s="67" t="s">
        <v>10</v>
      </c>
      <c r="Q272" s="68">
        <v>7.15</v>
      </c>
      <c r="R272" s="69">
        <f>((Q272/Q271)-1)*100</f>
        <v>0</v>
      </c>
      <c r="S272" s="69">
        <f>((Q272/Q$263)-1)*100</f>
        <v>1.1315417256011262</v>
      </c>
      <c r="T272" s="69">
        <f>((Q272/Q260)-1)*100</f>
        <v>4.0756914119359555</v>
      </c>
    </row>
    <row r="273" spans="1:20" ht="9.75" customHeight="1" x14ac:dyDescent="0.2">
      <c r="A273" s="42"/>
      <c r="B273" s="67" t="s">
        <v>11</v>
      </c>
      <c r="C273" s="68">
        <v>6.39</v>
      </c>
      <c r="D273" s="69">
        <f t="shared" si="149"/>
        <v>19.439252336448611</v>
      </c>
      <c r="E273" s="69">
        <f t="shared" si="150"/>
        <v>24.561403508771917</v>
      </c>
      <c r="F273" s="69">
        <f t="shared" si="151"/>
        <v>25.048923679060643</v>
      </c>
      <c r="G273" s="51"/>
      <c r="H273" s="42"/>
      <c r="I273" s="67" t="s">
        <v>11</v>
      </c>
      <c r="J273" s="68">
        <v>2.72</v>
      </c>
      <c r="K273" s="69">
        <f t="shared" si="152"/>
        <v>0.36900369003691758</v>
      </c>
      <c r="L273" s="69">
        <f t="shared" si="153"/>
        <v>0.36900369003691758</v>
      </c>
      <c r="M273" s="69">
        <f t="shared" si="154"/>
        <v>0.36900369003691758</v>
      </c>
      <c r="N273" s="66"/>
      <c r="O273" s="42"/>
      <c r="P273" s="67" t="s">
        <v>11</v>
      </c>
      <c r="Q273" s="68">
        <v>7.11</v>
      </c>
      <c r="R273" s="69">
        <f t="shared" si="155"/>
        <v>-0.55944055944056048</v>
      </c>
      <c r="S273" s="69">
        <f t="shared" si="156"/>
        <v>0.5657708628005631</v>
      </c>
      <c r="T273" s="69">
        <f t="shared" si="157"/>
        <v>3.19303338171264</v>
      </c>
    </row>
    <row r="274" spans="1:20" ht="9.75" customHeight="1" x14ac:dyDescent="0.2">
      <c r="A274" s="42"/>
      <c r="B274" s="67" t="s">
        <v>12</v>
      </c>
      <c r="C274" s="68">
        <v>6.91</v>
      </c>
      <c r="D274" s="69">
        <f>((C274/C273)-1)*100</f>
        <v>8.1377151799687084</v>
      </c>
      <c r="E274" s="69">
        <f>((C274/C$263)-1)*100</f>
        <v>34.697855750487335</v>
      </c>
      <c r="F274" s="69">
        <f>((C274/C262)-1)*100</f>
        <v>35.225048923679061</v>
      </c>
      <c r="G274" s="51"/>
      <c r="H274" s="42"/>
      <c r="I274" s="67" t="s">
        <v>12</v>
      </c>
      <c r="J274" s="68">
        <v>2.77</v>
      </c>
      <c r="K274" s="69">
        <f>((J274/J273)-1)*100</f>
        <v>1.8382352941176405</v>
      </c>
      <c r="L274" s="69">
        <f>((J274/J$263)-1)*100</f>
        <v>2.2140221402213944</v>
      </c>
      <c r="M274" s="69">
        <f>((J274/J262)-1)*100</f>
        <v>2.2140221402213944</v>
      </c>
      <c r="N274" s="66"/>
      <c r="O274" s="42"/>
      <c r="P274" s="67" t="s">
        <v>12</v>
      </c>
      <c r="Q274" s="68">
        <v>7.02</v>
      </c>
      <c r="R274" s="69">
        <f>((Q274/Q273)-1)*100</f>
        <v>-1.2658227848101333</v>
      </c>
      <c r="S274" s="69">
        <f>((Q274/Q$263)-1)*100</f>
        <v>-0.70721357850072053</v>
      </c>
      <c r="T274" s="69">
        <f>((Q274/Q262)-1)*100</f>
        <v>0.42918454935620964</v>
      </c>
    </row>
    <row r="275" spans="1:20" ht="9.75" customHeight="1" x14ac:dyDescent="0.2">
      <c r="A275" s="42"/>
      <c r="B275" s="67" t="s">
        <v>13</v>
      </c>
      <c r="C275" s="68">
        <v>6.91</v>
      </c>
      <c r="D275" s="69">
        <f t="shared" si="149"/>
        <v>0</v>
      </c>
      <c r="E275" s="69">
        <f t="shared" si="150"/>
        <v>34.697855750487335</v>
      </c>
      <c r="F275" s="69">
        <f t="shared" si="151"/>
        <v>34.697855750487335</v>
      </c>
      <c r="G275" s="51"/>
      <c r="H275" s="42"/>
      <c r="I275" s="67" t="s">
        <v>13</v>
      </c>
      <c r="J275" s="68">
        <v>2.77</v>
      </c>
      <c r="K275" s="69">
        <f t="shared" si="152"/>
        <v>0</v>
      </c>
      <c r="L275" s="69">
        <f t="shared" si="153"/>
        <v>2.2140221402213944</v>
      </c>
      <c r="M275" s="69">
        <f t="shared" si="154"/>
        <v>2.2140221402213944</v>
      </c>
      <c r="N275" s="66"/>
      <c r="O275" s="42"/>
      <c r="P275" s="67" t="s">
        <v>13</v>
      </c>
      <c r="Q275" s="68">
        <v>7.02</v>
      </c>
      <c r="R275" s="69">
        <f t="shared" si="155"/>
        <v>0</v>
      </c>
      <c r="S275" s="69">
        <f t="shared" si="156"/>
        <v>-0.70721357850072053</v>
      </c>
      <c r="T275" s="69">
        <f t="shared" si="157"/>
        <v>-0.70721357850072053</v>
      </c>
    </row>
    <row r="276" spans="1:20" ht="9.75" customHeight="1" x14ac:dyDescent="0.2">
      <c r="A276" s="58" t="s">
        <v>25</v>
      </c>
      <c r="B276" s="31"/>
      <c r="C276" s="15"/>
      <c r="D276" s="16"/>
      <c r="E276" s="16"/>
      <c r="F276" s="15"/>
      <c r="G276" s="6"/>
      <c r="H276" s="26"/>
      <c r="I276" s="14"/>
      <c r="J276" s="15"/>
      <c r="K276" s="16"/>
      <c r="L276" s="16"/>
      <c r="M276" s="17"/>
      <c r="N276" s="6"/>
      <c r="O276" s="26"/>
      <c r="P276" s="14"/>
      <c r="Q276" s="15"/>
      <c r="R276" s="16"/>
      <c r="S276" s="16"/>
      <c r="T276" s="17"/>
    </row>
    <row r="277" spans="1:20" ht="9.75" customHeight="1" x14ac:dyDescent="0.2">
      <c r="A277" s="59" t="s">
        <v>26</v>
      </c>
      <c r="B277" s="32"/>
      <c r="C277" s="18"/>
      <c r="D277" s="18"/>
      <c r="E277" s="18"/>
      <c r="F277" s="18"/>
      <c r="G277" s="18"/>
      <c r="H277" s="29"/>
      <c r="I277" s="18"/>
      <c r="J277" s="18"/>
      <c r="K277" s="18"/>
      <c r="L277" s="18"/>
      <c r="M277" s="18"/>
      <c r="N277" s="18"/>
      <c r="O277" s="29"/>
      <c r="P277" s="18"/>
      <c r="Q277" s="18"/>
      <c r="R277" s="18"/>
      <c r="S277" s="18"/>
      <c r="T277" s="18"/>
    </row>
    <row r="278" spans="1:20" ht="9.75" customHeight="1" x14ac:dyDescent="0.2">
      <c r="A278" s="60" t="s">
        <v>23</v>
      </c>
      <c r="B278" s="32"/>
      <c r="C278" s="18"/>
      <c r="D278" s="18"/>
      <c r="E278" s="18"/>
      <c r="F278" s="18"/>
      <c r="G278" s="18"/>
      <c r="H278" s="29"/>
      <c r="I278" s="18"/>
      <c r="J278" s="18"/>
      <c r="K278" s="18"/>
      <c r="L278" s="18"/>
      <c r="M278" s="18"/>
      <c r="N278" s="18"/>
      <c r="O278" s="29"/>
      <c r="P278" s="18"/>
      <c r="Q278" s="18"/>
      <c r="R278" s="18"/>
      <c r="S278" s="18"/>
      <c r="T278" s="18"/>
    </row>
    <row r="279" spans="1:20" ht="9.75" customHeight="1" x14ac:dyDescent="0.2">
      <c r="A279" s="61" t="s">
        <v>22</v>
      </c>
      <c r="B279" s="33"/>
      <c r="C279" s="21"/>
      <c r="D279" s="21"/>
      <c r="E279" s="21"/>
      <c r="F279" s="21"/>
      <c r="G279" s="21"/>
      <c r="H279" s="30"/>
      <c r="I279" s="21"/>
      <c r="J279" s="21"/>
      <c r="K279" s="21"/>
      <c r="L279" s="21"/>
      <c r="M279" s="21"/>
      <c r="N279" s="21"/>
      <c r="O279" s="30"/>
      <c r="P279" s="21"/>
      <c r="Q279" s="21"/>
      <c r="R279" s="21"/>
      <c r="S279" s="21"/>
      <c r="T279" s="21"/>
    </row>
    <row r="280" spans="1:20" ht="9.75" customHeight="1" x14ac:dyDescent="0.2">
      <c r="A280" s="20"/>
      <c r="B280" s="5"/>
      <c r="C280" s="7"/>
      <c r="D280" s="8"/>
      <c r="E280" s="8"/>
      <c r="F280" s="7"/>
      <c r="G280" s="6"/>
      <c r="H280" s="25"/>
      <c r="I280" s="5"/>
      <c r="J280" s="7"/>
      <c r="K280" s="8"/>
      <c r="L280" s="8"/>
      <c r="M280" s="22"/>
      <c r="N280" s="6"/>
      <c r="O280" s="25"/>
      <c r="P280" s="5"/>
      <c r="Q280" s="7"/>
      <c r="R280" s="8"/>
      <c r="S280" s="8"/>
      <c r="T280" s="22"/>
    </row>
    <row r="281" spans="1:20" ht="9.75" customHeight="1" x14ac:dyDescent="0.2">
      <c r="A281" s="10"/>
      <c r="B281"/>
      <c r="C281"/>
      <c r="D281"/>
      <c r="E281"/>
      <c r="F281"/>
      <c r="G281"/>
      <c r="H281" s="24"/>
      <c r="I281"/>
      <c r="J281"/>
      <c r="K281"/>
      <c r="L281"/>
      <c r="M281"/>
      <c r="N281"/>
      <c r="O281" s="24"/>
      <c r="P281"/>
      <c r="Q281"/>
      <c r="R281"/>
      <c r="S281"/>
      <c r="T281"/>
    </row>
    <row r="282" spans="1:20" ht="9.75" customHeight="1" x14ac:dyDescent="0.2">
      <c r="A282" s="27"/>
      <c r="B282"/>
      <c r="C282"/>
      <c r="D282"/>
      <c r="E282"/>
      <c r="F282"/>
      <c r="G282"/>
      <c r="H282" s="24"/>
      <c r="I282"/>
      <c r="J282"/>
      <c r="K282"/>
      <c r="L282"/>
      <c r="M282"/>
      <c r="N282"/>
      <c r="O282" s="24"/>
      <c r="P282"/>
      <c r="Q282"/>
      <c r="R282"/>
      <c r="S282"/>
      <c r="T282"/>
    </row>
    <row r="283" spans="1:20" ht="9.75" customHeight="1" x14ac:dyDescent="0.2">
      <c r="A283" s="28"/>
      <c r="B283"/>
      <c r="C283"/>
      <c r="D283"/>
      <c r="E283"/>
      <c r="F283"/>
      <c r="G283"/>
      <c r="H283" s="24"/>
      <c r="I283"/>
      <c r="J283"/>
      <c r="K283"/>
      <c r="L283"/>
      <c r="M283"/>
      <c r="N283"/>
      <c r="O283" s="24"/>
      <c r="P283"/>
      <c r="Q283"/>
      <c r="R283"/>
      <c r="S283"/>
      <c r="T283"/>
    </row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</sheetData>
  <mergeCells count="34">
    <mergeCell ref="L143:M143"/>
    <mergeCell ref="Q142:Q144"/>
    <mergeCell ref="R142:T142"/>
    <mergeCell ref="R143:R144"/>
    <mergeCell ref="S143:T143"/>
    <mergeCell ref="K142:M142"/>
    <mergeCell ref="K6:M6"/>
    <mergeCell ref="C142:C144"/>
    <mergeCell ref="D142:F142"/>
    <mergeCell ref="D143:D144"/>
    <mergeCell ref="E143:F143"/>
    <mergeCell ref="J142:J144"/>
    <mergeCell ref="K7:K8"/>
    <mergeCell ref="L7:M7"/>
    <mergeCell ref="A141:F141"/>
    <mergeCell ref="H141:M141"/>
    <mergeCell ref="C6:C8"/>
    <mergeCell ref="D6:F6"/>
    <mergeCell ref="D7:D8"/>
    <mergeCell ref="E7:F7"/>
    <mergeCell ref="J6:J8"/>
    <mergeCell ref="K143:K144"/>
    <mergeCell ref="O141:T141"/>
    <mergeCell ref="Q6:Q8"/>
    <mergeCell ref="R6:T6"/>
    <mergeCell ref="R7:R8"/>
    <mergeCell ref="S7:T7"/>
    <mergeCell ref="A1:T1"/>
    <mergeCell ref="A3:T3"/>
    <mergeCell ref="A2:T2"/>
    <mergeCell ref="A5:F5"/>
    <mergeCell ref="H5:M5"/>
    <mergeCell ref="O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2018-01-24T13:35:59Z</dcterms:modified>
</cp:coreProperties>
</file>