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D157" i="2" l="1"/>
  <c r="S313" i="2" l="1"/>
  <c r="D152" i="2" l="1"/>
  <c r="K152" i="2"/>
  <c r="R152" i="2"/>
  <c r="D312" i="2"/>
  <c r="K312" i="2"/>
  <c r="R312" i="2"/>
  <c r="K323" i="2" l="1"/>
  <c r="K321" i="2"/>
  <c r="K320" i="2"/>
  <c r="K319" i="2"/>
  <c r="K318" i="2"/>
  <c r="K317" i="2"/>
  <c r="K316" i="2"/>
  <c r="K315" i="2"/>
  <c r="K314" i="2"/>
  <c r="K313" i="2"/>
  <c r="R323" i="2"/>
  <c r="R322" i="2"/>
  <c r="R321" i="2"/>
  <c r="R320" i="2"/>
  <c r="R319" i="2"/>
  <c r="R318" i="2"/>
  <c r="R317" i="2"/>
  <c r="R316" i="2"/>
  <c r="R315" i="2"/>
  <c r="R314" i="2"/>
  <c r="R313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D323" i="2"/>
  <c r="D322" i="2"/>
  <c r="D321" i="2"/>
  <c r="D320" i="2"/>
  <c r="D319" i="2"/>
  <c r="D318" i="2"/>
  <c r="D317" i="2"/>
  <c r="D316" i="2"/>
  <c r="D315" i="2"/>
  <c r="D314" i="2"/>
  <c r="D313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S323" i="2" l="1"/>
  <c r="S314" i="2"/>
  <c r="S315" i="2"/>
  <c r="S316" i="2"/>
  <c r="S317" i="2"/>
  <c r="S318" i="2"/>
  <c r="S319" i="2"/>
  <c r="S320" i="2"/>
  <c r="S321" i="2"/>
  <c r="S322" i="2"/>
  <c r="S312" i="2"/>
  <c r="L314" i="2"/>
  <c r="L315" i="2"/>
  <c r="L316" i="2"/>
  <c r="L317" i="2"/>
  <c r="L318" i="2"/>
  <c r="L319" i="2"/>
  <c r="L320" i="2"/>
  <c r="L321" i="2"/>
  <c r="L322" i="2"/>
  <c r="L323" i="2"/>
  <c r="L313" i="2"/>
  <c r="L312" i="2"/>
  <c r="K322" i="2"/>
  <c r="S154" i="2"/>
  <c r="S155" i="2"/>
  <c r="S156" i="2"/>
  <c r="S157" i="2"/>
  <c r="S158" i="2"/>
  <c r="S159" i="2"/>
  <c r="S160" i="2"/>
  <c r="S161" i="2"/>
  <c r="S162" i="2"/>
  <c r="S163" i="2"/>
  <c r="S153" i="2"/>
  <c r="S152" i="2"/>
  <c r="L154" i="2"/>
  <c r="L155" i="2"/>
  <c r="L156" i="2"/>
  <c r="L157" i="2"/>
  <c r="L158" i="2"/>
  <c r="L159" i="2"/>
  <c r="L160" i="2"/>
  <c r="L161" i="2"/>
  <c r="L162" i="2"/>
  <c r="L163" i="2"/>
  <c r="L153" i="2"/>
  <c r="L152" i="2"/>
  <c r="E154" i="2"/>
  <c r="E155" i="2"/>
  <c r="E156" i="2"/>
  <c r="E157" i="2"/>
  <c r="E158" i="2"/>
  <c r="E159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D145" i="2" l="1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T302" i="2" l="1"/>
  <c r="M302" i="2"/>
  <c r="L302" i="2"/>
  <c r="K302" i="2"/>
  <c r="D302" i="2"/>
  <c r="E302" i="2"/>
  <c r="F302" i="2"/>
  <c r="K141" i="2" l="1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M311" i="2"/>
  <c r="M310" i="2"/>
  <c r="M309" i="2"/>
  <c r="M308" i="2"/>
  <c r="M306" i="2"/>
  <c r="M304" i="2"/>
  <c r="M303" i="2"/>
  <c r="M301" i="2"/>
  <c r="M300" i="2"/>
  <c r="K311" i="2"/>
  <c r="K310" i="2"/>
  <c r="K309" i="2"/>
  <c r="K308" i="2"/>
  <c r="K306" i="2"/>
  <c r="K304" i="2"/>
  <c r="K303" i="2"/>
  <c r="K301" i="2"/>
  <c r="K300" i="2"/>
  <c r="L311" i="2"/>
  <c r="L310" i="2"/>
  <c r="L309" i="2"/>
  <c r="L308" i="2"/>
  <c r="L306" i="2"/>
  <c r="L304" i="2"/>
  <c r="L303" i="2"/>
  <c r="L301" i="2"/>
  <c r="L300" i="2"/>
  <c r="F311" i="2"/>
  <c r="F310" i="2"/>
  <c r="F309" i="2"/>
  <c r="F308" i="2"/>
  <c r="F306" i="2"/>
  <c r="F304" i="2"/>
  <c r="F303" i="2"/>
  <c r="F301" i="2"/>
  <c r="F300" i="2"/>
  <c r="E311" i="2"/>
  <c r="E310" i="2"/>
  <c r="E309" i="2"/>
  <c r="E308" i="2"/>
  <c r="E306" i="2"/>
  <c r="E304" i="2"/>
  <c r="E303" i="2"/>
  <c r="E301" i="2"/>
  <c r="E300" i="2"/>
  <c r="D310" i="2"/>
  <c r="D309" i="2"/>
  <c r="D308" i="2"/>
  <c r="D306" i="2"/>
  <c r="D304" i="2"/>
  <c r="D303" i="2"/>
  <c r="D301" i="2"/>
  <c r="D300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F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83" i="2" l="1"/>
  <c r="E283" i="2"/>
  <c r="D283" i="2"/>
  <c r="M123" i="2"/>
  <c r="L123" i="2"/>
  <c r="F280" i="2" l="1"/>
  <c r="E280" i="2"/>
  <c r="T276" i="2" l="1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F287" i="2"/>
  <c r="F286" i="2"/>
  <c r="F285" i="2"/>
  <c r="F284" i="2"/>
  <c r="F282" i="2"/>
  <c r="F281" i="2"/>
  <c r="F279" i="2"/>
  <c r="F278" i="2"/>
  <c r="F277" i="2"/>
  <c r="F276" i="2"/>
  <c r="D287" i="2"/>
  <c r="D286" i="2"/>
  <c r="D285" i="2"/>
  <c r="D284" i="2"/>
  <c r="D282" i="2"/>
  <c r="D281" i="2"/>
  <c r="D280" i="2"/>
  <c r="D279" i="2"/>
  <c r="D278" i="2"/>
  <c r="D277" i="2"/>
  <c r="D276" i="2"/>
  <c r="E287" i="2"/>
  <c r="E286" i="2"/>
  <c r="E285" i="2"/>
  <c r="E284" i="2"/>
  <c r="E282" i="2"/>
  <c r="E281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75" i="2" l="1"/>
  <c r="L275" i="2"/>
  <c r="E275" i="2"/>
  <c r="T115" i="2"/>
  <c r="S115" i="2"/>
  <c r="L115" i="2"/>
  <c r="E115" i="2"/>
  <c r="R274" i="2" l="1"/>
  <c r="T274" i="2"/>
  <c r="S274" i="2"/>
  <c r="K274" i="2"/>
  <c r="M274" i="2"/>
  <c r="L274" i="2"/>
  <c r="F274" i="2"/>
  <c r="E274" i="2"/>
  <c r="T114" i="2"/>
  <c r="S114" i="2"/>
  <c r="K114" i="2"/>
  <c r="L114" i="2"/>
  <c r="M114" i="2"/>
  <c r="F114" i="2"/>
  <c r="E114" i="2"/>
  <c r="R273" i="2" l="1"/>
  <c r="T273" i="2"/>
  <c r="S273" i="2"/>
  <c r="M273" i="2"/>
  <c r="L273" i="2"/>
  <c r="F273" i="2"/>
  <c r="E273" i="2"/>
  <c r="K113" i="2"/>
  <c r="R113" i="2"/>
  <c r="T113" i="2"/>
  <c r="S113" i="2"/>
  <c r="M113" i="2"/>
  <c r="L113" i="2"/>
  <c r="D113" i="2"/>
  <c r="F113" i="2"/>
  <c r="E113" i="2"/>
  <c r="T272" i="2" l="1"/>
  <c r="S272" i="2"/>
  <c r="R272" i="2"/>
  <c r="K272" i="2"/>
  <c r="M272" i="2"/>
  <c r="L272" i="2"/>
  <c r="F272" i="2"/>
  <c r="D272" i="2"/>
  <c r="E272" i="2"/>
  <c r="R112" i="2"/>
  <c r="T112" i="2"/>
  <c r="S112" i="2"/>
  <c r="L112" i="2"/>
  <c r="K112" i="2"/>
  <c r="M112" i="2"/>
  <c r="D112" i="2"/>
  <c r="F112" i="2"/>
  <c r="E112" i="2"/>
  <c r="S271" i="2" l="1"/>
  <c r="R271" i="2"/>
  <c r="T271" i="2"/>
  <c r="K271" i="2"/>
  <c r="M271" i="2"/>
  <c r="L271" i="2"/>
  <c r="D271" i="2"/>
  <c r="E271" i="2"/>
  <c r="F271" i="2"/>
  <c r="T111" i="2"/>
  <c r="S111" i="2"/>
  <c r="R111" i="2"/>
  <c r="M111" i="2"/>
  <c r="L111" i="2"/>
  <c r="K111" i="2"/>
  <c r="D111" i="2"/>
  <c r="F111" i="2"/>
  <c r="E111" i="2"/>
  <c r="E110" i="2"/>
  <c r="S270" i="2" l="1"/>
  <c r="S269" i="2"/>
  <c r="S268" i="2"/>
  <c r="S267" i="2"/>
  <c r="S266" i="2"/>
  <c r="S265" i="2"/>
  <c r="S264" i="2"/>
  <c r="T270" i="2"/>
  <c r="R270" i="2"/>
  <c r="M270" i="2"/>
  <c r="L270" i="2"/>
  <c r="K270" i="2"/>
  <c r="D270" i="2"/>
  <c r="E270" i="2"/>
  <c r="F270" i="2"/>
  <c r="T110" i="2"/>
  <c r="S110" i="2"/>
  <c r="R110" i="2"/>
  <c r="M110" i="2"/>
  <c r="L110" i="2"/>
  <c r="D110" i="2"/>
  <c r="T269" i="2" l="1"/>
  <c r="L269" i="2"/>
  <c r="E269" i="2"/>
  <c r="E109" i="2"/>
  <c r="K109" i="2"/>
  <c r="M109" i="2"/>
  <c r="L109" i="2"/>
  <c r="S109" i="2"/>
  <c r="T109" i="2"/>
  <c r="R109" i="2"/>
  <c r="F268" i="2" l="1"/>
  <c r="M268" i="2"/>
  <c r="T268" i="2"/>
  <c r="L268" i="2"/>
  <c r="E268" i="2"/>
  <c r="S108" i="2"/>
  <c r="T108" i="2"/>
  <c r="L108" i="2"/>
  <c r="E108" i="2"/>
  <c r="R267" i="2" l="1"/>
  <c r="T267" i="2"/>
  <c r="M267" i="2"/>
  <c r="K267" i="2"/>
  <c r="L267" i="2"/>
  <c r="F267" i="2"/>
  <c r="E267" i="2"/>
  <c r="D267" i="2"/>
  <c r="T107" i="2"/>
  <c r="S107" i="2"/>
  <c r="R107" i="2"/>
  <c r="M107" i="2"/>
  <c r="L107" i="2"/>
  <c r="K107" i="2"/>
  <c r="D107" i="2"/>
  <c r="F107" i="2"/>
  <c r="E107" i="2"/>
  <c r="R266" i="2" l="1"/>
  <c r="T266" i="2"/>
  <c r="M266" i="2"/>
  <c r="K266" i="2"/>
  <c r="L266" i="2"/>
  <c r="F266" i="2"/>
  <c r="E266" i="2"/>
  <c r="D266" i="2"/>
  <c r="T106" i="2"/>
  <c r="R106" i="2"/>
  <c r="S106" i="2"/>
  <c r="M106" i="2"/>
  <c r="L106" i="2"/>
  <c r="K106" i="2"/>
  <c r="F106" i="2"/>
  <c r="E106" i="2"/>
  <c r="D106" i="2"/>
  <c r="L265" i="2" l="1"/>
  <c r="L264" i="2"/>
  <c r="S105" i="2"/>
  <c r="E265" i="2" l="1"/>
  <c r="L105" i="2"/>
  <c r="E105" i="2"/>
  <c r="F105" i="2" l="1"/>
  <c r="E264" i="2" l="1"/>
  <c r="S104" i="2"/>
  <c r="L104" i="2"/>
  <c r="E104" i="2"/>
  <c r="T275" i="2" l="1"/>
  <c r="R275" i="2"/>
  <c r="R269" i="2"/>
  <c r="R268" i="2"/>
  <c r="T265" i="2"/>
  <c r="R265" i="2"/>
  <c r="T264" i="2"/>
  <c r="R264" i="2"/>
  <c r="M275" i="2"/>
  <c r="K275" i="2"/>
  <c r="K273" i="2"/>
  <c r="M269" i="2"/>
  <c r="K269" i="2"/>
  <c r="K268" i="2"/>
  <c r="M265" i="2"/>
  <c r="K265" i="2"/>
  <c r="M264" i="2"/>
  <c r="K264" i="2"/>
  <c r="F275" i="2"/>
  <c r="D275" i="2"/>
  <c r="D274" i="2"/>
  <c r="D273" i="2"/>
  <c r="F269" i="2"/>
  <c r="D269" i="2"/>
  <c r="D268" i="2"/>
  <c r="F265" i="2"/>
  <c r="D265" i="2"/>
  <c r="F264" i="2"/>
  <c r="D264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57" i="2"/>
  <c r="E256" i="2"/>
  <c r="E255" i="2"/>
  <c r="E254" i="2"/>
  <c r="E253" i="2"/>
  <c r="E252" i="2"/>
  <c r="E263" i="2"/>
  <c r="E262" i="2"/>
  <c r="E261" i="2"/>
  <c r="E260" i="2"/>
  <c r="E259" i="2"/>
  <c r="E258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P251" i="2"/>
  <c r="I251" i="2"/>
  <c r="F251" i="2"/>
  <c r="D251" i="2"/>
  <c r="P250" i="2"/>
  <c r="I250" i="2"/>
  <c r="F250" i="2"/>
  <c r="D250" i="2"/>
  <c r="P249" i="2"/>
  <c r="I249" i="2"/>
  <c r="F249" i="2"/>
  <c r="D249" i="2"/>
  <c r="F248" i="2"/>
  <c r="D248" i="2"/>
  <c r="F247" i="2"/>
  <c r="D247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27" i="2"/>
  <c r="K227" i="2"/>
  <c r="D227" i="2"/>
  <c r="R67" i="2"/>
  <c r="K67" i="2"/>
  <c r="D67" i="2"/>
  <c r="F227" i="2"/>
  <c r="M227" i="2"/>
  <c r="T227" i="2"/>
  <c r="T67" i="2"/>
  <c r="M67" i="2"/>
  <c r="F67" i="2"/>
  <c r="S227" i="2"/>
  <c r="S226" i="2"/>
  <c r="L227" i="2"/>
  <c r="L226" i="2"/>
  <c r="E227" i="2"/>
  <c r="E226" i="2"/>
  <c r="P227" i="2"/>
  <c r="I227" i="2"/>
  <c r="T226" i="2"/>
  <c r="R226" i="2"/>
  <c r="P226" i="2"/>
  <c r="M226" i="2"/>
  <c r="K226" i="2"/>
  <c r="I226" i="2"/>
  <c r="F226" i="2"/>
  <c r="D226" i="2"/>
  <c r="S225" i="2"/>
  <c r="S224" i="2"/>
  <c r="S223" i="2"/>
  <c r="S222" i="2"/>
  <c r="S221" i="2"/>
  <c r="S220" i="2"/>
  <c r="S219" i="2"/>
  <c r="S218" i="2"/>
  <c r="S217" i="2"/>
  <c r="S216" i="2"/>
  <c r="L225" i="2"/>
  <c r="L224" i="2"/>
  <c r="L223" i="2"/>
  <c r="L222" i="2"/>
  <c r="L221" i="2"/>
  <c r="L220" i="2"/>
  <c r="L219" i="2"/>
  <c r="L218" i="2"/>
  <c r="L217" i="2"/>
  <c r="L216" i="2"/>
  <c r="E225" i="2"/>
  <c r="E224" i="2"/>
  <c r="E223" i="2"/>
  <c r="E222" i="2"/>
  <c r="E221" i="2"/>
  <c r="E220" i="2"/>
  <c r="E219" i="2"/>
  <c r="E218" i="2"/>
  <c r="E217" i="2"/>
  <c r="E216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15" i="2"/>
  <c r="S214" i="2"/>
  <c r="S213" i="2"/>
  <c r="S212" i="2"/>
  <c r="S211" i="2"/>
  <c r="S210" i="2"/>
  <c r="S209" i="2"/>
  <c r="S208" i="2"/>
  <c r="S207" i="2"/>
  <c r="L215" i="2"/>
  <c r="L214" i="2"/>
  <c r="L213" i="2"/>
  <c r="L212" i="2"/>
  <c r="L211" i="2"/>
  <c r="L210" i="2"/>
  <c r="L209" i="2"/>
  <c r="L208" i="2"/>
  <c r="L207" i="2"/>
  <c r="S206" i="2"/>
  <c r="L206" i="2"/>
  <c r="S205" i="2"/>
  <c r="L205" i="2"/>
  <c r="S204" i="2"/>
  <c r="L204" i="2"/>
  <c r="T206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R206" i="2"/>
  <c r="T205" i="2"/>
  <c r="R205" i="2"/>
  <c r="T204" i="2"/>
  <c r="R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04" i="2"/>
  <c r="M204" i="2"/>
  <c r="K205" i="2"/>
  <c r="M205" i="2"/>
  <c r="K206" i="2"/>
  <c r="M206" i="2"/>
  <c r="K207" i="2"/>
  <c r="M207" i="2"/>
  <c r="K208" i="2"/>
  <c r="M208" i="2"/>
  <c r="K209" i="2"/>
  <c r="M209" i="2"/>
  <c r="K210" i="2"/>
  <c r="M210" i="2"/>
  <c r="K211" i="2"/>
  <c r="M211" i="2"/>
  <c r="K212" i="2"/>
  <c r="M212" i="2"/>
  <c r="K213" i="2"/>
  <c r="M213" i="2"/>
  <c r="K214" i="2"/>
  <c r="M214" i="2"/>
  <c r="K215" i="2"/>
  <c r="M215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<sst xmlns="http://schemas.openxmlformats.org/spreadsheetml/2006/main" count="1068" uniqueCount="35">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</sst>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31"/>
  <sheetViews>
    <sheetView showGridLines="0" tabSelected="1" topLeftCell="A296" workbookViewId="0">
      <selection activeCell="O325" sqref="O325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s="4" customFormat="1" ht="12.75" customHeight="1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1" ht="12.75" customHeight="1" x14ac:dyDescent="0.2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s="11" customFormat="1" ht="12.75" customHeight="1" x14ac:dyDescent="0.2">
      <c r="A5" s="78" t="s">
        <v>15</v>
      </c>
      <c r="B5" s="78"/>
      <c r="C5" s="78"/>
      <c r="D5" s="78"/>
      <c r="E5" s="78"/>
      <c r="F5" s="78"/>
      <c r="H5" s="78" t="s">
        <v>16</v>
      </c>
      <c r="I5" s="78"/>
      <c r="J5" s="78"/>
      <c r="K5" s="78"/>
      <c r="L5" s="78"/>
      <c r="M5" s="78"/>
      <c r="O5" s="78" t="s">
        <v>17</v>
      </c>
      <c r="P5" s="78"/>
      <c r="Q5" s="78"/>
      <c r="R5" s="78"/>
      <c r="S5" s="78"/>
      <c r="T5" s="78"/>
    </row>
    <row r="6" spans="1:21" customFormat="1" ht="12.75" customHeight="1" x14ac:dyDescent="0.2">
      <c r="A6" s="34" t="s">
        <v>0</v>
      </c>
      <c r="B6" s="35"/>
      <c r="C6" s="76" t="s">
        <v>28</v>
      </c>
      <c r="D6" s="76" t="s">
        <v>29</v>
      </c>
      <c r="E6" s="76"/>
      <c r="F6" s="77"/>
      <c r="G6" s="9"/>
      <c r="H6" s="34" t="s">
        <v>0</v>
      </c>
      <c r="I6" s="35"/>
      <c r="J6" s="76" t="s">
        <v>28</v>
      </c>
      <c r="K6" s="76" t="s">
        <v>29</v>
      </c>
      <c r="L6" s="76"/>
      <c r="M6" s="77"/>
      <c r="N6" s="1"/>
      <c r="O6" s="34" t="s">
        <v>0</v>
      </c>
      <c r="P6" s="35"/>
      <c r="Q6" s="76" t="s">
        <v>28</v>
      </c>
      <c r="R6" s="76" t="s">
        <v>29</v>
      </c>
      <c r="S6" s="76"/>
      <c r="T6" s="77"/>
    </row>
    <row r="7" spans="1:21" customFormat="1" ht="12.75" customHeight="1" x14ac:dyDescent="0.2">
      <c r="A7" s="38" t="s">
        <v>1</v>
      </c>
      <c r="B7" s="39"/>
      <c r="C7" s="76"/>
      <c r="D7" s="76" t="s">
        <v>30</v>
      </c>
      <c r="E7" s="76" t="s">
        <v>31</v>
      </c>
      <c r="F7" s="77"/>
      <c r="G7" s="9"/>
      <c r="H7" s="38" t="s">
        <v>1</v>
      </c>
      <c r="I7" s="39"/>
      <c r="J7" s="76"/>
      <c r="K7" s="76" t="s">
        <v>30</v>
      </c>
      <c r="L7" s="76" t="s">
        <v>31</v>
      </c>
      <c r="M7" s="77"/>
      <c r="N7" s="1"/>
      <c r="O7" s="38" t="s">
        <v>1</v>
      </c>
      <c r="P7" s="39"/>
      <c r="Q7" s="76"/>
      <c r="R7" s="76" t="s">
        <v>30</v>
      </c>
      <c r="S7" s="76" t="s">
        <v>31</v>
      </c>
      <c r="T7" s="77"/>
    </row>
    <row r="8" spans="1:21" customFormat="1" ht="12.75" customHeight="1" x14ac:dyDescent="0.2">
      <c r="A8" s="40" t="s">
        <v>2</v>
      </c>
      <c r="B8" s="41"/>
      <c r="C8" s="76"/>
      <c r="D8" s="76"/>
      <c r="E8" s="36" t="s">
        <v>32</v>
      </c>
      <c r="F8" s="37" t="s">
        <v>33</v>
      </c>
      <c r="G8" s="9"/>
      <c r="H8" s="40" t="s">
        <v>2</v>
      </c>
      <c r="I8" s="41"/>
      <c r="J8" s="76"/>
      <c r="K8" s="76"/>
      <c r="L8" s="36" t="s">
        <v>32</v>
      </c>
      <c r="M8" s="37" t="s">
        <v>33</v>
      </c>
      <c r="N8" s="1"/>
      <c r="O8" s="40" t="s">
        <v>2</v>
      </c>
      <c r="P8" s="41"/>
      <c r="Q8" s="76"/>
      <c r="R8" s="76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hidden="1" customHeight="1" x14ac:dyDescent="0.2">
      <c r="A158" s="42"/>
      <c r="B158" s="43" t="s">
        <v>8</v>
      </c>
      <c r="C158" s="44"/>
      <c r="D158" s="73">
        <f t="shared" ref="D158" si="98">((C158/C157)-1)*100</f>
        <v>-100</v>
      </c>
      <c r="E158" s="73">
        <f t="shared" si="94"/>
        <v>-100</v>
      </c>
      <c r="F158" s="73">
        <f t="shared" ref="F158" si="99">((C158/C146)-1)*100</f>
        <v>-100</v>
      </c>
      <c r="G158" s="72"/>
      <c r="H158" s="42"/>
      <c r="I158" s="43" t="s">
        <v>8</v>
      </c>
      <c r="J158" s="44"/>
      <c r="K158" s="73">
        <f t="shared" ref="K158" si="100">((J158/J157)-1)*100</f>
        <v>-100</v>
      </c>
      <c r="L158" s="73">
        <f t="shared" si="96"/>
        <v>-100</v>
      </c>
      <c r="M158" s="73">
        <f t="shared" ref="M158" si="101">((J158/J146)-1)*100</f>
        <v>-100</v>
      </c>
      <c r="N158" s="46"/>
      <c r="O158" s="42"/>
      <c r="P158" s="43" t="s">
        <v>8</v>
      </c>
      <c r="Q158" s="44"/>
      <c r="R158" s="73">
        <f t="shared" ref="R158" si="102">((Q158/Q157)-1)*100</f>
        <v>-100</v>
      </c>
      <c r="S158" s="73">
        <f t="shared" si="97"/>
        <v>-100</v>
      </c>
      <c r="T158" s="73">
        <f t="shared" ref="T158" si="103">((Q158/Q146)-1)*100</f>
        <v>-100</v>
      </c>
    </row>
    <row r="159" spans="1:20" ht="12.75" hidden="1" customHeight="1" x14ac:dyDescent="0.2">
      <c r="A159" s="42"/>
      <c r="B159" s="43" t="s">
        <v>9</v>
      </c>
      <c r="C159" s="44"/>
      <c r="D159" s="73" t="e">
        <f>((C159/C158)-1)*100</f>
        <v>#DIV/0!</v>
      </c>
      <c r="E159" s="73">
        <f t="shared" si="94"/>
        <v>-100</v>
      </c>
      <c r="F159" s="73">
        <f>((C159/C147)-1)*100</f>
        <v>-100</v>
      </c>
      <c r="G159" s="72"/>
      <c r="H159" s="42"/>
      <c r="I159" s="43" t="s">
        <v>9</v>
      </c>
      <c r="J159" s="44"/>
      <c r="K159" s="73" t="e">
        <f>((J159/J158)-1)*100</f>
        <v>#DIV/0!</v>
      </c>
      <c r="L159" s="73">
        <f t="shared" si="96"/>
        <v>-100</v>
      </c>
      <c r="M159" s="73">
        <f>((J159/J147)-1)*100</f>
        <v>-100</v>
      </c>
      <c r="N159" s="46"/>
      <c r="O159" s="42"/>
      <c r="P159" s="43" t="s">
        <v>9</v>
      </c>
      <c r="Q159" s="44"/>
      <c r="R159" s="73" t="e">
        <f>((Q159/Q158)-1)*100</f>
        <v>#DIV/0!</v>
      </c>
      <c r="S159" s="73">
        <f t="shared" si="97"/>
        <v>-100</v>
      </c>
      <c r="T159" s="73">
        <f>((Q159/Q147)-1)*100</f>
        <v>-100</v>
      </c>
    </row>
    <row r="160" spans="1:20" ht="12.75" hidden="1" customHeight="1" x14ac:dyDescent="0.2">
      <c r="A160" s="42"/>
      <c r="B160" s="43" t="s">
        <v>10</v>
      </c>
      <c r="C160" s="44"/>
      <c r="D160" s="73" t="e">
        <f t="shared" ref="D160:D162" si="104">((C160/C159)-1)*100</f>
        <v>#DIV/0!</v>
      </c>
      <c r="E160" s="73">
        <f t="shared" si="94"/>
        <v>-100</v>
      </c>
      <c r="F160" s="73">
        <f t="shared" ref="F160:F163" si="105">((C160/C148)-1)*100</f>
        <v>-100</v>
      </c>
      <c r="G160" s="72"/>
      <c r="H160" s="42"/>
      <c r="I160" s="43" t="s">
        <v>10</v>
      </c>
      <c r="J160" s="44"/>
      <c r="K160" s="73" t="e">
        <f t="shared" ref="K160:K162" si="106">((J160/J159)-1)*100</f>
        <v>#DIV/0!</v>
      </c>
      <c r="L160" s="73">
        <f t="shared" si="96"/>
        <v>-100</v>
      </c>
      <c r="M160" s="73">
        <f t="shared" ref="M160:M163" si="107">((J160/J148)-1)*100</f>
        <v>-100</v>
      </c>
      <c r="N160" s="46"/>
      <c r="O160" s="42"/>
      <c r="P160" s="43" t="s">
        <v>10</v>
      </c>
      <c r="Q160" s="44"/>
      <c r="R160" s="73" t="e">
        <f t="shared" ref="R160:R162" si="108">((Q160/Q159)-1)*100</f>
        <v>#DIV/0!</v>
      </c>
      <c r="S160" s="73">
        <f t="shared" si="97"/>
        <v>-100</v>
      </c>
      <c r="T160" s="73">
        <f t="shared" ref="T160:T163" si="109">((Q160/Q148)-1)*100</f>
        <v>-100</v>
      </c>
    </row>
    <row r="161" spans="1:20" ht="12.75" hidden="1" customHeight="1" x14ac:dyDescent="0.2">
      <c r="A161" s="42"/>
      <c r="B161" s="43" t="s">
        <v>11</v>
      </c>
      <c r="C161" s="44"/>
      <c r="D161" s="73" t="e">
        <f t="shared" si="104"/>
        <v>#DIV/0!</v>
      </c>
      <c r="E161" s="73">
        <f t="shared" si="94"/>
        <v>-100</v>
      </c>
      <c r="F161" s="73">
        <f t="shared" si="105"/>
        <v>-100</v>
      </c>
      <c r="G161" s="72"/>
      <c r="H161" s="42"/>
      <c r="I161" s="43" t="s">
        <v>11</v>
      </c>
      <c r="J161" s="44"/>
      <c r="K161" s="73" t="e">
        <f t="shared" si="106"/>
        <v>#DIV/0!</v>
      </c>
      <c r="L161" s="73">
        <f t="shared" si="96"/>
        <v>-100</v>
      </c>
      <c r="M161" s="73">
        <f t="shared" si="107"/>
        <v>-100</v>
      </c>
      <c r="N161" s="46"/>
      <c r="O161" s="42"/>
      <c r="P161" s="43" t="s">
        <v>11</v>
      </c>
      <c r="Q161" s="44"/>
      <c r="R161" s="73" t="e">
        <f t="shared" si="108"/>
        <v>#DIV/0!</v>
      </c>
      <c r="S161" s="73">
        <f t="shared" si="97"/>
        <v>-100</v>
      </c>
      <c r="T161" s="73">
        <f t="shared" si="109"/>
        <v>-100</v>
      </c>
    </row>
    <row r="162" spans="1:20" ht="12.75" hidden="1" customHeight="1" x14ac:dyDescent="0.2">
      <c r="A162" s="42"/>
      <c r="B162" s="43" t="s">
        <v>12</v>
      </c>
      <c r="C162" s="44"/>
      <c r="D162" s="73" t="e">
        <f t="shared" si="104"/>
        <v>#DIV/0!</v>
      </c>
      <c r="E162" s="73">
        <f t="shared" si="94"/>
        <v>-100</v>
      </c>
      <c r="F162" s="73">
        <f t="shared" si="105"/>
        <v>-100</v>
      </c>
      <c r="G162" s="72"/>
      <c r="H162" s="42"/>
      <c r="I162" s="43" t="s">
        <v>12</v>
      </c>
      <c r="J162" s="44"/>
      <c r="K162" s="73" t="e">
        <f t="shared" si="106"/>
        <v>#DIV/0!</v>
      </c>
      <c r="L162" s="73">
        <f t="shared" si="96"/>
        <v>-100</v>
      </c>
      <c r="M162" s="73">
        <f t="shared" si="107"/>
        <v>-100</v>
      </c>
      <c r="N162" s="46"/>
      <c r="O162" s="42"/>
      <c r="P162" s="43" t="s">
        <v>12</v>
      </c>
      <c r="Q162" s="44"/>
      <c r="R162" s="73" t="e">
        <f t="shared" si="108"/>
        <v>#DIV/0!</v>
      </c>
      <c r="S162" s="73">
        <f t="shared" si="97"/>
        <v>-100</v>
      </c>
      <c r="T162" s="73">
        <f t="shared" si="109"/>
        <v>-100</v>
      </c>
    </row>
    <row r="163" spans="1:20" ht="12.75" hidden="1" customHeight="1" x14ac:dyDescent="0.2">
      <c r="A163" s="42"/>
      <c r="B163" s="43" t="s">
        <v>13</v>
      </c>
      <c r="C163" s="44"/>
      <c r="D163" s="73" t="e">
        <f>((C163/C162)-1)*100</f>
        <v>#DIV/0!</v>
      </c>
      <c r="E163" s="73">
        <f t="shared" si="94"/>
        <v>-100</v>
      </c>
      <c r="F163" s="73">
        <f t="shared" si="105"/>
        <v>-100</v>
      </c>
      <c r="G163" s="72"/>
      <c r="H163" s="42"/>
      <c r="I163" s="43" t="s">
        <v>13</v>
      </c>
      <c r="J163" s="44"/>
      <c r="K163" s="73" t="e">
        <f>((J163/J162)-1)*100</f>
        <v>#DIV/0!</v>
      </c>
      <c r="L163" s="73">
        <f t="shared" si="96"/>
        <v>-100</v>
      </c>
      <c r="M163" s="73">
        <f t="shared" si="107"/>
        <v>-100</v>
      </c>
      <c r="N163" s="46"/>
      <c r="O163" s="42"/>
      <c r="P163" s="43" t="s">
        <v>13</v>
      </c>
      <c r="Q163" s="44"/>
      <c r="R163" s="73" t="e">
        <f>((Q163/Q162)-1)*100</f>
        <v>#DIV/0!</v>
      </c>
      <c r="S163" s="73">
        <f t="shared" si="97"/>
        <v>-100</v>
      </c>
      <c r="T163" s="73">
        <f t="shared" si="109"/>
        <v>-100</v>
      </c>
    </row>
    <row r="164" spans="1:20" ht="12.75" customHeight="1" x14ac:dyDescent="0.2">
      <c r="A164" s="13"/>
      <c r="B164" s="14"/>
      <c r="C164" s="15"/>
      <c r="D164" s="16"/>
      <c r="E164" s="16"/>
      <c r="F164" s="15"/>
      <c r="G164" s="6"/>
      <c r="H164" s="26"/>
      <c r="I164" s="14"/>
      <c r="J164" s="15"/>
      <c r="K164" s="16"/>
      <c r="L164" s="16"/>
      <c r="M164" s="17"/>
      <c r="N164" s="6"/>
      <c r="O164" s="26"/>
      <c r="P164" s="14"/>
      <c r="Q164" s="15"/>
      <c r="R164" s="16"/>
      <c r="S164" s="16"/>
      <c r="T164" s="17"/>
    </row>
    <row r="165" spans="1:20" ht="12.75" customHeight="1" x14ac:dyDescent="0.2">
      <c r="A165" s="78" t="s">
        <v>18</v>
      </c>
      <c r="B165" s="78"/>
      <c r="C165" s="78"/>
      <c r="D165" s="78"/>
      <c r="E165" s="78"/>
      <c r="F165" s="78"/>
      <c r="G165" s="11"/>
      <c r="H165" s="78" t="s">
        <v>19</v>
      </c>
      <c r="I165" s="78"/>
      <c r="J165" s="78"/>
      <c r="K165" s="78"/>
      <c r="L165" s="78"/>
      <c r="M165" s="78"/>
      <c r="N165" s="11"/>
      <c r="O165" s="78" t="s">
        <v>20</v>
      </c>
      <c r="P165" s="78"/>
      <c r="Q165" s="78"/>
      <c r="R165" s="78"/>
      <c r="S165" s="78"/>
      <c r="T165" s="78"/>
    </row>
    <row r="166" spans="1:20" ht="12.75" customHeight="1" x14ac:dyDescent="0.2">
      <c r="A166" s="34" t="s">
        <v>0</v>
      </c>
      <c r="B166" s="35"/>
      <c r="C166" s="76" t="s">
        <v>28</v>
      </c>
      <c r="D166" s="76" t="s">
        <v>29</v>
      </c>
      <c r="E166" s="76"/>
      <c r="F166" s="77"/>
      <c r="G166" s="9"/>
      <c r="H166" s="34" t="s">
        <v>0</v>
      </c>
      <c r="I166" s="35"/>
      <c r="J166" s="76" t="s">
        <v>28</v>
      </c>
      <c r="K166" s="76" t="s">
        <v>29</v>
      </c>
      <c r="L166" s="76"/>
      <c r="M166" s="77"/>
      <c r="N166" s="1"/>
      <c r="O166" s="34" t="s">
        <v>0</v>
      </c>
      <c r="P166" s="35"/>
      <c r="Q166" s="76" t="s">
        <v>28</v>
      </c>
      <c r="R166" s="76" t="s">
        <v>29</v>
      </c>
      <c r="S166" s="76"/>
      <c r="T166" s="77"/>
    </row>
    <row r="167" spans="1:20" ht="12.75" customHeight="1" x14ac:dyDescent="0.2">
      <c r="A167" s="38" t="s">
        <v>1</v>
      </c>
      <c r="B167" s="39"/>
      <c r="C167" s="76"/>
      <c r="D167" s="76" t="s">
        <v>30</v>
      </c>
      <c r="E167" s="76" t="s">
        <v>31</v>
      </c>
      <c r="F167" s="77"/>
      <c r="G167" s="9"/>
      <c r="H167" s="38" t="s">
        <v>1</v>
      </c>
      <c r="I167" s="39"/>
      <c r="J167" s="76"/>
      <c r="K167" s="76" t="s">
        <v>30</v>
      </c>
      <c r="L167" s="76" t="s">
        <v>31</v>
      </c>
      <c r="M167" s="77"/>
      <c r="N167" s="1"/>
      <c r="O167" s="38" t="s">
        <v>1</v>
      </c>
      <c r="P167" s="39"/>
      <c r="Q167" s="76"/>
      <c r="R167" s="76" t="s">
        <v>30</v>
      </c>
      <c r="S167" s="76" t="s">
        <v>31</v>
      </c>
      <c r="T167" s="77"/>
    </row>
    <row r="168" spans="1:20" s="6" customFormat="1" ht="12.75" customHeight="1" x14ac:dyDescent="0.15">
      <c r="A168" s="40" t="s">
        <v>2</v>
      </c>
      <c r="B168" s="41"/>
      <c r="C168" s="76"/>
      <c r="D168" s="76"/>
      <c r="E168" s="36" t="s">
        <v>32</v>
      </c>
      <c r="F168" s="37" t="s">
        <v>33</v>
      </c>
      <c r="G168" s="9"/>
      <c r="H168" s="40" t="s">
        <v>2</v>
      </c>
      <c r="I168" s="41"/>
      <c r="J168" s="76"/>
      <c r="K168" s="76"/>
      <c r="L168" s="36" t="s">
        <v>32</v>
      </c>
      <c r="M168" s="37" t="s">
        <v>33</v>
      </c>
      <c r="N168" s="1"/>
      <c r="O168" s="40" t="s">
        <v>2</v>
      </c>
      <c r="P168" s="41"/>
      <c r="Q168" s="76"/>
      <c r="R168" s="76"/>
      <c r="S168" s="36" t="s">
        <v>32</v>
      </c>
      <c r="T168" s="37" t="s">
        <v>33</v>
      </c>
    </row>
    <row r="169" spans="1:20" s="6" customFormat="1" ht="12.75" customHeight="1" x14ac:dyDescent="0.2">
      <c r="A169" s="42">
        <v>2007</v>
      </c>
      <c r="B169" s="43" t="s">
        <v>3</v>
      </c>
      <c r="C169" s="44">
        <v>4.01</v>
      </c>
      <c r="D169" s="45" t="s">
        <v>14</v>
      </c>
      <c r="E169" s="45" t="s">
        <v>14</v>
      </c>
      <c r="F169" s="45" t="s">
        <v>14</v>
      </c>
      <c r="G169" s="46"/>
      <c r="H169" s="42">
        <v>2007</v>
      </c>
      <c r="I169" s="43" t="s">
        <v>3</v>
      </c>
      <c r="J169" s="44">
        <v>1.82</v>
      </c>
      <c r="K169" s="47" t="s">
        <v>14</v>
      </c>
      <c r="L169" s="45" t="s">
        <v>14</v>
      </c>
      <c r="M169" s="45" t="s">
        <v>14</v>
      </c>
      <c r="N169" s="46"/>
      <c r="O169" s="42">
        <v>2007</v>
      </c>
      <c r="P169" s="43" t="s">
        <v>3</v>
      </c>
      <c r="Q169" s="44">
        <v>4.34</v>
      </c>
      <c r="R169" s="47" t="s">
        <v>14</v>
      </c>
      <c r="S169" s="45" t="s">
        <v>14</v>
      </c>
      <c r="T169" s="45" t="s">
        <v>14</v>
      </c>
    </row>
    <row r="170" spans="1:20" s="18" customFormat="1" ht="12.75" customHeight="1" x14ac:dyDescent="0.2">
      <c r="A170" s="42"/>
      <c r="B170" s="43" t="s">
        <v>4</v>
      </c>
      <c r="C170" s="44">
        <v>3.84</v>
      </c>
      <c r="D170" s="45">
        <v>-4.2394014962593545</v>
      </c>
      <c r="E170" s="45" t="s">
        <v>14</v>
      </c>
      <c r="F170" s="45" t="s">
        <v>14</v>
      </c>
      <c r="G170" s="46"/>
      <c r="H170" s="42"/>
      <c r="I170" s="43" t="s">
        <v>4</v>
      </c>
      <c r="J170" s="44">
        <v>1.79</v>
      </c>
      <c r="K170" s="47">
        <v>-1.6483516483516536</v>
      </c>
      <c r="L170" s="45" t="s">
        <v>14</v>
      </c>
      <c r="M170" s="45" t="s">
        <v>14</v>
      </c>
      <c r="N170" s="46"/>
      <c r="O170" s="42"/>
      <c r="P170" s="43" t="s">
        <v>4</v>
      </c>
      <c r="Q170" s="44">
        <v>4.34</v>
      </c>
      <c r="R170" s="47">
        <v>0</v>
      </c>
      <c r="S170" s="45" t="s">
        <v>14</v>
      </c>
      <c r="T170" s="45" t="s">
        <v>14</v>
      </c>
    </row>
    <row r="171" spans="1:20" s="18" customFormat="1" ht="12.75" customHeight="1" x14ac:dyDescent="0.2">
      <c r="A171" s="42"/>
      <c r="B171" s="43" t="s">
        <v>5</v>
      </c>
      <c r="C171" s="44">
        <v>3.84</v>
      </c>
      <c r="D171" s="45">
        <v>0</v>
      </c>
      <c r="E171" s="45" t="s">
        <v>14</v>
      </c>
      <c r="F171" s="45" t="s">
        <v>14</v>
      </c>
      <c r="G171" s="46"/>
      <c r="H171" s="42"/>
      <c r="I171" s="43" t="s">
        <v>5</v>
      </c>
      <c r="J171" s="44">
        <v>1.79</v>
      </c>
      <c r="K171" s="47">
        <v>0</v>
      </c>
      <c r="L171" s="45" t="s">
        <v>14</v>
      </c>
      <c r="M171" s="45" t="s">
        <v>14</v>
      </c>
      <c r="N171" s="46"/>
      <c r="O171" s="42"/>
      <c r="P171" s="43" t="s">
        <v>5</v>
      </c>
      <c r="Q171" s="44">
        <v>4.34</v>
      </c>
      <c r="R171" s="47">
        <v>0</v>
      </c>
      <c r="S171" s="45" t="s">
        <v>14</v>
      </c>
      <c r="T171" s="45" t="s">
        <v>14</v>
      </c>
    </row>
    <row r="172" spans="1:20" s="18" customFormat="1" ht="12.75" customHeight="1" x14ac:dyDescent="0.2">
      <c r="A172" s="42"/>
      <c r="B172" s="43" t="s">
        <v>6</v>
      </c>
      <c r="C172" s="44">
        <v>3.7</v>
      </c>
      <c r="D172" s="45">
        <v>-3.6458333333333259</v>
      </c>
      <c r="E172" s="45" t="s">
        <v>14</v>
      </c>
      <c r="F172" s="45" t="s">
        <v>14</v>
      </c>
      <c r="G172" s="46"/>
      <c r="H172" s="42"/>
      <c r="I172" s="43" t="s">
        <v>6</v>
      </c>
      <c r="J172" s="44">
        <v>1.81</v>
      </c>
      <c r="K172" s="47">
        <v>1.1173184357541999</v>
      </c>
      <c r="L172" s="45" t="s">
        <v>14</v>
      </c>
      <c r="M172" s="45" t="s">
        <v>14</v>
      </c>
      <c r="N172" s="46"/>
      <c r="O172" s="42"/>
      <c r="P172" s="43" t="s">
        <v>6</v>
      </c>
      <c r="Q172" s="44">
        <v>4.34</v>
      </c>
      <c r="R172" s="47">
        <v>0</v>
      </c>
      <c r="S172" s="45" t="s">
        <v>14</v>
      </c>
      <c r="T172" s="45" t="s">
        <v>14</v>
      </c>
    </row>
    <row r="173" spans="1:20" s="18" customFormat="1" ht="12.75" customHeight="1" x14ac:dyDescent="0.2">
      <c r="A173" s="42"/>
      <c r="B173" s="43" t="s">
        <v>7</v>
      </c>
      <c r="C173" s="44">
        <v>4.1900000000000004</v>
      </c>
      <c r="D173" s="45">
        <v>13.243243243243242</v>
      </c>
      <c r="E173" s="45" t="s">
        <v>14</v>
      </c>
      <c r="F173" s="45" t="s">
        <v>14</v>
      </c>
      <c r="G173" s="46"/>
      <c r="H173" s="42"/>
      <c r="I173" s="43" t="s">
        <v>7</v>
      </c>
      <c r="J173" s="44">
        <v>1.85</v>
      </c>
      <c r="K173" s="47">
        <v>2.2099447513812098</v>
      </c>
      <c r="L173" s="45" t="s">
        <v>14</v>
      </c>
      <c r="M173" s="45" t="s">
        <v>14</v>
      </c>
      <c r="N173" s="46"/>
      <c r="O173" s="42"/>
      <c r="P173" s="43" t="s">
        <v>7</v>
      </c>
      <c r="Q173" s="44">
        <v>4.34</v>
      </c>
      <c r="R173" s="47">
        <v>0</v>
      </c>
      <c r="S173" s="45" t="s">
        <v>14</v>
      </c>
      <c r="T173" s="45" t="s">
        <v>14</v>
      </c>
    </row>
    <row r="174" spans="1:20" s="19" customFormat="1" ht="12.75" customHeight="1" x14ac:dyDescent="0.2">
      <c r="A174" s="42"/>
      <c r="B174" s="43" t="s">
        <v>8</v>
      </c>
      <c r="C174" s="44">
        <v>3.84</v>
      </c>
      <c r="D174" s="45">
        <v>-8.3532219570405797</v>
      </c>
      <c r="E174" s="45" t="s">
        <v>14</v>
      </c>
      <c r="F174" s="45" t="s">
        <v>14</v>
      </c>
      <c r="G174" s="46"/>
      <c r="H174" s="42"/>
      <c r="I174" s="43" t="s">
        <v>8</v>
      </c>
      <c r="J174" s="44">
        <v>1.9</v>
      </c>
      <c r="K174" s="47">
        <v>2.7027027027026973</v>
      </c>
      <c r="L174" s="45" t="s">
        <v>14</v>
      </c>
      <c r="M174" s="45" t="s">
        <v>14</v>
      </c>
      <c r="N174" s="46"/>
      <c r="O174" s="42"/>
      <c r="P174" s="43" t="s">
        <v>8</v>
      </c>
      <c r="Q174" s="44">
        <v>4.34</v>
      </c>
      <c r="R174" s="47">
        <v>0</v>
      </c>
      <c r="S174" s="45" t="s">
        <v>14</v>
      </c>
      <c r="T174" s="45" t="s">
        <v>14</v>
      </c>
    </row>
    <row r="175" spans="1:20" s="19" customFormat="1" ht="12.75" customHeight="1" x14ac:dyDescent="0.2">
      <c r="A175" s="42"/>
      <c r="B175" s="43" t="s">
        <v>9</v>
      </c>
      <c r="C175" s="44">
        <v>4.0199999999999996</v>
      </c>
      <c r="D175" s="45">
        <v>4.6875</v>
      </c>
      <c r="E175" s="45" t="s">
        <v>14</v>
      </c>
      <c r="F175" s="45" t="s">
        <v>14</v>
      </c>
      <c r="G175" s="46"/>
      <c r="H175" s="42"/>
      <c r="I175" s="43" t="s">
        <v>9</v>
      </c>
      <c r="J175" s="44">
        <v>1.9</v>
      </c>
      <c r="K175" s="47">
        <v>0</v>
      </c>
      <c r="L175" s="45" t="s">
        <v>14</v>
      </c>
      <c r="M175" s="45" t="s">
        <v>14</v>
      </c>
      <c r="N175" s="46"/>
      <c r="O175" s="42"/>
      <c r="P175" s="43" t="s">
        <v>9</v>
      </c>
      <c r="Q175" s="44">
        <v>4.3499999999999996</v>
      </c>
      <c r="R175" s="47">
        <v>0.23041474654377225</v>
      </c>
      <c r="S175" s="45" t="s">
        <v>14</v>
      </c>
      <c r="T175" s="45" t="s">
        <v>14</v>
      </c>
    </row>
    <row r="176" spans="1:20" s="6" customFormat="1" ht="12.75" customHeight="1" x14ac:dyDescent="0.2">
      <c r="A176" s="42"/>
      <c r="B176" s="43" t="s">
        <v>10</v>
      </c>
      <c r="C176" s="44">
        <v>4.17</v>
      </c>
      <c r="D176" s="45">
        <v>3.7313432835820892</v>
      </c>
      <c r="E176" s="45" t="s">
        <v>14</v>
      </c>
      <c r="F176" s="45" t="s">
        <v>14</v>
      </c>
      <c r="G176" s="46"/>
      <c r="H176" s="42"/>
      <c r="I176" s="43" t="s">
        <v>10</v>
      </c>
      <c r="J176" s="44">
        <v>1.93</v>
      </c>
      <c r="K176" s="47">
        <v>1.5789473684210575</v>
      </c>
      <c r="L176" s="45" t="s">
        <v>14</v>
      </c>
      <c r="M176" s="45" t="s">
        <v>14</v>
      </c>
      <c r="N176" s="46"/>
      <c r="O176" s="42"/>
      <c r="P176" s="43" t="s">
        <v>10</v>
      </c>
      <c r="Q176" s="44">
        <v>4.3499999999999996</v>
      </c>
      <c r="R176" s="47">
        <v>0</v>
      </c>
      <c r="S176" s="45" t="s">
        <v>14</v>
      </c>
      <c r="T176" s="45" t="s">
        <v>14</v>
      </c>
    </row>
    <row r="177" spans="1:21" s="19" customFormat="1" ht="12.75" customHeight="1" x14ac:dyDescent="0.2">
      <c r="A177" s="42"/>
      <c r="B177" s="43" t="s">
        <v>11</v>
      </c>
      <c r="C177" s="44">
        <v>4.17</v>
      </c>
      <c r="D177" s="45">
        <v>0</v>
      </c>
      <c r="E177" s="45" t="s">
        <v>14</v>
      </c>
      <c r="F177" s="45" t="s">
        <v>14</v>
      </c>
      <c r="G177" s="46"/>
      <c r="H177" s="42"/>
      <c r="I177" s="43" t="s">
        <v>11</v>
      </c>
      <c r="J177" s="44">
        <v>1.94</v>
      </c>
      <c r="K177" s="47">
        <v>0.51813471502590858</v>
      </c>
      <c r="L177" s="45" t="s">
        <v>14</v>
      </c>
      <c r="M177" s="45" t="s">
        <v>14</v>
      </c>
      <c r="N177" s="46"/>
      <c r="O177" s="42"/>
      <c r="P177" s="43" t="s">
        <v>11</v>
      </c>
      <c r="Q177" s="44">
        <v>4.41</v>
      </c>
      <c r="R177" s="47">
        <v>1.379310344827589</v>
      </c>
      <c r="S177" s="45" t="s">
        <v>14</v>
      </c>
      <c r="T177" s="45" t="s">
        <v>14</v>
      </c>
    </row>
    <row r="178" spans="1:21" s="19" customFormat="1" ht="12.75" customHeight="1" x14ac:dyDescent="0.2">
      <c r="A178" s="42"/>
      <c r="B178" s="43" t="s">
        <v>12</v>
      </c>
      <c r="C178" s="44">
        <v>4.7</v>
      </c>
      <c r="D178" s="45">
        <v>12.709832134292576</v>
      </c>
      <c r="E178" s="45" t="s">
        <v>14</v>
      </c>
      <c r="F178" s="45" t="s">
        <v>14</v>
      </c>
      <c r="G178" s="46"/>
      <c r="H178" s="42"/>
      <c r="I178" s="43" t="s">
        <v>12</v>
      </c>
      <c r="J178" s="44">
        <v>1.98</v>
      </c>
      <c r="K178" s="47">
        <v>2.0618556701030855</v>
      </c>
      <c r="L178" s="45" t="s">
        <v>14</v>
      </c>
      <c r="M178" s="45" t="s">
        <v>14</v>
      </c>
      <c r="N178" s="46"/>
      <c r="O178" s="42"/>
      <c r="P178" s="43" t="s">
        <v>12</v>
      </c>
      <c r="Q178" s="44">
        <v>4.47</v>
      </c>
      <c r="R178" s="47">
        <v>1.3605442176870763</v>
      </c>
      <c r="S178" s="45" t="s">
        <v>14</v>
      </c>
      <c r="T178" s="45" t="s">
        <v>14</v>
      </c>
    </row>
    <row r="179" spans="1:21" s="18" customFormat="1" ht="12.75" customHeight="1" x14ac:dyDescent="0.2">
      <c r="A179" s="42"/>
      <c r="B179" s="48" t="s">
        <v>13</v>
      </c>
      <c r="C179" s="49">
        <v>4.53</v>
      </c>
      <c r="D179" s="50">
        <v>-3.6170212765957444</v>
      </c>
      <c r="E179" s="50" t="s">
        <v>14</v>
      </c>
      <c r="F179" s="50" t="s">
        <v>14</v>
      </c>
      <c r="G179" s="51"/>
      <c r="H179" s="42"/>
      <c r="I179" s="48" t="s">
        <v>13</v>
      </c>
      <c r="J179" s="49">
        <v>1.9</v>
      </c>
      <c r="K179" s="52">
        <v>-4.0404040404040442</v>
      </c>
      <c r="L179" s="50" t="s">
        <v>14</v>
      </c>
      <c r="M179" s="50" t="s">
        <v>14</v>
      </c>
      <c r="N179" s="46"/>
      <c r="O179" s="42"/>
      <c r="P179" s="48" t="s">
        <v>13</v>
      </c>
      <c r="Q179" s="49">
        <v>4.53</v>
      </c>
      <c r="R179" s="52">
        <v>1.3422818791946511</v>
      </c>
      <c r="S179" s="50" t="s">
        <v>14</v>
      </c>
      <c r="T179" s="50" t="s">
        <v>14</v>
      </c>
    </row>
    <row r="180" spans="1:21" s="66" customFormat="1" ht="12.75" customHeight="1" x14ac:dyDescent="0.2">
      <c r="A180" s="53">
        <v>2008</v>
      </c>
      <c r="B180" s="54" t="s">
        <v>24</v>
      </c>
      <c r="C180" s="55">
        <v>4.47</v>
      </c>
      <c r="D180" s="56">
        <v>-1.3245033112582849</v>
      </c>
      <c r="E180" s="56">
        <v>-1.3245033112582849</v>
      </c>
      <c r="F180" s="56" t="s">
        <v>14</v>
      </c>
      <c r="G180" s="46"/>
      <c r="H180" s="53">
        <v>2008</v>
      </c>
      <c r="I180" s="54" t="s">
        <v>24</v>
      </c>
      <c r="J180" s="55">
        <v>1.96</v>
      </c>
      <c r="K180" s="57">
        <v>3.1578947368421151</v>
      </c>
      <c r="L180" s="56">
        <v>3.1578947368421151</v>
      </c>
      <c r="M180" s="56" t="s">
        <v>14</v>
      </c>
      <c r="N180" s="46"/>
      <c r="O180" s="53">
        <v>2008</v>
      </c>
      <c r="P180" s="54" t="s">
        <v>24</v>
      </c>
      <c r="Q180" s="55">
        <v>4.5999999999999996</v>
      </c>
      <c r="R180" s="57">
        <v>1.5452538631346435</v>
      </c>
      <c r="S180" s="56">
        <v>1.5452538631346435</v>
      </c>
      <c r="T180" s="56" t="s">
        <v>14</v>
      </c>
    </row>
    <row r="181" spans="1:21" s="66" customFormat="1" ht="12.75" customHeight="1" x14ac:dyDescent="0.2">
      <c r="A181" s="42"/>
      <c r="B181" s="43" t="s">
        <v>3</v>
      </c>
      <c r="C181" s="44">
        <v>4.5999999999999996</v>
      </c>
      <c r="D181" s="45">
        <v>2.9082774049216997</v>
      </c>
      <c r="E181" s="45">
        <v>1.5452538631346435</v>
      </c>
      <c r="F181" s="45">
        <v>14.71321695760599</v>
      </c>
      <c r="G181" s="46"/>
      <c r="H181" s="42"/>
      <c r="I181" s="43" t="s">
        <v>3</v>
      </c>
      <c r="J181" s="44">
        <v>2</v>
      </c>
      <c r="K181" s="47">
        <v>2.0408163265306145</v>
      </c>
      <c r="L181" s="45">
        <v>5.2631578947368363</v>
      </c>
      <c r="M181" s="45">
        <v>9.8901098901098763</v>
      </c>
      <c r="N181" s="46"/>
      <c r="O181" s="42"/>
      <c r="P181" s="43" t="s">
        <v>3</v>
      </c>
      <c r="Q181" s="44">
        <v>4.5999999999999996</v>
      </c>
      <c r="R181" s="47">
        <v>0</v>
      </c>
      <c r="S181" s="45">
        <v>1.5452538631346435</v>
      </c>
      <c r="T181" s="45">
        <v>5.990783410138234</v>
      </c>
    </row>
    <row r="182" spans="1:21" s="70" customFormat="1" ht="12.75" customHeight="1" x14ac:dyDescent="0.2">
      <c r="A182" s="42"/>
      <c r="B182" s="43" t="s">
        <v>4</v>
      </c>
      <c r="C182" s="44">
        <v>4.5599999999999996</v>
      </c>
      <c r="D182" s="45">
        <v>-0.86956521739131043</v>
      </c>
      <c r="E182" s="45">
        <v>0.66225165562912025</v>
      </c>
      <c r="F182" s="45">
        <v>18.75</v>
      </c>
      <c r="G182" s="46"/>
      <c r="H182" s="42"/>
      <c r="I182" s="43" t="s">
        <v>4</v>
      </c>
      <c r="J182" s="44">
        <v>2.02</v>
      </c>
      <c r="K182" s="47">
        <v>1</v>
      </c>
      <c r="L182" s="45">
        <v>6.315789473684208</v>
      </c>
      <c r="M182" s="45">
        <v>12.849162011173188</v>
      </c>
      <c r="N182" s="46"/>
      <c r="O182" s="42"/>
      <c r="P182" s="43" t="s">
        <v>4</v>
      </c>
      <c r="Q182" s="44">
        <v>4.59</v>
      </c>
      <c r="R182" s="47">
        <v>-0.21739130434782483</v>
      </c>
      <c r="S182" s="45">
        <v>1.3245033112582627</v>
      </c>
      <c r="T182" s="45">
        <v>5.7603686635944618</v>
      </c>
    </row>
    <row r="183" spans="1:21" s="70" customFormat="1" ht="12.75" customHeight="1" x14ac:dyDescent="0.2">
      <c r="A183" s="42"/>
      <c r="B183" s="43" t="s">
        <v>5</v>
      </c>
      <c r="C183" s="44">
        <v>4.5999999999999996</v>
      </c>
      <c r="D183" s="45">
        <v>0.87719298245614308</v>
      </c>
      <c r="E183" s="45">
        <v>1.5452538631346435</v>
      </c>
      <c r="F183" s="45">
        <v>19.79166666666665</v>
      </c>
      <c r="G183" s="46"/>
      <c r="H183" s="42"/>
      <c r="I183" s="43" t="s">
        <v>5</v>
      </c>
      <c r="J183" s="44">
        <v>2.02</v>
      </c>
      <c r="K183" s="47">
        <v>0</v>
      </c>
      <c r="L183" s="45">
        <v>6.315789473684208</v>
      </c>
      <c r="M183" s="45">
        <v>12.849162011173188</v>
      </c>
      <c r="N183" s="46"/>
      <c r="O183" s="42"/>
      <c r="P183" s="43" t="s">
        <v>5</v>
      </c>
      <c r="Q183" s="44">
        <v>4.67</v>
      </c>
      <c r="R183" s="47">
        <v>1.7429193899782147</v>
      </c>
      <c r="S183" s="45">
        <v>3.0905077262693093</v>
      </c>
      <c r="T183" s="45">
        <v>7.6036866359447064</v>
      </c>
    </row>
    <row r="184" spans="1:21" s="70" customFormat="1" ht="12.75" customHeight="1" x14ac:dyDescent="0.2">
      <c r="A184" s="42"/>
      <c r="B184" s="43" t="s">
        <v>6</v>
      </c>
      <c r="C184" s="44">
        <v>4.58</v>
      </c>
      <c r="D184" s="45">
        <v>-0.43478260869563856</v>
      </c>
      <c r="E184" s="45">
        <v>1.1037527593819041</v>
      </c>
      <c r="F184" s="45">
        <v>23.783783783783786</v>
      </c>
      <c r="G184" s="46"/>
      <c r="H184" s="42"/>
      <c r="I184" s="43" t="s">
        <v>6</v>
      </c>
      <c r="J184" s="44">
        <v>2.06</v>
      </c>
      <c r="K184" s="47">
        <v>1.980198019801982</v>
      </c>
      <c r="L184" s="45">
        <v>8.4210526315789522</v>
      </c>
      <c r="M184" s="45">
        <v>13.812154696132595</v>
      </c>
      <c r="N184" s="46"/>
      <c r="O184" s="42"/>
      <c r="P184" s="43" t="s">
        <v>6</v>
      </c>
      <c r="Q184" s="44">
        <v>4.74</v>
      </c>
      <c r="R184" s="47">
        <v>1.4989293361884481</v>
      </c>
      <c r="S184" s="45">
        <v>4.635761589403975</v>
      </c>
      <c r="T184" s="45">
        <v>9.2165898617511566</v>
      </c>
    </row>
    <row r="185" spans="1:21" s="70" customFormat="1" ht="12.75" customHeight="1" x14ac:dyDescent="0.2">
      <c r="A185" s="42"/>
      <c r="B185" s="43" t="s">
        <v>7</v>
      </c>
      <c r="C185" s="44">
        <v>4.5999999999999996</v>
      </c>
      <c r="D185" s="45">
        <v>0.4366812227074135</v>
      </c>
      <c r="E185" s="45">
        <v>1.5452538631346435</v>
      </c>
      <c r="F185" s="45">
        <v>9.7852028639618069</v>
      </c>
      <c r="G185" s="46"/>
      <c r="H185" s="42"/>
      <c r="I185" s="43" t="s">
        <v>7</v>
      </c>
      <c r="J185" s="44">
        <v>2.08</v>
      </c>
      <c r="K185" s="47">
        <v>0.97087378640776656</v>
      </c>
      <c r="L185" s="45">
        <v>9.4736842105263221</v>
      </c>
      <c r="M185" s="45">
        <v>12.432432432432439</v>
      </c>
      <c r="N185" s="46"/>
      <c r="O185" s="42"/>
      <c r="P185" s="43" t="s">
        <v>7</v>
      </c>
      <c r="Q185" s="44">
        <v>4.82</v>
      </c>
      <c r="R185" s="47">
        <v>1.6877637130801704</v>
      </c>
      <c r="S185" s="45">
        <v>6.4017660044150215</v>
      </c>
      <c r="T185" s="45">
        <v>11.059907834101402</v>
      </c>
    </row>
    <row r="186" spans="1:21" s="70" customFormat="1" ht="12.75" customHeight="1" x14ac:dyDescent="0.2">
      <c r="A186" s="42"/>
      <c r="B186" s="43" t="s">
        <v>8</v>
      </c>
      <c r="C186" s="44">
        <v>4.33</v>
      </c>
      <c r="D186" s="45">
        <v>-5.8695652173912922</v>
      </c>
      <c r="E186" s="45">
        <v>-4.4150110375275942</v>
      </c>
      <c r="F186" s="45">
        <v>12.760416666666675</v>
      </c>
      <c r="G186" s="46"/>
      <c r="H186" s="42"/>
      <c r="I186" s="43" t="s">
        <v>8</v>
      </c>
      <c r="J186" s="44">
        <v>2.11</v>
      </c>
      <c r="K186" s="47">
        <v>1.4423076923076872</v>
      </c>
      <c r="L186" s="45">
        <v>11.052631578947359</v>
      </c>
      <c r="M186" s="45">
        <v>11.052631578947359</v>
      </c>
      <c r="N186" s="46"/>
      <c r="O186" s="42"/>
      <c r="P186" s="43" t="s">
        <v>8</v>
      </c>
      <c r="Q186" s="44">
        <v>4.8899999999999997</v>
      </c>
      <c r="R186" s="47">
        <v>1.4522821576763434</v>
      </c>
      <c r="S186" s="45">
        <v>7.9470198675496651</v>
      </c>
      <c r="T186" s="45">
        <v>12.672811059907829</v>
      </c>
    </row>
    <row r="187" spans="1:21" s="70" customFormat="1" ht="12.75" customHeight="1" x14ac:dyDescent="0.2">
      <c r="A187" s="42"/>
      <c r="B187" s="43" t="s">
        <v>9</v>
      </c>
      <c r="C187" s="44">
        <v>3.79</v>
      </c>
      <c r="D187" s="45">
        <v>-12.471131639722866</v>
      </c>
      <c r="E187" s="45">
        <v>-16.335540838852104</v>
      </c>
      <c r="F187" s="45">
        <v>-5.7213930348258613</v>
      </c>
      <c r="G187" s="46"/>
      <c r="H187" s="42"/>
      <c r="I187" s="43" t="s">
        <v>9</v>
      </c>
      <c r="J187" s="44">
        <v>2.11</v>
      </c>
      <c r="K187" s="47">
        <v>0</v>
      </c>
      <c r="L187" s="45">
        <v>11.052631578947359</v>
      </c>
      <c r="M187" s="45">
        <v>11.052631578947359</v>
      </c>
      <c r="N187" s="46"/>
      <c r="O187" s="42"/>
      <c r="P187" s="43" t="s">
        <v>9</v>
      </c>
      <c r="Q187" s="44">
        <v>4.8899999999999997</v>
      </c>
      <c r="R187" s="47">
        <v>0</v>
      </c>
      <c r="S187" s="45">
        <v>7.9470198675496651</v>
      </c>
      <c r="T187" s="45">
        <v>12.413793103448278</v>
      </c>
    </row>
    <row r="188" spans="1:21" s="70" customFormat="1" ht="12.75" customHeight="1" x14ac:dyDescent="0.2">
      <c r="A188" s="42"/>
      <c r="B188" s="43" t="s">
        <v>10</v>
      </c>
      <c r="C188" s="44">
        <v>3.84</v>
      </c>
      <c r="D188" s="45">
        <v>1.3192612137203019</v>
      </c>
      <c r="E188" s="45">
        <v>-15.23178807947021</v>
      </c>
      <c r="F188" s="45">
        <v>-7.9136690647482073</v>
      </c>
      <c r="G188" s="46"/>
      <c r="H188" s="42"/>
      <c r="I188" s="43" t="s">
        <v>10</v>
      </c>
      <c r="J188" s="44">
        <v>2.12</v>
      </c>
      <c r="K188" s="47">
        <v>0.47393364928911552</v>
      </c>
      <c r="L188" s="45">
        <v>11.578947368421066</v>
      </c>
      <c r="M188" s="45">
        <v>9.8445595854922416</v>
      </c>
      <c r="N188" s="46"/>
      <c r="O188" s="42"/>
      <c r="P188" s="43" t="s">
        <v>10</v>
      </c>
      <c r="Q188" s="44">
        <v>4.8899999999999997</v>
      </c>
      <c r="R188" s="47">
        <v>0</v>
      </c>
      <c r="S188" s="45">
        <v>7.9470198675496651</v>
      </c>
      <c r="T188" s="45">
        <v>12.413793103448278</v>
      </c>
    </row>
    <row r="189" spans="1:21" s="70" customFormat="1" ht="12.75" customHeight="1" x14ac:dyDescent="0.2">
      <c r="A189" s="42"/>
      <c r="B189" s="43" t="s">
        <v>11</v>
      </c>
      <c r="C189" s="44">
        <v>3.97</v>
      </c>
      <c r="D189" s="45">
        <v>3.3854166666666741</v>
      </c>
      <c r="E189" s="45">
        <v>-12.362030905077258</v>
      </c>
      <c r="F189" s="45">
        <v>-4.7961630695443569</v>
      </c>
      <c r="G189" s="46"/>
      <c r="H189" s="42"/>
      <c r="I189" s="43" t="s">
        <v>11</v>
      </c>
      <c r="J189" s="44">
        <v>2.13</v>
      </c>
      <c r="K189" s="47">
        <v>0.47169811320753041</v>
      </c>
      <c r="L189" s="45">
        <v>12.105263157894729</v>
      </c>
      <c r="M189" s="45">
        <v>9.7938144329896772</v>
      </c>
      <c r="N189" s="46"/>
      <c r="O189" s="42"/>
      <c r="P189" s="43" t="s">
        <v>11</v>
      </c>
      <c r="Q189" s="44">
        <v>4.95</v>
      </c>
      <c r="R189" s="47">
        <v>1.22699386503069</v>
      </c>
      <c r="S189" s="45">
        <v>9.27152317880795</v>
      </c>
      <c r="T189" s="45">
        <v>12.244897959183664</v>
      </c>
    </row>
    <row r="190" spans="1:21" s="70" customFormat="1" ht="12.75" customHeight="1" x14ac:dyDescent="0.2">
      <c r="A190" s="42"/>
      <c r="B190" s="43" t="s">
        <v>12</v>
      </c>
      <c r="C190" s="44">
        <v>3.92</v>
      </c>
      <c r="D190" s="45">
        <v>-1.2594458438287215</v>
      </c>
      <c r="E190" s="45">
        <v>-13.465783664459163</v>
      </c>
      <c r="F190" s="45">
        <v>-16.595744680851066</v>
      </c>
      <c r="G190" s="46"/>
      <c r="H190" s="42"/>
      <c r="I190" s="43" t="s">
        <v>12</v>
      </c>
      <c r="J190" s="44">
        <v>2.14</v>
      </c>
      <c r="K190" s="47">
        <v>0.46948356807512415</v>
      </c>
      <c r="L190" s="45">
        <v>12.631578947368439</v>
      </c>
      <c r="M190" s="45">
        <v>8.0808080808080884</v>
      </c>
      <c r="N190" s="46"/>
      <c r="O190" s="42"/>
      <c r="P190" s="43" t="s">
        <v>12</v>
      </c>
      <c r="Q190" s="44">
        <v>5.0199999999999996</v>
      </c>
      <c r="R190" s="47">
        <v>1.414141414141401</v>
      </c>
      <c r="S190" s="45">
        <v>10.816777041942593</v>
      </c>
      <c r="T190" s="45">
        <v>12.304250559284103</v>
      </c>
    </row>
    <row r="191" spans="1:21" s="70" customFormat="1" ht="12.75" customHeight="1" x14ac:dyDescent="0.2">
      <c r="A191" s="42"/>
      <c r="B191" s="43" t="s">
        <v>13</v>
      </c>
      <c r="C191" s="44">
        <v>4.0199999999999996</v>
      </c>
      <c r="D191" s="45">
        <v>2.5510204081632626</v>
      </c>
      <c r="E191" s="45">
        <v>-11.258278145695378</v>
      </c>
      <c r="F191" s="45">
        <v>-11.258278145695378</v>
      </c>
      <c r="G191" s="51"/>
      <c r="H191" s="42"/>
      <c r="I191" s="43" t="s">
        <v>13</v>
      </c>
      <c r="J191" s="44">
        <v>2.14</v>
      </c>
      <c r="K191" s="47">
        <v>0</v>
      </c>
      <c r="L191" s="45">
        <v>12.631578947368439</v>
      </c>
      <c r="M191" s="45">
        <v>12.631578947368439</v>
      </c>
      <c r="N191" s="46"/>
      <c r="O191" s="42"/>
      <c r="P191" s="43" t="s">
        <v>13</v>
      </c>
      <c r="Q191" s="44">
        <v>5.08</v>
      </c>
      <c r="R191" s="47">
        <v>1.195219123505975</v>
      </c>
      <c r="S191" s="45">
        <v>12.141280353200878</v>
      </c>
      <c r="T191" s="45">
        <v>12.141280353200878</v>
      </c>
    </row>
    <row r="192" spans="1:21" s="66" customFormat="1" ht="12.75" customHeight="1" x14ac:dyDescent="0.2">
      <c r="A192" s="53">
        <v>2009</v>
      </c>
      <c r="B192" s="63" t="s">
        <v>24</v>
      </c>
      <c r="C192" s="64">
        <v>4.01</v>
      </c>
      <c r="D192" s="65">
        <v>-0.24875621890546595</v>
      </c>
      <c r="E192" s="65">
        <v>-0.24875621890546595</v>
      </c>
      <c r="F192" s="65">
        <v>-10.290827740492169</v>
      </c>
      <c r="H192" s="53">
        <v>2009</v>
      </c>
      <c r="I192" s="63" t="s">
        <v>24</v>
      </c>
      <c r="J192" s="64">
        <v>2.12</v>
      </c>
      <c r="K192" s="65">
        <v>-0.93457943925233655</v>
      </c>
      <c r="L192" s="65">
        <v>-0.93457943925233655</v>
      </c>
      <c r="M192" s="65">
        <v>8.163265306122458</v>
      </c>
      <c r="O192" s="53">
        <v>2009</v>
      </c>
      <c r="P192" s="63" t="s">
        <v>24</v>
      </c>
      <c r="Q192" s="64">
        <v>5.08</v>
      </c>
      <c r="R192" s="65">
        <v>0</v>
      </c>
      <c r="S192" s="65">
        <v>0</v>
      </c>
      <c r="T192" s="65">
        <v>10.434782608695659</v>
      </c>
      <c r="U192" s="69"/>
    </row>
    <row r="193" spans="1:21" s="66" customFormat="1" ht="12.75" customHeight="1" x14ac:dyDescent="0.2">
      <c r="A193" s="42"/>
      <c r="B193" s="67" t="s">
        <v>3</v>
      </c>
      <c r="C193" s="68">
        <v>4.7</v>
      </c>
      <c r="D193" s="69">
        <v>17.206982543640905</v>
      </c>
      <c r="E193" s="69">
        <v>16.915422885572152</v>
      </c>
      <c r="F193" s="69">
        <v>2.1739130434782705</v>
      </c>
      <c r="H193" s="42"/>
      <c r="I193" s="67" t="s">
        <v>3</v>
      </c>
      <c r="J193" s="68">
        <v>2.13</v>
      </c>
      <c r="K193" s="69">
        <v>0.47169811320753041</v>
      </c>
      <c r="L193" s="69">
        <v>-0.46728971962617383</v>
      </c>
      <c r="M193" s="69">
        <v>6.4999999999999947</v>
      </c>
      <c r="O193" s="42"/>
      <c r="P193" s="67" t="s">
        <v>3</v>
      </c>
      <c r="Q193" s="68">
        <v>5.18</v>
      </c>
      <c r="R193" s="69">
        <v>1.9685039370078705</v>
      </c>
      <c r="S193" s="69">
        <v>1.9685039370078705</v>
      </c>
      <c r="T193" s="69">
        <v>12.608695652173907</v>
      </c>
      <c r="U193" s="69"/>
    </row>
    <row r="194" spans="1:21" s="70" customFormat="1" ht="12.75" customHeight="1" x14ac:dyDescent="0.2">
      <c r="A194" s="42"/>
      <c r="B194" s="67" t="s">
        <v>4</v>
      </c>
      <c r="C194" s="68">
        <v>4.6399999999999997</v>
      </c>
      <c r="D194" s="69">
        <v>-1.276595744680864</v>
      </c>
      <c r="E194" s="69">
        <v>15.422885572139311</v>
      </c>
      <c r="F194" s="69">
        <v>1.7543859649122862</v>
      </c>
      <c r="G194" s="66"/>
      <c r="H194" s="42"/>
      <c r="I194" s="67" t="s">
        <v>4</v>
      </c>
      <c r="J194" s="68">
        <v>2.13</v>
      </c>
      <c r="K194" s="69">
        <v>0</v>
      </c>
      <c r="L194" s="69">
        <v>-0.46728971962617383</v>
      </c>
      <c r="M194" s="69">
        <v>5.4455445544554504</v>
      </c>
      <c r="N194" s="66"/>
      <c r="O194" s="42"/>
      <c r="P194" s="67" t="s">
        <v>4</v>
      </c>
      <c r="Q194" s="68">
        <v>5.18</v>
      </c>
      <c r="R194" s="69">
        <v>0</v>
      </c>
      <c r="S194" s="69">
        <v>1.9685039370078705</v>
      </c>
      <c r="T194" s="69">
        <v>12.85403050108933</v>
      </c>
      <c r="U194" s="69"/>
    </row>
    <row r="195" spans="1:21" s="70" customFormat="1" ht="12.75" customHeight="1" x14ac:dyDescent="0.2">
      <c r="A195" s="42"/>
      <c r="B195" s="67" t="s">
        <v>5</v>
      </c>
      <c r="C195" s="68">
        <v>5.79</v>
      </c>
      <c r="D195" s="69">
        <v>24.784482758620708</v>
      </c>
      <c r="E195" s="69">
        <v>44.029850746268686</v>
      </c>
      <c r="F195" s="69">
        <v>25.869565217391322</v>
      </c>
      <c r="G195" s="66"/>
      <c r="H195" s="42"/>
      <c r="I195" s="67" t="s">
        <v>5</v>
      </c>
      <c r="J195" s="68">
        <v>2.13</v>
      </c>
      <c r="K195" s="69">
        <v>0</v>
      </c>
      <c r="L195" s="69">
        <v>-0.46728971962617383</v>
      </c>
      <c r="M195" s="69">
        <v>5.4455445544554504</v>
      </c>
      <c r="N195" s="66"/>
      <c r="O195" s="42"/>
      <c r="P195" s="67" t="s">
        <v>5</v>
      </c>
      <c r="Q195" s="68">
        <v>5.19</v>
      </c>
      <c r="R195" s="69">
        <v>0.19305019305020377</v>
      </c>
      <c r="S195" s="69">
        <v>2.1653543307086576</v>
      </c>
      <c r="T195" s="69">
        <v>11.134903640256976</v>
      </c>
      <c r="U195" s="69"/>
    </row>
    <row r="196" spans="1:21" s="70" customFormat="1" ht="12.75" customHeight="1" x14ac:dyDescent="0.2">
      <c r="A196" s="42"/>
      <c r="B196" s="67" t="s">
        <v>6</v>
      </c>
      <c r="C196" s="68">
        <v>5.7</v>
      </c>
      <c r="D196" s="69">
        <v>-1.5544041450777146</v>
      </c>
      <c r="E196" s="69">
        <v>41.791044776119413</v>
      </c>
      <c r="F196" s="69">
        <v>24.454148471615731</v>
      </c>
      <c r="G196" s="66"/>
      <c r="H196" s="42"/>
      <c r="I196" s="67" t="s">
        <v>6</v>
      </c>
      <c r="J196" s="68">
        <v>2.12</v>
      </c>
      <c r="K196" s="69">
        <v>-0.46948356807510194</v>
      </c>
      <c r="L196" s="69">
        <v>-0.93457943925233655</v>
      </c>
      <c r="M196" s="69">
        <v>2.9126213592232997</v>
      </c>
      <c r="N196" s="66"/>
      <c r="O196" s="42"/>
      <c r="P196" s="67" t="s">
        <v>6</v>
      </c>
      <c r="Q196" s="68">
        <v>5.18</v>
      </c>
      <c r="R196" s="69">
        <v>-0.19267822736032114</v>
      </c>
      <c r="S196" s="69">
        <v>1.9685039370078705</v>
      </c>
      <c r="T196" s="69">
        <v>9.2827004219409268</v>
      </c>
      <c r="U196" s="69"/>
    </row>
    <row r="197" spans="1:21" s="70" customFormat="1" ht="12.75" customHeight="1" x14ac:dyDescent="0.2">
      <c r="A197" s="42"/>
      <c r="B197" s="67" t="s">
        <v>7</v>
      </c>
      <c r="C197" s="68">
        <v>5.7</v>
      </c>
      <c r="D197" s="69">
        <v>0</v>
      </c>
      <c r="E197" s="69">
        <v>41.791044776119413</v>
      </c>
      <c r="F197" s="69">
        <v>23.913043478260889</v>
      </c>
      <c r="G197" s="66"/>
      <c r="H197" s="42"/>
      <c r="I197" s="67" t="s">
        <v>7</v>
      </c>
      <c r="J197" s="68">
        <v>2.11</v>
      </c>
      <c r="K197" s="69">
        <v>-0.47169811320755262</v>
      </c>
      <c r="L197" s="69">
        <v>-1.4018691588785215</v>
      </c>
      <c r="M197" s="69">
        <v>1.4423076923076872</v>
      </c>
      <c r="N197" s="66"/>
      <c r="O197" s="42"/>
      <c r="P197" s="67" t="s">
        <v>7</v>
      </c>
      <c r="Q197" s="68">
        <v>5.18</v>
      </c>
      <c r="R197" s="69">
        <v>0</v>
      </c>
      <c r="S197" s="69">
        <v>1.9685039370078705</v>
      </c>
      <c r="T197" s="69">
        <v>7.4688796680497882</v>
      </c>
      <c r="U197" s="69"/>
    </row>
    <row r="198" spans="1:21" s="70" customFormat="1" ht="12.75" customHeight="1" x14ac:dyDescent="0.2">
      <c r="A198" s="42"/>
      <c r="B198" s="67" t="s">
        <v>8</v>
      </c>
      <c r="C198" s="68">
        <v>6.69</v>
      </c>
      <c r="D198" s="69">
        <v>17.368421052631589</v>
      </c>
      <c r="E198" s="69">
        <v>66.417910447761216</v>
      </c>
      <c r="F198" s="69">
        <v>54.503464203233264</v>
      </c>
      <c r="G198" s="66"/>
      <c r="H198" s="42"/>
      <c r="I198" s="67" t="s">
        <v>8</v>
      </c>
      <c r="J198" s="68">
        <v>2.1</v>
      </c>
      <c r="K198" s="69">
        <v>-0.47393364928909332</v>
      </c>
      <c r="L198" s="69">
        <v>-1.8691588785046731</v>
      </c>
      <c r="M198" s="69">
        <v>-0.47393364928909332</v>
      </c>
      <c r="N198" s="66"/>
      <c r="O198" s="42"/>
      <c r="P198" s="67" t="s">
        <v>8</v>
      </c>
      <c r="Q198" s="68">
        <v>5.1100000000000003</v>
      </c>
      <c r="R198" s="69">
        <v>-1.3513513513513375</v>
      </c>
      <c r="S198" s="69">
        <v>0.59055118110236116</v>
      </c>
      <c r="T198" s="69">
        <v>4.4989775051124781</v>
      </c>
      <c r="U198" s="69"/>
    </row>
    <row r="199" spans="1:21" s="70" customFormat="1" ht="12.75" customHeight="1" x14ac:dyDescent="0.2">
      <c r="A199" s="42"/>
      <c r="B199" s="67" t="s">
        <v>9</v>
      </c>
      <c r="C199" s="68">
        <v>5.7</v>
      </c>
      <c r="D199" s="69">
        <v>-14.798206278026903</v>
      </c>
      <c r="E199" s="69">
        <v>41.791044776119413</v>
      </c>
      <c r="F199" s="69">
        <v>50.395778364116104</v>
      </c>
      <c r="G199" s="66"/>
      <c r="H199" s="42"/>
      <c r="I199" s="67" t="s">
        <v>9</v>
      </c>
      <c r="J199" s="68">
        <v>2.1</v>
      </c>
      <c r="K199" s="69">
        <v>0</v>
      </c>
      <c r="L199" s="69">
        <v>-1.8691588785046731</v>
      </c>
      <c r="M199" s="69">
        <v>-0.47393364928909332</v>
      </c>
      <c r="N199" s="66"/>
      <c r="O199" s="42"/>
      <c r="P199" s="67" t="s">
        <v>9</v>
      </c>
      <c r="Q199" s="68">
        <v>5.19</v>
      </c>
      <c r="R199" s="69">
        <v>1.5655577299412915</v>
      </c>
      <c r="S199" s="69">
        <v>2.1653543307086576</v>
      </c>
      <c r="T199" s="69">
        <v>6.1349693251533832</v>
      </c>
      <c r="U199" s="69"/>
    </row>
    <row r="200" spans="1:21" s="70" customFormat="1" ht="12.75" customHeight="1" x14ac:dyDescent="0.2">
      <c r="A200" s="42"/>
      <c r="B200" s="67" t="s">
        <v>10</v>
      </c>
      <c r="C200" s="68">
        <v>5.79</v>
      </c>
      <c r="D200" s="69">
        <v>1.5789473684210575</v>
      </c>
      <c r="E200" s="69">
        <v>44.029850746268686</v>
      </c>
      <c r="F200" s="69">
        <v>50.78125</v>
      </c>
      <c r="G200" s="66"/>
      <c r="H200" s="42"/>
      <c r="I200" s="67" t="s">
        <v>10</v>
      </c>
      <c r="J200" s="68">
        <v>2.1</v>
      </c>
      <c r="K200" s="69">
        <v>0</v>
      </c>
      <c r="L200" s="69">
        <v>-1.8691588785046731</v>
      </c>
      <c r="M200" s="69">
        <v>-0.94339622641509413</v>
      </c>
      <c r="N200" s="66"/>
      <c r="O200" s="42"/>
      <c r="P200" s="67" t="s">
        <v>10</v>
      </c>
      <c r="Q200" s="68">
        <v>5.18</v>
      </c>
      <c r="R200" s="69">
        <v>-0.19267822736032114</v>
      </c>
      <c r="S200" s="69">
        <v>1.9685039370078705</v>
      </c>
      <c r="T200" s="69">
        <v>5.9304703476482645</v>
      </c>
      <c r="U200" s="69"/>
    </row>
    <row r="201" spans="1:21" s="70" customFormat="1" ht="12.75" customHeight="1" x14ac:dyDescent="0.2">
      <c r="A201" s="42"/>
      <c r="B201" s="67" t="s">
        <v>11</v>
      </c>
      <c r="C201" s="68">
        <v>6.91</v>
      </c>
      <c r="D201" s="69">
        <f>((C201/C200)-1)*100</f>
        <v>19.343696027633861</v>
      </c>
      <c r="E201" s="69">
        <f>((C201/C$191)-1)*100</f>
        <v>71.890547263681597</v>
      </c>
      <c r="F201" s="69">
        <f>((C201/C189)-1)*100</f>
        <v>74.055415617128446</v>
      </c>
      <c r="G201" s="66"/>
      <c r="H201" s="42"/>
      <c r="I201" s="67" t="str">
        <f>B201</f>
        <v>OUT</v>
      </c>
      <c r="J201" s="68">
        <v>2.11</v>
      </c>
      <c r="K201" s="69">
        <f>((J201/J200)-1)*100</f>
        <v>0.4761904761904745</v>
      </c>
      <c r="L201" s="69">
        <f>((J201/J$191)-1)*100</f>
        <v>-1.4018691588785215</v>
      </c>
      <c r="M201" s="69">
        <f>((J201/J189)-1)*100</f>
        <v>-0.93896713615023719</v>
      </c>
      <c r="N201" s="66"/>
      <c r="O201" s="42"/>
      <c r="P201" s="67" t="str">
        <f>B201</f>
        <v>OUT</v>
      </c>
      <c r="Q201" s="68">
        <v>5.18</v>
      </c>
      <c r="R201" s="69">
        <f>((Q201/Q200)-1)*100</f>
        <v>0</v>
      </c>
      <c r="S201" s="69">
        <f>((Q201/Q$191)-1)*100</f>
        <v>1.9685039370078705</v>
      </c>
      <c r="T201" s="69">
        <f>((Q201/Q189)-1)*100</f>
        <v>4.646464646464632</v>
      </c>
      <c r="U201" s="69"/>
    </row>
    <row r="202" spans="1:21" s="70" customFormat="1" ht="12.75" customHeight="1" x14ac:dyDescent="0.2">
      <c r="A202" s="42"/>
      <c r="B202" s="67" t="s">
        <v>12</v>
      </c>
      <c r="C202" s="68">
        <v>8.11</v>
      </c>
      <c r="D202" s="69">
        <f>((C202/C201)-1)*100</f>
        <v>17.366136034732271</v>
      </c>
      <c r="E202" s="69">
        <f>((C202/C$191)-1)*100</f>
        <v>101.74129353233829</v>
      </c>
      <c r="F202" s="69">
        <f>((C202/C190)-1)*100</f>
        <v>106.8877551020408</v>
      </c>
      <c r="G202" s="66"/>
      <c r="H202" s="42"/>
      <c r="I202" s="67" t="str">
        <f>B202</f>
        <v>NOV</v>
      </c>
      <c r="J202" s="68">
        <v>2.12</v>
      </c>
      <c r="K202" s="69">
        <f>((J202/J201)-1)*100</f>
        <v>0.47393364928911552</v>
      </c>
      <c r="L202" s="69">
        <f>((J202/J$191)-1)*100</f>
        <v>-0.93457943925233655</v>
      </c>
      <c r="M202" s="69">
        <f>((J202/J190)-1)*100</f>
        <v>-0.93457943925233655</v>
      </c>
      <c r="N202" s="66"/>
      <c r="O202" s="42"/>
      <c r="P202" s="67" t="str">
        <f>B202</f>
        <v>NOV</v>
      </c>
      <c r="Q202" s="68">
        <v>5.18</v>
      </c>
      <c r="R202" s="69">
        <f>((Q202/Q201)-1)*100</f>
        <v>0</v>
      </c>
      <c r="S202" s="69">
        <f>((Q202/Q$191)-1)*100</f>
        <v>1.9685039370078705</v>
      </c>
      <c r="T202" s="69">
        <f>((Q202/Q190)-1)*100</f>
        <v>3.1872509960159334</v>
      </c>
      <c r="U202" s="69"/>
    </row>
    <row r="203" spans="1:21" s="70" customFormat="1" ht="12.75" customHeight="1" x14ac:dyDescent="0.2">
      <c r="A203" s="42"/>
      <c r="B203" s="67" t="s">
        <v>13</v>
      </c>
      <c r="C203" s="68">
        <v>7.59</v>
      </c>
      <c r="D203" s="69">
        <f>((C203/C202)-1)*100</f>
        <v>-6.4118372379778021</v>
      </c>
      <c r="E203" s="69">
        <f>((C203/C$191)-1)*100</f>
        <v>88.805970149253753</v>
      </c>
      <c r="F203" s="69">
        <f>((C203/C191)-1)*100</f>
        <v>88.805970149253753</v>
      </c>
      <c r="G203" s="51"/>
      <c r="H203" s="42"/>
      <c r="I203" s="67" t="str">
        <f>B203</f>
        <v>DEZ</v>
      </c>
      <c r="J203" s="68">
        <v>2.12</v>
      </c>
      <c r="K203" s="69">
        <f>((J203/J202)-1)*100</f>
        <v>0</v>
      </c>
      <c r="L203" s="69">
        <f>((J203/J$191)-1)*100</f>
        <v>-0.93457943925233655</v>
      </c>
      <c r="M203" s="69">
        <f>((J203/J191)-1)*100</f>
        <v>-0.93457943925233655</v>
      </c>
      <c r="N203" s="66"/>
      <c r="O203" s="42"/>
      <c r="P203" s="67" t="str">
        <f>B203</f>
        <v>DEZ</v>
      </c>
      <c r="Q203" s="68">
        <v>5.18</v>
      </c>
      <c r="R203" s="69">
        <f>((Q203/Q202)-1)*100</f>
        <v>0</v>
      </c>
      <c r="S203" s="69">
        <f>((Q203/Q$191)-1)*100</f>
        <v>1.9685039370078705</v>
      </c>
      <c r="T203" s="69">
        <f>((Q203/Q191)-1)*100</f>
        <v>1.9685039370078705</v>
      </c>
      <c r="U203" s="69"/>
    </row>
    <row r="204" spans="1:21" s="66" customFormat="1" ht="12.75" customHeight="1" x14ac:dyDescent="0.2">
      <c r="A204" s="53">
        <v>2010</v>
      </c>
      <c r="B204" s="63" t="s">
        <v>24</v>
      </c>
      <c r="C204" s="64">
        <v>7.74</v>
      </c>
      <c r="D204" s="65">
        <f>((C204/C203)-1)*100</f>
        <v>1.9762845849802479</v>
      </c>
      <c r="E204" s="65">
        <f>((C204/C$203)-1)*100</f>
        <v>1.9762845849802479</v>
      </c>
      <c r="F204" s="65">
        <f>((C204/C192)-1)*100</f>
        <v>93.017456359102255</v>
      </c>
      <c r="H204" s="53">
        <v>2010</v>
      </c>
      <c r="I204" s="63" t="s">
        <v>24</v>
      </c>
      <c r="J204" s="64">
        <v>2.13</v>
      </c>
      <c r="K204" s="65">
        <f>((J204/J203)-1)*100</f>
        <v>0.47169811320753041</v>
      </c>
      <c r="L204" s="65">
        <f>((J204/J$203)-1)*100</f>
        <v>0.47169811320753041</v>
      </c>
      <c r="M204" s="65">
        <f>((J204/J192)-1)*100</f>
        <v>0.47169811320753041</v>
      </c>
      <c r="O204" s="53">
        <v>2010</v>
      </c>
      <c r="P204" s="63" t="s">
        <v>24</v>
      </c>
      <c r="Q204" s="64">
        <v>5.17</v>
      </c>
      <c r="R204" s="65">
        <f>((Q204/Q203)-1)*100</f>
        <v>-0.19305019305019266</v>
      </c>
      <c r="S204" s="65">
        <f>((Q204/Q$203)-1)*100</f>
        <v>-0.19305019305019266</v>
      </c>
      <c r="T204" s="65">
        <f>((Q204/Q192)-1)*100</f>
        <v>1.7716535433070835</v>
      </c>
    </row>
    <row r="205" spans="1:21" s="66" customFormat="1" ht="12.75" customHeight="1" x14ac:dyDescent="0.2">
      <c r="A205" s="42"/>
      <c r="B205" s="67" t="s">
        <v>3</v>
      </c>
      <c r="C205" s="68">
        <v>7.89</v>
      </c>
      <c r="D205" s="69">
        <f t="shared" ref="D205:D215" si="110">((C205/C204)-1)*100</f>
        <v>1.9379844961240345</v>
      </c>
      <c r="E205" s="69">
        <f t="shared" ref="E205:E215" si="111">((C205/C$203)-1)*100</f>
        <v>3.9525691699604737</v>
      </c>
      <c r="F205" s="69">
        <f t="shared" ref="F205:F215" si="112">((C205/C193)-1)*100</f>
        <v>67.872340425531902</v>
      </c>
      <c r="H205" s="42"/>
      <c r="I205" s="67" t="s">
        <v>3</v>
      </c>
      <c r="J205" s="68">
        <v>2.14</v>
      </c>
      <c r="K205" s="69">
        <f t="shared" ref="K205:K215" si="113">((J205/J204)-1)*100</f>
        <v>0.46948356807512415</v>
      </c>
      <c r="L205" s="69">
        <f>((J205/J$203)-1)*100</f>
        <v>0.94339622641510523</v>
      </c>
      <c r="M205" s="69">
        <f t="shared" ref="M205:M215" si="114">((J205/J193)-1)*100</f>
        <v>0.46948356807512415</v>
      </c>
      <c r="O205" s="42"/>
      <c r="P205" s="67" t="s">
        <v>3</v>
      </c>
      <c r="Q205" s="68">
        <v>5.21</v>
      </c>
      <c r="R205" s="69">
        <f t="shared" ref="R205:R215" si="115">((Q205/Q204)-1)*100</f>
        <v>0.77369439071566237</v>
      </c>
      <c r="S205" s="69">
        <f>((Q205/Q$203)-1)*100</f>
        <v>0.5791505791505891</v>
      </c>
      <c r="T205" s="69">
        <f t="shared" ref="T205:T215" si="116">((Q205/Q193)-1)*100</f>
        <v>0.5791505791505891</v>
      </c>
    </row>
    <row r="206" spans="1:21" s="70" customFormat="1" ht="12.75" customHeight="1" x14ac:dyDescent="0.2">
      <c r="A206" s="42"/>
      <c r="B206" s="67" t="s">
        <v>4</v>
      </c>
      <c r="C206" s="68">
        <v>7.6</v>
      </c>
      <c r="D206" s="69">
        <f t="shared" si="110"/>
        <v>-3.6755386565272552</v>
      </c>
      <c r="E206" s="69">
        <f t="shared" si="111"/>
        <v>0.13175230566535578</v>
      </c>
      <c r="F206" s="69">
        <f t="shared" si="112"/>
        <v>63.793103448275865</v>
      </c>
      <c r="G206" s="66"/>
      <c r="H206" s="42"/>
      <c r="I206" s="67" t="s">
        <v>4</v>
      </c>
      <c r="J206" s="68">
        <v>2.16</v>
      </c>
      <c r="K206" s="69">
        <f t="shared" si="113"/>
        <v>0.93457943925234765</v>
      </c>
      <c r="L206" s="69">
        <f>((J206/J$203)-1)*100</f>
        <v>1.8867924528301883</v>
      </c>
      <c r="M206" s="69">
        <f t="shared" si="114"/>
        <v>1.4084507042253724</v>
      </c>
      <c r="N206" s="66"/>
      <c r="O206" s="42"/>
      <c r="P206" s="67" t="s">
        <v>4</v>
      </c>
      <c r="Q206" s="68">
        <v>5.2</v>
      </c>
      <c r="R206" s="69">
        <f t="shared" si="115"/>
        <v>-0.19193857965450478</v>
      </c>
      <c r="S206" s="69">
        <f>((Q206/Q$203)-1)*100</f>
        <v>0.38610038610038533</v>
      </c>
      <c r="T206" s="69">
        <f>((Q206/Q194)-1)*100</f>
        <v>0.38610038610038533</v>
      </c>
    </row>
    <row r="207" spans="1:21" s="70" customFormat="1" ht="12.75" customHeight="1" x14ac:dyDescent="0.2">
      <c r="A207" s="42"/>
      <c r="B207" s="67" t="s">
        <v>5</v>
      </c>
      <c r="C207" s="68">
        <v>7.36</v>
      </c>
      <c r="D207" s="69">
        <f t="shared" si="110"/>
        <v>-3.1578947368420929</v>
      </c>
      <c r="E207" s="69">
        <f t="shared" si="111"/>
        <v>-3.0303030303030276</v>
      </c>
      <c r="F207" s="69">
        <f t="shared" si="112"/>
        <v>27.115716753022468</v>
      </c>
      <c r="G207" s="66"/>
      <c r="H207" s="42"/>
      <c r="I207" s="67" t="s">
        <v>5</v>
      </c>
      <c r="J207" s="68">
        <v>2.16</v>
      </c>
      <c r="K207" s="69">
        <f t="shared" si="113"/>
        <v>0</v>
      </c>
      <c r="L207" s="69">
        <f t="shared" ref="L207:L215" si="117">((J207/J$203)-1)*100</f>
        <v>1.8867924528301883</v>
      </c>
      <c r="M207" s="69">
        <f t="shared" si="114"/>
        <v>1.4084507042253724</v>
      </c>
      <c r="N207" s="66"/>
      <c r="O207" s="42"/>
      <c r="P207" s="67" t="s">
        <v>5</v>
      </c>
      <c r="Q207" s="68">
        <v>5.2</v>
      </c>
      <c r="R207" s="69">
        <f t="shared" si="115"/>
        <v>0</v>
      </c>
      <c r="S207" s="69">
        <f t="shared" ref="S207:S215" si="118">((Q207/Q$203)-1)*100</f>
        <v>0.38610038610038533</v>
      </c>
      <c r="T207" s="69">
        <f t="shared" si="116"/>
        <v>0.19267822736031004</v>
      </c>
    </row>
    <row r="208" spans="1:21" s="70" customFormat="1" ht="12.75" customHeight="1" x14ac:dyDescent="0.2">
      <c r="A208" s="42"/>
      <c r="B208" s="67" t="s">
        <v>6</v>
      </c>
      <c r="C208" s="68">
        <v>6</v>
      </c>
      <c r="D208" s="69">
        <f t="shared" si="110"/>
        <v>-18.478260869565222</v>
      </c>
      <c r="E208" s="69">
        <f t="shared" si="111"/>
        <v>-20.948616600790515</v>
      </c>
      <c r="F208" s="69">
        <f t="shared" si="112"/>
        <v>5.2631578947368363</v>
      </c>
      <c r="G208" s="66"/>
      <c r="H208" s="42"/>
      <c r="I208" s="67" t="s">
        <v>6</v>
      </c>
      <c r="J208" s="68">
        <v>2.16</v>
      </c>
      <c r="K208" s="69">
        <f t="shared" si="113"/>
        <v>0</v>
      </c>
      <c r="L208" s="69">
        <f t="shared" si="117"/>
        <v>1.8867924528301883</v>
      </c>
      <c r="M208" s="69">
        <f t="shared" si="114"/>
        <v>1.8867924528301883</v>
      </c>
      <c r="N208" s="66"/>
      <c r="O208" s="42"/>
      <c r="P208" s="67" t="s">
        <v>6</v>
      </c>
      <c r="Q208" s="68">
        <v>5.21</v>
      </c>
      <c r="R208" s="69">
        <f t="shared" si="115"/>
        <v>0.19230769230769162</v>
      </c>
      <c r="S208" s="69">
        <f t="shared" si="118"/>
        <v>0.5791505791505891</v>
      </c>
      <c r="T208" s="69">
        <f t="shared" si="116"/>
        <v>0.5791505791505891</v>
      </c>
    </row>
    <row r="209" spans="1:20" s="70" customFormat="1" ht="12.75" customHeight="1" x14ac:dyDescent="0.2">
      <c r="A209" s="42"/>
      <c r="B209" s="67" t="s">
        <v>7</v>
      </c>
      <c r="C209" s="68">
        <v>7.38</v>
      </c>
      <c r="D209" s="69">
        <f t="shared" si="110"/>
        <v>23</v>
      </c>
      <c r="E209" s="69">
        <f t="shared" si="111"/>
        <v>-2.7667984189723271</v>
      </c>
      <c r="F209" s="69">
        <f t="shared" si="112"/>
        <v>29.473684210526319</v>
      </c>
      <c r="G209" s="66"/>
      <c r="H209" s="42"/>
      <c r="I209" s="67" t="s">
        <v>7</v>
      </c>
      <c r="J209" s="68">
        <v>2.2000000000000002</v>
      </c>
      <c r="K209" s="69">
        <f t="shared" si="113"/>
        <v>1.8518518518518601</v>
      </c>
      <c r="L209" s="69">
        <f t="shared" si="117"/>
        <v>3.7735849056603765</v>
      </c>
      <c r="M209" s="69">
        <f t="shared" si="114"/>
        <v>4.2654028436019065</v>
      </c>
      <c r="N209" s="66"/>
      <c r="O209" s="42"/>
      <c r="P209" s="67" t="s">
        <v>7</v>
      </c>
      <c r="Q209" s="68">
        <v>5.19</v>
      </c>
      <c r="R209" s="69">
        <f t="shared" si="115"/>
        <v>-0.38387715930900956</v>
      </c>
      <c r="S209" s="69">
        <f t="shared" si="118"/>
        <v>0.19305019305020377</v>
      </c>
      <c r="T209" s="69">
        <f t="shared" si="116"/>
        <v>0.19305019305020377</v>
      </c>
    </row>
    <row r="210" spans="1:20" s="70" customFormat="1" ht="12.75" customHeight="1" x14ac:dyDescent="0.2">
      <c r="A210" s="42"/>
      <c r="B210" s="67" t="s">
        <v>8</v>
      </c>
      <c r="C210" s="68">
        <v>7.4</v>
      </c>
      <c r="D210" s="69">
        <f t="shared" si="110"/>
        <v>0.27100271002711285</v>
      </c>
      <c r="E210" s="69">
        <f t="shared" si="111"/>
        <v>-2.5032938076416267</v>
      </c>
      <c r="F210" s="69">
        <f t="shared" si="112"/>
        <v>10.612855007473843</v>
      </c>
      <c r="G210" s="66"/>
      <c r="H210" s="42"/>
      <c r="I210" s="67" t="s">
        <v>8</v>
      </c>
      <c r="J210" s="68">
        <v>2.2000000000000002</v>
      </c>
      <c r="K210" s="69">
        <f t="shared" si="113"/>
        <v>0</v>
      </c>
      <c r="L210" s="69">
        <f t="shared" si="117"/>
        <v>3.7735849056603765</v>
      </c>
      <c r="M210" s="69">
        <f t="shared" si="114"/>
        <v>4.7619047619047672</v>
      </c>
      <c r="N210" s="66"/>
      <c r="O210" s="42"/>
      <c r="P210" s="67" t="s">
        <v>8</v>
      </c>
      <c r="Q210" s="68">
        <v>5.18</v>
      </c>
      <c r="R210" s="69">
        <f t="shared" si="115"/>
        <v>-0.19267822736032114</v>
      </c>
      <c r="S210" s="69">
        <f t="shared" si="118"/>
        <v>0</v>
      </c>
      <c r="T210" s="69">
        <f t="shared" si="116"/>
        <v>1.3698630136986134</v>
      </c>
    </row>
    <row r="211" spans="1:20" s="70" customFormat="1" ht="12.75" customHeight="1" x14ac:dyDescent="0.2">
      <c r="A211" s="42"/>
      <c r="B211" s="67" t="s">
        <v>9</v>
      </c>
      <c r="C211" s="68">
        <v>7.38</v>
      </c>
      <c r="D211" s="69">
        <f t="shared" si="110"/>
        <v>-0.27027027027027861</v>
      </c>
      <c r="E211" s="69">
        <f t="shared" si="111"/>
        <v>-2.7667984189723271</v>
      </c>
      <c r="F211" s="69">
        <f t="shared" si="112"/>
        <v>29.473684210526319</v>
      </c>
      <c r="G211" s="66"/>
      <c r="H211" s="42"/>
      <c r="I211" s="67" t="s">
        <v>9</v>
      </c>
      <c r="J211" s="68">
        <v>2.21</v>
      </c>
      <c r="K211" s="69">
        <f t="shared" si="113"/>
        <v>0.45454545454544082</v>
      </c>
      <c r="L211" s="69">
        <f t="shared" si="117"/>
        <v>4.2452830188679069</v>
      </c>
      <c r="M211" s="69">
        <f t="shared" si="114"/>
        <v>5.2380952380952417</v>
      </c>
      <c r="N211" s="66"/>
      <c r="O211" s="42"/>
      <c r="P211" s="67" t="s">
        <v>9</v>
      </c>
      <c r="Q211" s="68">
        <v>5.19</v>
      </c>
      <c r="R211" s="69">
        <f t="shared" si="115"/>
        <v>0.19305019305020377</v>
      </c>
      <c r="S211" s="69">
        <f t="shared" si="118"/>
        <v>0.19305019305020377</v>
      </c>
      <c r="T211" s="69">
        <f t="shared" si="116"/>
        <v>0</v>
      </c>
    </row>
    <row r="212" spans="1:20" s="70" customFormat="1" ht="12.75" customHeight="1" x14ac:dyDescent="0.2">
      <c r="A212" s="42"/>
      <c r="B212" s="67" t="s">
        <v>10</v>
      </c>
      <c r="C212" s="68">
        <v>7.39</v>
      </c>
      <c r="D212" s="69">
        <f t="shared" si="110"/>
        <v>0.13550135501354532</v>
      </c>
      <c r="E212" s="69">
        <f t="shared" si="111"/>
        <v>-2.6350461133069825</v>
      </c>
      <c r="F212" s="69">
        <f t="shared" si="112"/>
        <v>27.633851468048356</v>
      </c>
      <c r="G212" s="66"/>
      <c r="H212" s="42"/>
      <c r="I212" s="67" t="s">
        <v>10</v>
      </c>
      <c r="J212" s="68">
        <v>2.2200000000000002</v>
      </c>
      <c r="K212" s="69">
        <f t="shared" si="113"/>
        <v>0.45248868778282603</v>
      </c>
      <c r="L212" s="69">
        <f t="shared" si="117"/>
        <v>4.7169811320754818</v>
      </c>
      <c r="M212" s="69">
        <f t="shared" si="114"/>
        <v>5.7142857142857162</v>
      </c>
      <c r="N212" s="66"/>
      <c r="O212" s="42"/>
      <c r="P212" s="67" t="s">
        <v>10</v>
      </c>
      <c r="Q212" s="68">
        <v>5.19</v>
      </c>
      <c r="R212" s="69">
        <f t="shared" si="115"/>
        <v>0</v>
      </c>
      <c r="S212" s="69">
        <f t="shared" si="118"/>
        <v>0.19305019305020377</v>
      </c>
      <c r="T212" s="69">
        <f t="shared" si="116"/>
        <v>0.19305019305020377</v>
      </c>
    </row>
    <row r="213" spans="1:20" s="70" customFormat="1" ht="12.75" customHeight="1" x14ac:dyDescent="0.2">
      <c r="A213" s="42"/>
      <c r="B213" s="67" t="s">
        <v>11</v>
      </c>
      <c r="C213" s="68">
        <v>7.4</v>
      </c>
      <c r="D213" s="69">
        <f t="shared" si="110"/>
        <v>0.13531799729364913</v>
      </c>
      <c r="E213" s="69">
        <f t="shared" si="111"/>
        <v>-2.5032938076416267</v>
      </c>
      <c r="F213" s="69">
        <f t="shared" si="112"/>
        <v>7.0911722141823397</v>
      </c>
      <c r="G213" s="66"/>
      <c r="H213" s="42"/>
      <c r="I213" s="67" t="str">
        <f>B213</f>
        <v>OUT</v>
      </c>
      <c r="J213" s="68">
        <v>2.2400000000000002</v>
      </c>
      <c r="K213" s="69">
        <f t="shared" si="113"/>
        <v>0.9009009009008917</v>
      </c>
      <c r="L213" s="69">
        <f t="shared" si="117"/>
        <v>5.6603773584905648</v>
      </c>
      <c r="M213" s="69">
        <f t="shared" si="114"/>
        <v>6.1611374407583019</v>
      </c>
      <c r="N213" s="66"/>
      <c r="O213" s="42"/>
      <c r="P213" s="67" t="str">
        <f>B213</f>
        <v>OUT</v>
      </c>
      <c r="Q213" s="68">
        <v>5.22</v>
      </c>
      <c r="R213" s="69">
        <f t="shared" si="115"/>
        <v>0.57803468208090791</v>
      </c>
      <c r="S213" s="69">
        <f t="shared" si="118"/>
        <v>0.77220077220077066</v>
      </c>
      <c r="T213" s="69">
        <f t="shared" si="116"/>
        <v>0.77220077220077066</v>
      </c>
    </row>
    <row r="214" spans="1:20" s="70" customFormat="1" ht="12.75" customHeight="1" x14ac:dyDescent="0.2">
      <c r="A214" s="42"/>
      <c r="B214" s="67" t="s">
        <v>12</v>
      </c>
      <c r="C214" s="68">
        <v>7.66</v>
      </c>
      <c r="D214" s="69">
        <f t="shared" si="110"/>
        <v>3.5135135135134998</v>
      </c>
      <c r="E214" s="69">
        <f t="shared" si="111"/>
        <v>0.92226613965744608</v>
      </c>
      <c r="F214" s="69">
        <f t="shared" si="112"/>
        <v>-5.5487053020961685</v>
      </c>
      <c r="G214" s="66"/>
      <c r="H214" s="42"/>
      <c r="I214" s="67" t="str">
        <f>B214</f>
        <v>NOV</v>
      </c>
      <c r="J214" s="68">
        <v>2.2400000000000002</v>
      </c>
      <c r="K214" s="69">
        <f t="shared" si="113"/>
        <v>0</v>
      </c>
      <c r="L214" s="69">
        <f t="shared" si="117"/>
        <v>5.6603773584905648</v>
      </c>
      <c r="M214" s="69">
        <f t="shared" si="114"/>
        <v>5.6603773584905648</v>
      </c>
      <c r="N214" s="66"/>
      <c r="O214" s="42"/>
      <c r="P214" s="67" t="str">
        <f>B214</f>
        <v>NOV</v>
      </c>
      <c r="Q214" s="68">
        <v>5.22</v>
      </c>
      <c r="R214" s="69">
        <f t="shared" si="115"/>
        <v>0</v>
      </c>
      <c r="S214" s="69">
        <f t="shared" si="118"/>
        <v>0.77220077220077066</v>
      </c>
      <c r="T214" s="69">
        <f t="shared" si="116"/>
        <v>0.77220077220077066</v>
      </c>
    </row>
    <row r="215" spans="1:20" s="70" customFormat="1" ht="12.75" customHeight="1" x14ac:dyDescent="0.2">
      <c r="A215" s="42"/>
      <c r="B215" s="67" t="s">
        <v>13</v>
      </c>
      <c r="C215" s="68">
        <v>7.65</v>
      </c>
      <c r="D215" s="69">
        <f t="shared" si="110"/>
        <v>-0.13054830287205776</v>
      </c>
      <c r="E215" s="69">
        <f t="shared" si="111"/>
        <v>0.7905138339921125</v>
      </c>
      <c r="F215" s="69">
        <f t="shared" si="112"/>
        <v>0.7905138339921125</v>
      </c>
      <c r="G215" s="51"/>
      <c r="H215" s="42"/>
      <c r="I215" s="67" t="str">
        <f>B215</f>
        <v>DEZ</v>
      </c>
      <c r="J215" s="68">
        <v>2.2400000000000002</v>
      </c>
      <c r="K215" s="69">
        <f t="shared" si="113"/>
        <v>0</v>
      </c>
      <c r="L215" s="69">
        <f t="shared" si="117"/>
        <v>5.6603773584905648</v>
      </c>
      <c r="M215" s="69">
        <f t="shared" si="114"/>
        <v>5.6603773584905648</v>
      </c>
      <c r="N215" s="66"/>
      <c r="O215" s="42"/>
      <c r="P215" s="67" t="str">
        <f>B215</f>
        <v>DEZ</v>
      </c>
      <c r="Q215" s="68">
        <v>5.22</v>
      </c>
      <c r="R215" s="69">
        <f t="shared" si="115"/>
        <v>0</v>
      </c>
      <c r="S215" s="69">
        <f t="shared" si="118"/>
        <v>0.77220077220077066</v>
      </c>
      <c r="T215" s="69">
        <f t="shared" si="116"/>
        <v>0.77220077220077066</v>
      </c>
    </row>
    <row r="216" spans="1:20" s="66" customFormat="1" ht="12.75" customHeight="1" x14ac:dyDescent="0.2">
      <c r="A216" s="53">
        <f>$A$56</f>
        <v>2011</v>
      </c>
      <c r="B216" s="63" t="s">
        <v>24</v>
      </c>
      <c r="C216" s="64">
        <v>8.0500000000000007</v>
      </c>
      <c r="D216" s="65">
        <f>((C216/C215)-1)*100</f>
        <v>5.2287581699346442</v>
      </c>
      <c r="E216" s="65">
        <f>((C216/C$215)-1)*100</f>
        <v>5.2287581699346442</v>
      </c>
      <c r="F216" s="65">
        <f>((C216/C204)-1)*100</f>
        <v>4.0051679586563305</v>
      </c>
      <c r="H216" s="53">
        <f>$A$56</f>
        <v>2011</v>
      </c>
      <c r="I216" s="63" t="s">
        <v>24</v>
      </c>
      <c r="J216" s="64">
        <v>2.2400000000000002</v>
      </c>
      <c r="K216" s="65">
        <f>((J216/J215)-1)*100</f>
        <v>0</v>
      </c>
      <c r="L216" s="65">
        <f t="shared" ref="L216:L225" si="119">((J216/J$215)-1)*100</f>
        <v>0</v>
      </c>
      <c r="M216" s="65">
        <f>((J216/J204)-1)*100</f>
        <v>5.164319248826299</v>
      </c>
      <c r="O216" s="53">
        <f>$A$56</f>
        <v>2011</v>
      </c>
      <c r="P216" s="63" t="s">
        <v>24</v>
      </c>
      <c r="Q216" s="64">
        <v>5.23</v>
      </c>
      <c r="R216" s="65">
        <f>((Q216/Q215)-1)*100</f>
        <v>0.19157088122607746</v>
      </c>
      <c r="S216" s="65">
        <f t="shared" ref="S216:S225" si="120">((Q216/Q$215)-1)*100</f>
        <v>0.19157088122607746</v>
      </c>
      <c r="T216" s="65">
        <f>((Q216/Q204)-1)*100</f>
        <v>1.1605415860735047</v>
      </c>
    </row>
    <row r="217" spans="1:20" s="66" customFormat="1" ht="12.75" customHeight="1" x14ac:dyDescent="0.2">
      <c r="A217" s="42"/>
      <c r="B217" s="67" t="s">
        <v>3</v>
      </c>
      <c r="C217" s="68">
        <v>8.14</v>
      </c>
      <c r="D217" s="69">
        <f t="shared" ref="D217:D225" si="121">((C217/C216)-1)*100</f>
        <v>1.1180124223602483</v>
      </c>
      <c r="E217" s="69">
        <f t="shared" ref="E217:E225" si="122">((C217/C$215)-1)*100</f>
        <v>6.4052287581699341</v>
      </c>
      <c r="F217" s="69">
        <f t="shared" ref="F217:F225" si="123">((C217/C205)-1)*100</f>
        <v>3.1685678073510859</v>
      </c>
      <c r="H217" s="42"/>
      <c r="I217" s="67" t="s">
        <v>3</v>
      </c>
      <c r="J217" s="68">
        <v>2.2599999999999998</v>
      </c>
      <c r="K217" s="69">
        <f t="shared" ref="K217:K226" si="124">((J217/J216)-1)*100</f>
        <v>0.89285714285711748</v>
      </c>
      <c r="L217" s="69">
        <f t="shared" si="119"/>
        <v>0.89285714285711748</v>
      </c>
      <c r="M217" s="69">
        <f t="shared" ref="M217:M226" si="125">((J217/J205)-1)*100</f>
        <v>5.6074766355139971</v>
      </c>
      <c r="O217" s="42"/>
      <c r="P217" s="67" t="s">
        <v>3</v>
      </c>
      <c r="Q217" s="68">
        <v>5.29</v>
      </c>
      <c r="R217" s="69">
        <f t="shared" ref="R217:R226" si="126">((Q217/Q216)-1)*100</f>
        <v>1.1472275334607929</v>
      </c>
      <c r="S217" s="69">
        <f t="shared" si="120"/>
        <v>1.3409961685823868</v>
      </c>
      <c r="T217" s="69">
        <f t="shared" ref="T217:T226" si="127">((Q217/Q205)-1)*100</f>
        <v>1.5355086372360827</v>
      </c>
    </row>
    <row r="218" spans="1:20" s="70" customFormat="1" ht="12.75" customHeight="1" x14ac:dyDescent="0.2">
      <c r="A218" s="42"/>
      <c r="B218" s="67" t="s">
        <v>4</v>
      </c>
      <c r="C218" s="68">
        <v>8.18</v>
      </c>
      <c r="D218" s="69">
        <f t="shared" si="121"/>
        <v>0.49140049140048436</v>
      </c>
      <c r="E218" s="69">
        <f t="shared" si="122"/>
        <v>6.9281045751633963</v>
      </c>
      <c r="F218" s="69">
        <f t="shared" si="123"/>
        <v>7.6315789473684115</v>
      </c>
      <c r="G218" s="66"/>
      <c r="H218" s="42"/>
      <c r="I218" s="67" t="s">
        <v>4</v>
      </c>
      <c r="J218" s="68">
        <v>2.2799999999999998</v>
      </c>
      <c r="K218" s="69">
        <f t="shared" si="124"/>
        <v>0.88495575221239076</v>
      </c>
      <c r="L218" s="69">
        <f t="shared" si="119"/>
        <v>1.7857142857142572</v>
      </c>
      <c r="M218" s="69">
        <f t="shared" si="125"/>
        <v>5.5555555555555358</v>
      </c>
      <c r="N218" s="66"/>
      <c r="O218" s="42"/>
      <c r="P218" s="67" t="s">
        <v>4</v>
      </c>
      <c r="Q218" s="68">
        <v>5.28</v>
      </c>
      <c r="R218" s="69">
        <f t="shared" si="126"/>
        <v>-0.1890359168241873</v>
      </c>
      <c r="S218" s="69">
        <f t="shared" si="120"/>
        <v>1.1494252873563315</v>
      </c>
      <c r="T218" s="69">
        <f t="shared" si="127"/>
        <v>1.538461538461533</v>
      </c>
    </row>
    <row r="219" spans="1:20" s="70" customFormat="1" ht="12.75" customHeight="1" x14ac:dyDescent="0.2">
      <c r="A219" s="42"/>
      <c r="B219" s="67" t="s">
        <v>5</v>
      </c>
      <c r="C219" s="68">
        <v>8.19</v>
      </c>
      <c r="D219" s="69">
        <f t="shared" si="121"/>
        <v>0.12224938875304847</v>
      </c>
      <c r="E219" s="69">
        <f t="shared" si="122"/>
        <v>7.0588235294117618</v>
      </c>
      <c r="F219" s="69">
        <f t="shared" si="123"/>
        <v>11.277173913043459</v>
      </c>
      <c r="G219" s="66"/>
      <c r="H219" s="42"/>
      <c r="I219" s="67" t="s">
        <v>5</v>
      </c>
      <c r="J219" s="68">
        <v>2.29</v>
      </c>
      <c r="K219" s="69">
        <f t="shared" si="124"/>
        <v>0.43859649122808264</v>
      </c>
      <c r="L219" s="69">
        <f t="shared" si="119"/>
        <v>2.2321428571428381</v>
      </c>
      <c r="M219" s="69">
        <f t="shared" si="125"/>
        <v>6.0185185185185119</v>
      </c>
      <c r="N219" s="66"/>
      <c r="O219" s="42"/>
      <c r="P219" s="67" t="s">
        <v>5</v>
      </c>
      <c r="Q219" s="68">
        <v>5.28</v>
      </c>
      <c r="R219" s="69">
        <f t="shared" si="126"/>
        <v>0</v>
      </c>
      <c r="S219" s="69">
        <f t="shared" si="120"/>
        <v>1.1494252873563315</v>
      </c>
      <c r="T219" s="69">
        <f t="shared" si="127"/>
        <v>1.538461538461533</v>
      </c>
    </row>
    <row r="220" spans="1:20" s="70" customFormat="1" ht="12.75" customHeight="1" x14ac:dyDescent="0.2">
      <c r="A220" s="42"/>
      <c r="B220" s="67" t="s">
        <v>6</v>
      </c>
      <c r="C220" s="68">
        <v>8.1999999999999993</v>
      </c>
      <c r="D220" s="69">
        <f t="shared" si="121"/>
        <v>0.12210012210012167</v>
      </c>
      <c r="E220" s="69">
        <f t="shared" si="122"/>
        <v>7.1895424836601274</v>
      </c>
      <c r="F220" s="69">
        <f t="shared" si="123"/>
        <v>36.66666666666665</v>
      </c>
      <c r="G220" s="66"/>
      <c r="H220" s="42"/>
      <c r="I220" s="67" t="s">
        <v>6</v>
      </c>
      <c r="J220" s="68">
        <v>2.29</v>
      </c>
      <c r="K220" s="69">
        <f t="shared" si="124"/>
        <v>0</v>
      </c>
      <c r="L220" s="69">
        <f t="shared" si="119"/>
        <v>2.2321428571428381</v>
      </c>
      <c r="M220" s="69">
        <f t="shared" si="125"/>
        <v>6.0185185185185119</v>
      </c>
      <c r="N220" s="66"/>
      <c r="O220" s="42"/>
      <c r="P220" s="67" t="s">
        <v>6</v>
      </c>
      <c r="Q220" s="68">
        <v>5.28</v>
      </c>
      <c r="R220" s="69">
        <f t="shared" si="126"/>
        <v>0</v>
      </c>
      <c r="S220" s="69">
        <f t="shared" si="120"/>
        <v>1.1494252873563315</v>
      </c>
      <c r="T220" s="69">
        <f t="shared" si="127"/>
        <v>1.343570057581589</v>
      </c>
    </row>
    <row r="221" spans="1:20" s="70" customFormat="1" ht="12.75" customHeight="1" x14ac:dyDescent="0.2">
      <c r="A221" s="42"/>
      <c r="B221" s="67" t="s">
        <v>7</v>
      </c>
      <c r="C221" s="68">
        <v>8.1999999999999993</v>
      </c>
      <c r="D221" s="69">
        <f t="shared" si="121"/>
        <v>0</v>
      </c>
      <c r="E221" s="69">
        <f t="shared" si="122"/>
        <v>7.1895424836601274</v>
      </c>
      <c r="F221" s="69">
        <f t="shared" si="123"/>
        <v>11.111111111111093</v>
      </c>
      <c r="G221" s="66"/>
      <c r="H221" s="42"/>
      <c r="I221" s="67" t="s">
        <v>7</v>
      </c>
      <c r="J221" s="68">
        <v>2.29</v>
      </c>
      <c r="K221" s="69">
        <f t="shared" si="124"/>
        <v>0</v>
      </c>
      <c r="L221" s="69">
        <f t="shared" si="119"/>
        <v>2.2321428571428381</v>
      </c>
      <c r="M221" s="69">
        <f t="shared" si="125"/>
        <v>4.0909090909090784</v>
      </c>
      <c r="N221" s="66"/>
      <c r="O221" s="42"/>
      <c r="P221" s="67" t="s">
        <v>7</v>
      </c>
      <c r="Q221" s="68">
        <v>5.28</v>
      </c>
      <c r="R221" s="69">
        <f t="shared" si="126"/>
        <v>0</v>
      </c>
      <c r="S221" s="69">
        <f t="shared" si="120"/>
        <v>1.1494252873563315</v>
      </c>
      <c r="T221" s="69">
        <f t="shared" si="127"/>
        <v>1.7341040462427681</v>
      </c>
    </row>
    <row r="222" spans="1:20" s="70" customFormat="1" ht="12.75" customHeight="1" x14ac:dyDescent="0.2">
      <c r="A222" s="42"/>
      <c r="B222" s="67" t="s">
        <v>8</v>
      </c>
      <c r="C222" s="68">
        <v>7.74</v>
      </c>
      <c r="D222" s="69">
        <f t="shared" si="121"/>
        <v>-5.6097560975609699</v>
      </c>
      <c r="E222" s="69">
        <f t="shared" si="122"/>
        <v>1.1764705882352899</v>
      </c>
      <c r="F222" s="69">
        <f t="shared" si="123"/>
        <v>4.5945945945945921</v>
      </c>
      <c r="G222" s="66"/>
      <c r="H222" s="42"/>
      <c r="I222" s="67" t="s">
        <v>8</v>
      </c>
      <c r="J222" s="68">
        <v>2.29</v>
      </c>
      <c r="K222" s="69">
        <f t="shared" si="124"/>
        <v>0</v>
      </c>
      <c r="L222" s="69">
        <f t="shared" si="119"/>
        <v>2.2321428571428381</v>
      </c>
      <c r="M222" s="69">
        <f t="shared" si="125"/>
        <v>4.0909090909090784</v>
      </c>
      <c r="N222" s="66"/>
      <c r="O222" s="42"/>
      <c r="P222" s="67" t="s">
        <v>8</v>
      </c>
      <c r="Q222" s="68">
        <v>5.29</v>
      </c>
      <c r="R222" s="69">
        <f t="shared" si="126"/>
        <v>0.18939393939394478</v>
      </c>
      <c r="S222" s="69">
        <f t="shared" si="120"/>
        <v>1.3409961685823868</v>
      </c>
      <c r="T222" s="69">
        <f t="shared" si="127"/>
        <v>2.1235521235521304</v>
      </c>
    </row>
    <row r="223" spans="1:20" s="70" customFormat="1" ht="12.75" customHeight="1" x14ac:dyDescent="0.2">
      <c r="A223" s="42"/>
      <c r="B223" s="67" t="s">
        <v>9</v>
      </c>
      <c r="C223" s="68">
        <v>7.75</v>
      </c>
      <c r="D223" s="69">
        <f t="shared" si="121"/>
        <v>0.12919896640826156</v>
      </c>
      <c r="E223" s="69">
        <f t="shared" si="122"/>
        <v>1.3071895424836555</v>
      </c>
      <c r="F223" s="69">
        <f t="shared" si="123"/>
        <v>5.0135501355013545</v>
      </c>
      <c r="G223" s="66"/>
      <c r="H223" s="42"/>
      <c r="I223" s="67" t="s">
        <v>9</v>
      </c>
      <c r="J223" s="68">
        <v>2.2799999999999998</v>
      </c>
      <c r="K223" s="69">
        <f t="shared" si="124"/>
        <v>-0.4366812227074357</v>
      </c>
      <c r="L223" s="69">
        <f t="shared" si="119"/>
        <v>1.7857142857142572</v>
      </c>
      <c r="M223" s="69">
        <f t="shared" si="125"/>
        <v>3.1674208144796268</v>
      </c>
      <c r="N223" s="66"/>
      <c r="O223" s="42"/>
      <c r="P223" s="67" t="s">
        <v>9</v>
      </c>
      <c r="Q223" s="68">
        <v>5.3</v>
      </c>
      <c r="R223" s="69">
        <f t="shared" si="126"/>
        <v>0.1890359168241984</v>
      </c>
      <c r="S223" s="69">
        <f t="shared" si="120"/>
        <v>1.5325670498084198</v>
      </c>
      <c r="T223" s="69">
        <f t="shared" si="127"/>
        <v>2.1194605009633882</v>
      </c>
    </row>
    <row r="224" spans="1:20" s="70" customFormat="1" ht="12.75" customHeight="1" x14ac:dyDescent="0.2">
      <c r="A224" s="42"/>
      <c r="B224" s="67" t="s">
        <v>10</v>
      </c>
      <c r="C224" s="68">
        <v>7.75</v>
      </c>
      <c r="D224" s="69">
        <f t="shared" si="121"/>
        <v>0</v>
      </c>
      <c r="E224" s="69">
        <f t="shared" si="122"/>
        <v>1.3071895424836555</v>
      </c>
      <c r="F224" s="69">
        <f t="shared" si="123"/>
        <v>4.8714479025710355</v>
      </c>
      <c r="G224" s="66"/>
      <c r="H224" s="42"/>
      <c r="I224" s="67" t="s">
        <v>10</v>
      </c>
      <c r="J224" s="68">
        <v>2.29</v>
      </c>
      <c r="K224" s="69">
        <f t="shared" si="124"/>
        <v>0.43859649122808264</v>
      </c>
      <c r="L224" s="69">
        <f t="shared" si="119"/>
        <v>2.2321428571428381</v>
      </c>
      <c r="M224" s="69">
        <f t="shared" si="125"/>
        <v>3.1531531531531432</v>
      </c>
      <c r="N224" s="66"/>
      <c r="O224" s="42"/>
      <c r="P224" s="67" t="s">
        <v>10</v>
      </c>
      <c r="Q224" s="68">
        <v>5.32</v>
      </c>
      <c r="R224" s="69">
        <f t="shared" si="126"/>
        <v>0.37735849056603765</v>
      </c>
      <c r="S224" s="69">
        <f t="shared" si="120"/>
        <v>1.9157088122605526</v>
      </c>
      <c r="T224" s="69">
        <f t="shared" si="127"/>
        <v>2.5048169556840083</v>
      </c>
    </row>
    <row r="225" spans="1:20" s="70" customFormat="1" ht="12.75" customHeight="1" x14ac:dyDescent="0.2">
      <c r="A225" s="42"/>
      <c r="B225" s="67" t="s">
        <v>11</v>
      </c>
      <c r="C225" s="68">
        <v>7.75</v>
      </c>
      <c r="D225" s="69">
        <f t="shared" si="121"/>
        <v>0</v>
      </c>
      <c r="E225" s="69">
        <f t="shared" si="122"/>
        <v>1.3071895424836555</v>
      </c>
      <c r="F225" s="69">
        <f t="shared" si="123"/>
        <v>4.7297297297297147</v>
      </c>
      <c r="G225" s="66"/>
      <c r="H225" s="42"/>
      <c r="I225" s="67" t="str">
        <f>B225</f>
        <v>OUT</v>
      </c>
      <c r="J225" s="68">
        <v>2.2999999999999998</v>
      </c>
      <c r="K225" s="69">
        <f t="shared" si="124"/>
        <v>0.4366812227074135</v>
      </c>
      <c r="L225" s="69">
        <f t="shared" si="119"/>
        <v>2.6785714285714191</v>
      </c>
      <c r="M225" s="69">
        <f t="shared" si="125"/>
        <v>2.6785714285714191</v>
      </c>
      <c r="N225" s="66"/>
      <c r="O225" s="42"/>
      <c r="P225" s="67" t="str">
        <f>B225</f>
        <v>OUT</v>
      </c>
      <c r="Q225" s="68">
        <v>5.32</v>
      </c>
      <c r="R225" s="69">
        <f t="shared" si="126"/>
        <v>0</v>
      </c>
      <c r="S225" s="69">
        <f t="shared" si="120"/>
        <v>1.9157088122605526</v>
      </c>
      <c r="T225" s="69">
        <f t="shared" si="127"/>
        <v>1.9157088122605526</v>
      </c>
    </row>
    <row r="226" spans="1:20" s="70" customFormat="1" ht="12.75" customHeight="1" x14ac:dyDescent="0.2">
      <c r="A226" s="42"/>
      <c r="B226" s="67" t="s">
        <v>12</v>
      </c>
      <c r="C226" s="68">
        <v>7.91</v>
      </c>
      <c r="D226" s="69">
        <f>((C226/C225)-1)*100</f>
        <v>2.0645161290322678</v>
      </c>
      <c r="E226" s="69">
        <f>((C226/C$215)-1)*100</f>
        <v>3.3986928104575043</v>
      </c>
      <c r="F226" s="69">
        <f>((C226/C214)-1)*100</f>
        <v>3.2637075718015662</v>
      </c>
      <c r="G226" s="66"/>
      <c r="H226" s="42"/>
      <c r="I226" s="67" t="str">
        <f>B226</f>
        <v>NOV</v>
      </c>
      <c r="J226" s="68">
        <v>2.2999999999999998</v>
      </c>
      <c r="K226" s="69">
        <f t="shared" si="124"/>
        <v>0</v>
      </c>
      <c r="L226" s="69">
        <f>((J226/J$215)-1)*100</f>
        <v>2.6785714285714191</v>
      </c>
      <c r="M226" s="69">
        <f t="shared" si="125"/>
        <v>2.6785714285714191</v>
      </c>
      <c r="N226" s="66"/>
      <c r="O226" s="42"/>
      <c r="P226" s="67" t="str">
        <f>B226</f>
        <v>NOV</v>
      </c>
      <c r="Q226" s="68">
        <v>5.32</v>
      </c>
      <c r="R226" s="69">
        <f t="shared" si="126"/>
        <v>0</v>
      </c>
      <c r="S226" s="69">
        <f>((Q226/Q$215)-1)*100</f>
        <v>1.9157088122605526</v>
      </c>
      <c r="T226" s="69">
        <f t="shared" si="127"/>
        <v>1.9157088122605526</v>
      </c>
    </row>
    <row r="227" spans="1:20" s="70" customFormat="1" ht="12.75" customHeight="1" x14ac:dyDescent="0.2">
      <c r="A227" s="42"/>
      <c r="B227" s="67" t="s">
        <v>13</v>
      </c>
      <c r="C227" s="68">
        <v>7.92</v>
      </c>
      <c r="D227" s="69">
        <f>((C227/C226)-1)*100</f>
        <v>0.12642225031604948</v>
      </c>
      <c r="E227" s="69">
        <f>((C227/C$215)-1)*100</f>
        <v>3.5294117647058698</v>
      </c>
      <c r="F227" s="69">
        <f>((C227/C215)-1)*100</f>
        <v>3.5294117647058698</v>
      </c>
      <c r="G227" s="66"/>
      <c r="H227" s="42"/>
      <c r="I227" s="67" t="str">
        <f>B227</f>
        <v>DEZ</v>
      </c>
      <c r="J227" s="68">
        <v>2.31</v>
      </c>
      <c r="K227" s="69">
        <f>((J227/J226)-1)*100</f>
        <v>0.43478260869567187</v>
      </c>
      <c r="L227" s="69">
        <f>((J227/J$215)-1)*100</f>
        <v>3.125</v>
      </c>
      <c r="M227" s="69">
        <f>((J227/J215)-1)*100</f>
        <v>3.125</v>
      </c>
      <c r="N227" s="66"/>
      <c r="O227" s="42"/>
      <c r="P227" s="67" t="str">
        <f>B227</f>
        <v>DEZ</v>
      </c>
      <c r="Q227" s="68">
        <v>5.32</v>
      </c>
      <c r="R227" s="69">
        <f>((Q227/Q226)-1)*100</f>
        <v>0</v>
      </c>
      <c r="S227" s="69">
        <f>((Q227/Q$215)-1)*100</f>
        <v>1.9157088122605526</v>
      </c>
      <c r="T227" s="69">
        <f>((Q227/Q215)-1)*100</f>
        <v>1.9157088122605526</v>
      </c>
    </row>
    <row r="228" spans="1:20" s="66" customFormat="1" ht="12.75" customHeight="1" x14ac:dyDescent="0.2">
      <c r="A228" s="53">
        <v>2012</v>
      </c>
      <c r="B228" s="63" t="s">
        <v>24</v>
      </c>
      <c r="C228" s="64">
        <v>7.99</v>
      </c>
      <c r="D228" s="65">
        <f>((C228/C227)-1)*100</f>
        <v>0.88383838383838675</v>
      </c>
      <c r="E228" s="65">
        <f>((C228/C$227)-1)*100</f>
        <v>0.88383838383838675</v>
      </c>
      <c r="F228" s="65">
        <f>((C228/C216)-1)*100</f>
        <v>-0.74534161490683593</v>
      </c>
      <c r="H228" s="53">
        <v>2012</v>
      </c>
      <c r="I228" s="63" t="s">
        <v>24</v>
      </c>
      <c r="J228" s="64">
        <v>2.34</v>
      </c>
      <c r="K228" s="65">
        <f>((J228/J227)-1)*100</f>
        <v>1.298701298701288</v>
      </c>
      <c r="L228" s="65">
        <f>((J228/J$227)-1)*100</f>
        <v>1.298701298701288</v>
      </c>
      <c r="M228" s="65">
        <f>((J228/J216)-1)*100</f>
        <v>4.4642857142856984</v>
      </c>
      <c r="O228" s="53">
        <v>2012</v>
      </c>
      <c r="P228" s="63" t="s">
        <v>24</v>
      </c>
      <c r="Q228" s="64">
        <v>5.32</v>
      </c>
      <c r="R228" s="65">
        <f>((Q228/Q227)-1)*100</f>
        <v>0</v>
      </c>
      <c r="S228" s="65">
        <f>((Q228/Q$227)-1)*100</f>
        <v>0</v>
      </c>
      <c r="T228" s="65">
        <f>((Q228/Q216)-1)*100</f>
        <v>1.7208413001912115</v>
      </c>
    </row>
    <row r="229" spans="1:20" s="66" customFormat="1" ht="12.75" customHeight="1" x14ac:dyDescent="0.2">
      <c r="A229" s="42"/>
      <c r="B229" s="67" t="s">
        <v>3</v>
      </c>
      <c r="C229" s="68">
        <v>8</v>
      </c>
      <c r="D229" s="69">
        <f t="shared" ref="D229:D239" si="128">((C229/C228)-1)*100</f>
        <v>0.12515644555695093</v>
      </c>
      <c r="E229" s="69">
        <f t="shared" ref="E229:E239" si="129">((C229/C$227)-1)*100</f>
        <v>1.0101010101010166</v>
      </c>
      <c r="F229" s="69">
        <f t="shared" ref="F229:F239" si="130">((C229/C217)-1)*100</f>
        <v>-1.7199017199017286</v>
      </c>
      <c r="H229" s="42"/>
      <c r="I229" s="67" t="s">
        <v>3</v>
      </c>
      <c r="J229" s="68">
        <v>2.35</v>
      </c>
      <c r="K229" s="69">
        <f t="shared" ref="K229:K239" si="131">((J229/J228)-1)*100</f>
        <v>0.42735042735044804</v>
      </c>
      <c r="L229" s="69">
        <f t="shared" ref="L229:L239" si="132">((J229/J$227)-1)*100</f>
        <v>1.7316017316017396</v>
      </c>
      <c r="M229" s="69">
        <f t="shared" ref="M229:M239" si="133">((J229/J217)-1)*100</f>
        <v>3.9823008849557695</v>
      </c>
      <c r="O229" s="42"/>
      <c r="P229" s="67" t="s">
        <v>3</v>
      </c>
      <c r="Q229" s="68">
        <v>5.33</v>
      </c>
      <c r="R229" s="69">
        <f t="shared" ref="R229:R239" si="134">((Q229/Q228)-1)*100</f>
        <v>0.1879699248120259</v>
      </c>
      <c r="S229" s="69">
        <f t="shared" ref="S229:S239" si="135">((Q229/Q$227)-1)*100</f>
        <v>0.1879699248120259</v>
      </c>
      <c r="T229" s="69">
        <f t="shared" ref="T229:T239" si="136">((Q229/Q217)-1)*100</f>
        <v>0.75614366729679361</v>
      </c>
    </row>
    <row r="230" spans="1:20" s="70" customFormat="1" ht="12.75" customHeight="1" x14ac:dyDescent="0.2">
      <c r="A230" s="42"/>
      <c r="B230" s="67" t="s">
        <v>4</v>
      </c>
      <c r="C230" s="68">
        <v>8</v>
      </c>
      <c r="D230" s="69">
        <f t="shared" si="128"/>
        <v>0</v>
      </c>
      <c r="E230" s="69">
        <f t="shared" si="129"/>
        <v>1.0101010101010166</v>
      </c>
      <c r="F230" s="69">
        <f t="shared" si="130"/>
        <v>-2.2004889975550057</v>
      </c>
      <c r="G230" s="66"/>
      <c r="H230" s="42"/>
      <c r="I230" s="67" t="s">
        <v>4</v>
      </c>
      <c r="J230" s="68">
        <v>2.36</v>
      </c>
      <c r="K230" s="69">
        <f t="shared" si="131"/>
        <v>0.42553191489360653</v>
      </c>
      <c r="L230" s="69">
        <f t="shared" si="132"/>
        <v>2.1645021645021467</v>
      </c>
      <c r="M230" s="69">
        <f t="shared" si="133"/>
        <v>3.5087719298245723</v>
      </c>
      <c r="N230" s="66"/>
      <c r="O230" s="42"/>
      <c r="P230" s="67" t="s">
        <v>4</v>
      </c>
      <c r="Q230" s="68">
        <v>5.42</v>
      </c>
      <c r="R230" s="69">
        <f t="shared" si="134"/>
        <v>1.6885553470919357</v>
      </c>
      <c r="S230" s="69">
        <f t="shared" si="135"/>
        <v>1.8796992481203034</v>
      </c>
      <c r="T230" s="69">
        <f t="shared" si="136"/>
        <v>2.6515151515151381</v>
      </c>
    </row>
    <row r="231" spans="1:20" s="70" customFormat="1" ht="12.75" customHeight="1" x14ac:dyDescent="0.2">
      <c r="A231" s="42"/>
      <c r="B231" s="67" t="s">
        <v>5</v>
      </c>
      <c r="C231" s="68">
        <v>7.93</v>
      </c>
      <c r="D231" s="69">
        <f t="shared" si="128"/>
        <v>-0.87500000000000355</v>
      </c>
      <c r="E231" s="69">
        <f t="shared" si="129"/>
        <v>0.12626262626262985</v>
      </c>
      <c r="F231" s="69">
        <f t="shared" si="130"/>
        <v>-3.1746031746031744</v>
      </c>
      <c r="G231" s="66"/>
      <c r="H231" s="42"/>
      <c r="I231" s="67" t="s">
        <v>5</v>
      </c>
      <c r="J231" s="68">
        <v>2.37</v>
      </c>
      <c r="K231" s="69">
        <f t="shared" si="131"/>
        <v>0.4237288135593209</v>
      </c>
      <c r="L231" s="69">
        <f t="shared" si="132"/>
        <v>2.5974025974025983</v>
      </c>
      <c r="M231" s="69">
        <f t="shared" si="133"/>
        <v>3.4934497816593968</v>
      </c>
      <c r="N231" s="66"/>
      <c r="O231" s="42"/>
      <c r="P231" s="67" t="s">
        <v>5</v>
      </c>
      <c r="Q231" s="68">
        <v>5.5</v>
      </c>
      <c r="R231" s="69">
        <f t="shared" si="134"/>
        <v>1.4760147601476037</v>
      </c>
      <c r="S231" s="69">
        <f t="shared" si="135"/>
        <v>3.3834586466165328</v>
      </c>
      <c r="T231" s="69">
        <f t="shared" si="136"/>
        <v>4.1666666666666519</v>
      </c>
    </row>
    <row r="232" spans="1:20" s="70" customFormat="1" ht="12.75" customHeight="1" x14ac:dyDescent="0.2">
      <c r="A232" s="42"/>
      <c r="B232" s="67" t="s">
        <v>6</v>
      </c>
      <c r="C232" s="68">
        <v>8.01</v>
      </c>
      <c r="D232" s="69">
        <f t="shared" si="128"/>
        <v>1.0088272383354413</v>
      </c>
      <c r="E232" s="69">
        <f t="shared" si="129"/>
        <v>1.1363636363636243</v>
      </c>
      <c r="F232" s="69">
        <f t="shared" si="130"/>
        <v>-2.3170731707316983</v>
      </c>
      <c r="G232" s="66"/>
      <c r="H232" s="42"/>
      <c r="I232" s="67" t="s">
        <v>6</v>
      </c>
      <c r="J232" s="68">
        <v>2.37</v>
      </c>
      <c r="K232" s="69">
        <f t="shared" si="131"/>
        <v>0</v>
      </c>
      <c r="L232" s="69">
        <f t="shared" si="132"/>
        <v>2.5974025974025983</v>
      </c>
      <c r="M232" s="69">
        <f t="shared" si="133"/>
        <v>3.4934497816593968</v>
      </c>
      <c r="N232" s="66"/>
      <c r="O232" s="42"/>
      <c r="P232" s="67" t="s">
        <v>6</v>
      </c>
      <c r="Q232" s="68">
        <v>5.6</v>
      </c>
      <c r="R232" s="69">
        <f t="shared" si="134"/>
        <v>1.8181818181818077</v>
      </c>
      <c r="S232" s="69">
        <f t="shared" si="135"/>
        <v>5.2631578947368363</v>
      </c>
      <c r="T232" s="69">
        <f t="shared" si="136"/>
        <v>6.0606060606060552</v>
      </c>
    </row>
    <row r="233" spans="1:20" s="70" customFormat="1" ht="12.75" customHeight="1" x14ac:dyDescent="0.2">
      <c r="A233" s="42"/>
      <c r="B233" s="67" t="s">
        <v>7</v>
      </c>
      <c r="C233" s="68">
        <v>8.01</v>
      </c>
      <c r="D233" s="69">
        <f t="shared" si="128"/>
        <v>0</v>
      </c>
      <c r="E233" s="69">
        <f t="shared" si="129"/>
        <v>1.1363636363636243</v>
      </c>
      <c r="F233" s="69">
        <f t="shared" si="130"/>
        <v>-2.3170731707316983</v>
      </c>
      <c r="G233" s="66"/>
      <c r="H233" s="42"/>
      <c r="I233" s="67" t="s">
        <v>7</v>
      </c>
      <c r="J233" s="68">
        <v>2.36</v>
      </c>
      <c r="K233" s="69">
        <f t="shared" si="131"/>
        <v>-0.42194092827004814</v>
      </c>
      <c r="L233" s="69">
        <f t="shared" si="132"/>
        <v>2.1645021645021467</v>
      </c>
      <c r="M233" s="69">
        <f t="shared" si="133"/>
        <v>3.0567685589519611</v>
      </c>
      <c r="N233" s="66"/>
      <c r="O233" s="42"/>
      <c r="P233" s="67" t="s">
        <v>7</v>
      </c>
      <c r="Q233" s="68">
        <v>5.7</v>
      </c>
      <c r="R233" s="69">
        <f t="shared" si="134"/>
        <v>1.7857142857143016</v>
      </c>
      <c r="S233" s="69">
        <f t="shared" si="135"/>
        <v>7.1428571428571397</v>
      </c>
      <c r="T233" s="69">
        <f t="shared" si="136"/>
        <v>7.9545454545454586</v>
      </c>
    </row>
    <row r="234" spans="1:20" s="70" customFormat="1" ht="12.75" customHeight="1" x14ac:dyDescent="0.2">
      <c r="A234" s="42"/>
      <c r="B234" s="67" t="s">
        <v>8</v>
      </c>
      <c r="C234" s="68">
        <v>8.02</v>
      </c>
      <c r="D234" s="69">
        <f t="shared" si="128"/>
        <v>0.12484394506866447</v>
      </c>
      <c r="E234" s="69">
        <f t="shared" si="129"/>
        <v>1.2626262626262541</v>
      </c>
      <c r="F234" s="69">
        <f t="shared" si="130"/>
        <v>3.6175710594315236</v>
      </c>
      <c r="G234" s="66"/>
      <c r="H234" s="42"/>
      <c r="I234" s="67" t="s">
        <v>8</v>
      </c>
      <c r="J234" s="68">
        <v>2.36</v>
      </c>
      <c r="K234" s="69">
        <f t="shared" si="131"/>
        <v>0</v>
      </c>
      <c r="L234" s="69">
        <f t="shared" si="132"/>
        <v>2.1645021645021467</v>
      </c>
      <c r="M234" s="69">
        <f t="shared" si="133"/>
        <v>3.0567685589519611</v>
      </c>
      <c r="N234" s="66"/>
      <c r="O234" s="42"/>
      <c r="P234" s="67" t="s">
        <v>8</v>
      </c>
      <c r="Q234" s="68">
        <v>5.81</v>
      </c>
      <c r="R234" s="69">
        <f t="shared" si="134"/>
        <v>1.9298245614034926</v>
      </c>
      <c r="S234" s="69">
        <f t="shared" si="135"/>
        <v>9.210526315789469</v>
      </c>
      <c r="T234" s="69">
        <f t="shared" si="136"/>
        <v>9.8298676748582068</v>
      </c>
    </row>
    <row r="235" spans="1:20" s="70" customFormat="1" ht="12.75" customHeight="1" x14ac:dyDescent="0.2">
      <c r="A235" s="42"/>
      <c r="B235" s="67" t="s">
        <v>9</v>
      </c>
      <c r="C235" s="68">
        <v>8.0299999999999994</v>
      </c>
      <c r="D235" s="69">
        <f t="shared" si="128"/>
        <v>0.12468827930174342</v>
      </c>
      <c r="E235" s="69">
        <f t="shared" si="129"/>
        <v>1.388888888888884</v>
      </c>
      <c r="F235" s="69">
        <f t="shared" si="130"/>
        <v>3.612903225806452</v>
      </c>
      <c r="G235" s="66"/>
      <c r="H235" s="42"/>
      <c r="I235" s="67" t="s">
        <v>9</v>
      </c>
      <c r="J235" s="68">
        <v>2.37</v>
      </c>
      <c r="K235" s="69">
        <f t="shared" si="131"/>
        <v>0.4237288135593209</v>
      </c>
      <c r="L235" s="69">
        <f t="shared" si="132"/>
        <v>2.5974025974025983</v>
      </c>
      <c r="M235" s="69">
        <f t="shared" si="133"/>
        <v>3.947368421052655</v>
      </c>
      <c r="N235" s="66"/>
      <c r="O235" s="42"/>
      <c r="P235" s="67" t="s">
        <v>9</v>
      </c>
      <c r="Q235" s="68">
        <v>5.94</v>
      </c>
      <c r="R235" s="69">
        <f t="shared" si="134"/>
        <v>2.2375215146299698</v>
      </c>
      <c r="S235" s="69">
        <f t="shared" si="135"/>
        <v>11.654135338345872</v>
      </c>
      <c r="T235" s="69">
        <f t="shared" si="136"/>
        <v>12.075471698113226</v>
      </c>
    </row>
    <row r="236" spans="1:20" s="70" customFormat="1" ht="12.75" customHeight="1" x14ac:dyDescent="0.2">
      <c r="A236" s="42"/>
      <c r="B236" s="67" t="s">
        <v>10</v>
      </c>
      <c r="C236" s="68">
        <v>8.19</v>
      </c>
      <c r="D236" s="69">
        <f t="shared" si="128"/>
        <v>1.9925280199252882</v>
      </c>
      <c r="E236" s="69">
        <f t="shared" si="129"/>
        <v>3.409090909090895</v>
      </c>
      <c r="F236" s="69">
        <f t="shared" si="130"/>
        <v>5.6774193548386975</v>
      </c>
      <c r="G236" s="66"/>
      <c r="H236" s="42"/>
      <c r="I236" s="67" t="s">
        <v>10</v>
      </c>
      <c r="J236" s="68">
        <v>2.39</v>
      </c>
      <c r="K236" s="69">
        <f t="shared" si="131"/>
        <v>0.84388185654007408</v>
      </c>
      <c r="L236" s="69">
        <f t="shared" si="132"/>
        <v>3.463203463203457</v>
      </c>
      <c r="M236" s="69">
        <f t="shared" si="133"/>
        <v>4.366812227074246</v>
      </c>
      <c r="N236" s="66"/>
      <c r="O236" s="42"/>
      <c r="P236" s="67" t="s">
        <v>10</v>
      </c>
      <c r="Q236" s="68">
        <v>6.04</v>
      </c>
      <c r="R236" s="69">
        <f t="shared" si="134"/>
        <v>1.6835016835016869</v>
      </c>
      <c r="S236" s="69">
        <f t="shared" si="135"/>
        <v>13.533834586466153</v>
      </c>
      <c r="T236" s="69">
        <f t="shared" si="136"/>
        <v>13.533834586466153</v>
      </c>
    </row>
    <row r="237" spans="1:20" s="70" customFormat="1" ht="12.75" customHeight="1" x14ac:dyDescent="0.2">
      <c r="A237" s="42"/>
      <c r="B237" s="67" t="s">
        <v>11</v>
      </c>
      <c r="C237" s="68">
        <v>8.1199999999999992</v>
      </c>
      <c r="D237" s="69">
        <f t="shared" si="128"/>
        <v>-0.85470085470086277</v>
      </c>
      <c r="E237" s="69">
        <f t="shared" si="129"/>
        <v>2.5252525252525082</v>
      </c>
      <c r="F237" s="69">
        <f t="shared" si="130"/>
        <v>4.7741935483870845</v>
      </c>
      <c r="G237" s="66"/>
      <c r="H237" s="42"/>
      <c r="I237" s="67" t="str">
        <f>B237</f>
        <v>OUT</v>
      </c>
      <c r="J237" s="68">
        <v>2.39</v>
      </c>
      <c r="K237" s="69">
        <f t="shared" si="131"/>
        <v>0</v>
      </c>
      <c r="L237" s="69">
        <f t="shared" si="132"/>
        <v>3.463203463203457</v>
      </c>
      <c r="M237" s="69">
        <f t="shared" si="133"/>
        <v>3.9130434782608914</v>
      </c>
      <c r="N237" s="66"/>
      <c r="O237" s="42"/>
      <c r="P237" s="67" t="str">
        <f>B237</f>
        <v>OUT</v>
      </c>
      <c r="Q237" s="68">
        <v>6.18</v>
      </c>
      <c r="R237" s="69">
        <f t="shared" si="134"/>
        <v>2.3178807947019875</v>
      </c>
      <c r="S237" s="69">
        <f t="shared" si="135"/>
        <v>16.165413533834581</v>
      </c>
      <c r="T237" s="69">
        <f t="shared" si="136"/>
        <v>16.165413533834581</v>
      </c>
    </row>
    <row r="238" spans="1:20" s="70" customFormat="1" ht="12.75" customHeight="1" x14ac:dyDescent="0.2">
      <c r="A238" s="42"/>
      <c r="B238" s="67" t="s">
        <v>12</v>
      </c>
      <c r="C238" s="68">
        <v>8.1199999999999992</v>
      </c>
      <c r="D238" s="69">
        <f t="shared" si="128"/>
        <v>0</v>
      </c>
      <c r="E238" s="69">
        <f t="shared" si="129"/>
        <v>2.5252525252525082</v>
      </c>
      <c r="F238" s="69">
        <f t="shared" si="130"/>
        <v>2.6548672566371501</v>
      </c>
      <c r="G238" s="66"/>
      <c r="H238" s="42"/>
      <c r="I238" s="67" t="str">
        <f>B238</f>
        <v>NOV</v>
      </c>
      <c r="J238" s="68">
        <v>2.39</v>
      </c>
      <c r="K238" s="69">
        <f t="shared" si="131"/>
        <v>0</v>
      </c>
      <c r="L238" s="69">
        <f t="shared" si="132"/>
        <v>3.463203463203457</v>
      </c>
      <c r="M238" s="69">
        <f t="shared" si="133"/>
        <v>3.9130434782608914</v>
      </c>
      <c r="N238" s="66"/>
      <c r="O238" s="42"/>
      <c r="P238" s="67" t="str">
        <f>B238</f>
        <v>NOV</v>
      </c>
      <c r="Q238" s="68">
        <v>6.3</v>
      </c>
      <c r="R238" s="69">
        <f t="shared" si="134"/>
        <v>1.9417475728155331</v>
      </c>
      <c r="S238" s="69">
        <f t="shared" si="135"/>
        <v>18.421052631578938</v>
      </c>
      <c r="T238" s="69">
        <f t="shared" si="136"/>
        <v>18.421052631578938</v>
      </c>
    </row>
    <row r="239" spans="1:20" s="70" customFormat="1" ht="12.75" customHeight="1" x14ac:dyDescent="0.2">
      <c r="A239" s="42"/>
      <c r="B239" s="67" t="s">
        <v>13</v>
      </c>
      <c r="C239" s="68">
        <v>8.1999999999999993</v>
      </c>
      <c r="D239" s="69">
        <f t="shared" si="128"/>
        <v>0.98522167487684609</v>
      </c>
      <c r="E239" s="69">
        <f t="shared" si="129"/>
        <v>3.5353535353535248</v>
      </c>
      <c r="F239" s="69">
        <f t="shared" si="130"/>
        <v>3.5353535353535248</v>
      </c>
      <c r="G239" s="51"/>
      <c r="H239" s="42"/>
      <c r="I239" s="67" t="str">
        <f>B239</f>
        <v>DEZ</v>
      </c>
      <c r="J239" s="68">
        <v>2.37</v>
      </c>
      <c r="K239" s="69">
        <f t="shared" si="131"/>
        <v>-0.83682008368201055</v>
      </c>
      <c r="L239" s="69">
        <f t="shared" si="132"/>
        <v>2.5974025974025983</v>
      </c>
      <c r="M239" s="69">
        <f t="shared" si="133"/>
        <v>2.5974025974025983</v>
      </c>
      <c r="N239" s="66"/>
      <c r="O239" s="42"/>
      <c r="P239" s="67" t="str">
        <f>B239</f>
        <v>DEZ</v>
      </c>
      <c r="Q239" s="68">
        <v>6.47</v>
      </c>
      <c r="R239" s="69">
        <f t="shared" si="134"/>
        <v>2.6984126984126888</v>
      </c>
      <c r="S239" s="69">
        <f t="shared" si="135"/>
        <v>21.616541353383447</v>
      </c>
      <c r="T239" s="69">
        <f t="shared" si="136"/>
        <v>21.616541353383447</v>
      </c>
    </row>
    <row r="240" spans="1:20" s="18" customFormat="1" ht="12.75" customHeight="1" x14ac:dyDescent="0.2">
      <c r="A240" s="53">
        <v>2013</v>
      </c>
      <c r="B240" s="63" t="s">
        <v>24</v>
      </c>
      <c r="C240" s="64">
        <v>8.27</v>
      </c>
      <c r="D240" s="65">
        <f>((C240/C239)-1)*100</f>
        <v>0.85365853658536661</v>
      </c>
      <c r="E240" s="65">
        <f>((C240/C$239)-1)*100</f>
        <v>0.85365853658536661</v>
      </c>
      <c r="F240" s="65">
        <f>((C240/C228)-1)*100</f>
        <v>3.5043804755944929</v>
      </c>
      <c r="G240" s="66"/>
      <c r="H240" s="53">
        <v>2013</v>
      </c>
      <c r="I240" s="63" t="s">
        <v>24</v>
      </c>
      <c r="J240" s="64">
        <v>2.38</v>
      </c>
      <c r="K240" s="65">
        <f>((J240/J239)-1)*100</f>
        <v>0.42194092827003704</v>
      </c>
      <c r="L240" s="65">
        <f>((J240/J$239)-1)*100</f>
        <v>0.42194092827003704</v>
      </c>
      <c r="M240" s="65">
        <f>((J240/J228)-1)*100</f>
        <v>1.7094017094017033</v>
      </c>
      <c r="N240" s="66"/>
      <c r="O240" s="53">
        <v>2013</v>
      </c>
      <c r="P240" s="63" t="s">
        <v>24</v>
      </c>
      <c r="Q240" s="64">
        <v>6.31</v>
      </c>
      <c r="R240" s="65">
        <f>((Q240/Q239)-1)*100</f>
        <v>-2.4729520865533261</v>
      </c>
      <c r="S240" s="65">
        <f>((Q240/Q$239)-1)*100</f>
        <v>-2.4729520865533261</v>
      </c>
      <c r="T240" s="65">
        <f>((Q240/Q228)-1)*100</f>
        <v>18.609022556390965</v>
      </c>
    </row>
    <row r="241" spans="1:20" s="18" customFormat="1" ht="12.75" customHeight="1" x14ac:dyDescent="0.2">
      <c r="A241" s="42"/>
      <c r="B241" s="67" t="s">
        <v>3</v>
      </c>
      <c r="C241" s="68">
        <v>8.27</v>
      </c>
      <c r="D241" s="69">
        <f t="shared" ref="D241:D251" si="137">((C241/C240)-1)*100</f>
        <v>0</v>
      </c>
      <c r="E241" s="69">
        <f t="shared" ref="E241:E251" si="138">((C241/C$239)-1)*100</f>
        <v>0.85365853658536661</v>
      </c>
      <c r="F241" s="69">
        <f t="shared" ref="F241:F251" si="139">((C241/C229)-1)*100</f>
        <v>3.3749999999999947</v>
      </c>
      <c r="G241" s="66"/>
      <c r="H241" s="42"/>
      <c r="I241" s="67" t="s">
        <v>3</v>
      </c>
      <c r="J241" s="68">
        <v>2.4</v>
      </c>
      <c r="K241" s="69">
        <f t="shared" ref="K241:K251" si="140">((J241/J240)-1)*100</f>
        <v>0.84033613445377853</v>
      </c>
      <c r="L241" s="69">
        <f t="shared" ref="L241:L251" si="141">((J241/J$239)-1)*100</f>
        <v>1.2658227848101111</v>
      </c>
      <c r="M241" s="69">
        <f t="shared" ref="M241:M251" si="142">((J241/J229)-1)*100</f>
        <v>2.1276595744680771</v>
      </c>
      <c r="N241" s="66"/>
      <c r="O241" s="42"/>
      <c r="P241" s="67" t="s">
        <v>3</v>
      </c>
      <c r="Q241" s="68">
        <v>6.37</v>
      </c>
      <c r="R241" s="69">
        <f t="shared" ref="R241:R251" si="143">((Q241/Q240)-1)*100</f>
        <v>0.95087163232965288</v>
      </c>
      <c r="S241" s="69">
        <f t="shared" ref="S241:S251" si="144">((Q241/Q$239)-1)*100</f>
        <v>-1.5455950540958163</v>
      </c>
      <c r="T241" s="69">
        <f t="shared" ref="T241:T251" si="145">((Q241/Q229)-1)*100</f>
        <v>19.512195121951216</v>
      </c>
    </row>
    <row r="242" spans="1:20" s="18" customFormat="1" ht="12.75" customHeight="1" x14ac:dyDescent="0.2">
      <c r="A242" s="42"/>
      <c r="B242" s="67" t="s">
        <v>4</v>
      </c>
      <c r="C242" s="68">
        <v>8.24</v>
      </c>
      <c r="D242" s="69">
        <f t="shared" si="137"/>
        <v>-0.36275695284159193</v>
      </c>
      <c r="E242" s="69">
        <f t="shared" si="138"/>
        <v>0.48780487804878092</v>
      </c>
      <c r="F242" s="69">
        <f t="shared" si="139"/>
        <v>3.0000000000000027</v>
      </c>
      <c r="G242" s="66"/>
      <c r="H242" s="42"/>
      <c r="I242" s="67" t="s">
        <v>4</v>
      </c>
      <c r="J242" s="68">
        <v>2.41</v>
      </c>
      <c r="K242" s="69">
        <f t="shared" si="140"/>
        <v>0.41666666666668739</v>
      </c>
      <c r="L242" s="69">
        <f t="shared" si="141"/>
        <v>1.6877637130801704</v>
      </c>
      <c r="M242" s="69">
        <f t="shared" si="142"/>
        <v>2.1186440677966267</v>
      </c>
      <c r="N242" s="66"/>
      <c r="O242" s="42"/>
      <c r="P242" s="67" t="s">
        <v>4</v>
      </c>
      <c r="Q242" s="68">
        <v>6.41</v>
      </c>
      <c r="R242" s="69">
        <f t="shared" si="143"/>
        <v>0.62794348508634634</v>
      </c>
      <c r="S242" s="69">
        <f t="shared" si="144"/>
        <v>-0.92735703245748757</v>
      </c>
      <c r="T242" s="69">
        <f t="shared" si="145"/>
        <v>18.265682656826577</v>
      </c>
    </row>
    <row r="243" spans="1:20" s="21" customFormat="1" ht="12.75" customHeight="1" x14ac:dyDescent="0.2">
      <c r="A243" s="42"/>
      <c r="B243" s="67" t="s">
        <v>5</v>
      </c>
      <c r="C243" s="68">
        <v>8.24</v>
      </c>
      <c r="D243" s="69">
        <f t="shared" si="137"/>
        <v>0</v>
      </c>
      <c r="E243" s="69">
        <f t="shared" si="138"/>
        <v>0.48780487804878092</v>
      </c>
      <c r="F243" s="69">
        <f t="shared" si="139"/>
        <v>3.9092055485498101</v>
      </c>
      <c r="G243" s="66"/>
      <c r="H243" s="42"/>
      <c r="I243" s="67" t="s">
        <v>5</v>
      </c>
      <c r="J243" s="68">
        <v>2.39</v>
      </c>
      <c r="K243" s="69">
        <f t="shared" si="140"/>
        <v>-0.82987551867219622</v>
      </c>
      <c r="L243" s="69">
        <f t="shared" si="141"/>
        <v>0.84388185654007408</v>
      </c>
      <c r="M243" s="69">
        <f t="shared" si="142"/>
        <v>0.84388185654007408</v>
      </c>
      <c r="N243" s="66"/>
      <c r="O243" s="42"/>
      <c r="P243" s="67" t="s">
        <v>5</v>
      </c>
      <c r="Q243" s="68">
        <v>6.41</v>
      </c>
      <c r="R243" s="69">
        <f t="shared" si="143"/>
        <v>0</v>
      </c>
      <c r="S243" s="69">
        <f t="shared" si="144"/>
        <v>-0.92735703245748757</v>
      </c>
      <c r="T243" s="69">
        <f t="shared" si="145"/>
        <v>16.545454545454554</v>
      </c>
    </row>
    <row r="244" spans="1:20" s="6" customFormat="1" ht="12.75" customHeight="1" x14ac:dyDescent="0.2">
      <c r="A244" s="42"/>
      <c r="B244" s="67" t="s">
        <v>6</v>
      </c>
      <c r="C244" s="68">
        <v>8.24</v>
      </c>
      <c r="D244" s="69">
        <f t="shared" si="137"/>
        <v>0</v>
      </c>
      <c r="E244" s="69">
        <f t="shared" si="138"/>
        <v>0.48780487804878092</v>
      </c>
      <c r="F244" s="69">
        <f t="shared" si="139"/>
        <v>2.8714107365792829</v>
      </c>
      <c r="G244" s="66"/>
      <c r="H244" s="42"/>
      <c r="I244" s="67" t="s">
        <v>6</v>
      </c>
      <c r="J244" s="68">
        <v>2.41</v>
      </c>
      <c r="K244" s="69">
        <f t="shared" si="140"/>
        <v>0.83682008368199945</v>
      </c>
      <c r="L244" s="69">
        <f t="shared" si="141"/>
        <v>1.6877637130801704</v>
      </c>
      <c r="M244" s="69">
        <f t="shared" si="142"/>
        <v>1.6877637130801704</v>
      </c>
      <c r="N244" s="66"/>
      <c r="O244" s="42"/>
      <c r="P244" s="67" t="s">
        <v>6</v>
      </c>
      <c r="Q244" s="68">
        <v>6.59</v>
      </c>
      <c r="R244" s="69">
        <f t="shared" si="143"/>
        <v>2.808112324492984</v>
      </c>
      <c r="S244" s="69">
        <f t="shared" si="144"/>
        <v>1.8547140649149974</v>
      </c>
      <c r="T244" s="69">
        <f t="shared" si="145"/>
        <v>17.678571428571431</v>
      </c>
    </row>
    <row r="245" spans="1:20" ht="12.75" customHeight="1" x14ac:dyDescent="0.2">
      <c r="A245" s="42"/>
      <c r="B245" s="67" t="s">
        <v>7</v>
      </c>
      <c r="C245" s="68">
        <v>8.2200000000000006</v>
      </c>
      <c r="D245" s="69">
        <f t="shared" si="137"/>
        <v>-0.24271844660194164</v>
      </c>
      <c r="E245" s="69">
        <f t="shared" si="138"/>
        <v>0.24390243902441266</v>
      </c>
      <c r="F245" s="69">
        <f t="shared" si="139"/>
        <v>2.621722846441954</v>
      </c>
      <c r="G245" s="66"/>
      <c r="H245" s="42"/>
      <c r="I245" s="67" t="s">
        <v>7</v>
      </c>
      <c r="J245" s="68">
        <v>2.4</v>
      </c>
      <c r="K245" s="69">
        <f t="shared" si="140"/>
        <v>-0.41493775933610921</v>
      </c>
      <c r="L245" s="69">
        <f t="shared" si="141"/>
        <v>1.2658227848101111</v>
      </c>
      <c r="M245" s="69">
        <f t="shared" si="142"/>
        <v>1.6949152542372836</v>
      </c>
      <c r="N245" s="66"/>
      <c r="O245" s="42"/>
      <c r="P245" s="67" t="s">
        <v>7</v>
      </c>
      <c r="Q245" s="68">
        <v>6.67</v>
      </c>
      <c r="R245" s="69">
        <f t="shared" si="143"/>
        <v>1.2139605462822445</v>
      </c>
      <c r="S245" s="69">
        <f t="shared" si="144"/>
        <v>3.0911901081916549</v>
      </c>
      <c r="T245" s="69">
        <f t="shared" si="145"/>
        <v>17.017543859649109</v>
      </c>
    </row>
    <row r="246" spans="1:20" ht="12.75" customHeight="1" x14ac:dyDescent="0.2">
      <c r="A246" s="42"/>
      <c r="B246" s="67" t="s">
        <v>8</v>
      </c>
      <c r="C246" s="68">
        <v>8.23</v>
      </c>
      <c r="D246" s="69">
        <f t="shared" si="137"/>
        <v>0.12165450121655041</v>
      </c>
      <c r="E246" s="69">
        <f t="shared" si="138"/>
        <v>0.3658536585366079</v>
      </c>
      <c r="F246" s="69">
        <f t="shared" si="139"/>
        <v>2.6184538653366785</v>
      </c>
      <c r="G246" s="66"/>
      <c r="H246" s="42"/>
      <c r="I246" s="67" t="s">
        <v>8</v>
      </c>
      <c r="J246" s="68">
        <v>2.4</v>
      </c>
      <c r="K246" s="69">
        <f t="shared" si="140"/>
        <v>0</v>
      </c>
      <c r="L246" s="69">
        <f t="shared" si="141"/>
        <v>1.2658227848101111</v>
      </c>
      <c r="M246" s="69">
        <f t="shared" si="142"/>
        <v>1.6949152542372836</v>
      </c>
      <c r="N246" s="66"/>
      <c r="O246" s="42"/>
      <c r="P246" s="67" t="s">
        <v>8</v>
      </c>
      <c r="Q246" s="68">
        <v>6.77</v>
      </c>
      <c r="R246" s="69">
        <f t="shared" si="143"/>
        <v>1.4992503748125774</v>
      </c>
      <c r="S246" s="69">
        <f t="shared" si="144"/>
        <v>4.6367851622874712</v>
      </c>
      <c r="T246" s="69">
        <f t="shared" si="145"/>
        <v>16.523235800344228</v>
      </c>
    </row>
    <row r="247" spans="1:20" ht="12.75" customHeight="1" x14ac:dyDescent="0.2">
      <c r="A247" s="42"/>
      <c r="B247" s="67" t="s">
        <v>9</v>
      </c>
      <c r="C247" s="68">
        <v>8.26</v>
      </c>
      <c r="D247" s="69">
        <f t="shared" si="137"/>
        <v>0.36452004860265674</v>
      </c>
      <c r="E247" s="69">
        <f t="shared" si="138"/>
        <v>0.73170731707317138</v>
      </c>
      <c r="F247" s="69">
        <f t="shared" si="139"/>
        <v>2.8642590286426017</v>
      </c>
      <c r="G247" s="66"/>
      <c r="H247" s="42"/>
      <c r="I247" s="67" t="s">
        <v>9</v>
      </c>
      <c r="J247" s="68">
        <v>2.4</v>
      </c>
      <c r="K247" s="69">
        <f t="shared" si="140"/>
        <v>0</v>
      </c>
      <c r="L247" s="69">
        <f t="shared" si="141"/>
        <v>1.2658227848101111</v>
      </c>
      <c r="M247" s="69">
        <f t="shared" si="142"/>
        <v>1.2658227848101111</v>
      </c>
      <c r="N247" s="66"/>
      <c r="O247" s="42"/>
      <c r="P247" s="67" t="s">
        <v>9</v>
      </c>
      <c r="Q247" s="68">
        <v>6.77</v>
      </c>
      <c r="R247" s="69">
        <f t="shared" si="143"/>
        <v>0</v>
      </c>
      <c r="S247" s="69">
        <f t="shared" si="144"/>
        <v>4.6367851622874712</v>
      </c>
      <c r="T247" s="69">
        <f t="shared" si="145"/>
        <v>13.973063973063947</v>
      </c>
    </row>
    <row r="248" spans="1:20" ht="12.75" customHeight="1" x14ac:dyDescent="0.2">
      <c r="A248" s="42"/>
      <c r="B248" s="67" t="s">
        <v>10</v>
      </c>
      <c r="C248" s="68">
        <v>8.24</v>
      </c>
      <c r="D248" s="69">
        <f t="shared" si="137"/>
        <v>-0.2421307506053183</v>
      </c>
      <c r="E248" s="69">
        <f t="shared" si="138"/>
        <v>0.48780487804878092</v>
      </c>
      <c r="F248" s="69">
        <f t="shared" si="139"/>
        <v>0.61050061050060833</v>
      </c>
      <c r="G248" s="66"/>
      <c r="H248" s="42"/>
      <c r="I248" s="67" t="s">
        <v>10</v>
      </c>
      <c r="J248" s="68">
        <v>2.41</v>
      </c>
      <c r="K248" s="69">
        <f t="shared" si="140"/>
        <v>0.41666666666668739</v>
      </c>
      <c r="L248" s="69">
        <f t="shared" si="141"/>
        <v>1.6877637130801704</v>
      </c>
      <c r="M248" s="69">
        <f t="shared" si="142"/>
        <v>0.83682008368199945</v>
      </c>
      <c r="N248" s="66"/>
      <c r="O248" s="42"/>
      <c r="P248" s="67" t="s">
        <v>10</v>
      </c>
      <c r="Q248" s="68">
        <v>6.76</v>
      </c>
      <c r="R248" s="69">
        <f t="shared" si="143"/>
        <v>-0.1477104874446078</v>
      </c>
      <c r="S248" s="69">
        <f t="shared" si="144"/>
        <v>4.4822256568779029</v>
      </c>
      <c r="T248" s="69">
        <f t="shared" si="145"/>
        <v>11.920529801324498</v>
      </c>
    </row>
    <row r="249" spans="1:20" ht="12.75" customHeight="1" x14ac:dyDescent="0.2">
      <c r="A249" s="42"/>
      <c r="B249" s="67" t="s">
        <v>11</v>
      </c>
      <c r="C249" s="68">
        <v>8.24</v>
      </c>
      <c r="D249" s="69">
        <f t="shared" si="137"/>
        <v>0</v>
      </c>
      <c r="E249" s="69">
        <f t="shared" si="138"/>
        <v>0.48780487804878092</v>
      </c>
      <c r="F249" s="69">
        <f t="shared" si="139"/>
        <v>1.4778325123152802</v>
      </c>
      <c r="G249" s="66"/>
      <c r="H249" s="42"/>
      <c r="I249" s="67" t="str">
        <f>B249</f>
        <v>OUT</v>
      </c>
      <c r="J249" s="68">
        <v>2.42</v>
      </c>
      <c r="K249" s="69">
        <f t="shared" si="140"/>
        <v>0.41493775933609811</v>
      </c>
      <c r="L249" s="69">
        <f t="shared" si="141"/>
        <v>2.1097046413502074</v>
      </c>
      <c r="M249" s="69">
        <f t="shared" si="142"/>
        <v>1.2552301255229992</v>
      </c>
      <c r="N249" s="66"/>
      <c r="O249" s="42"/>
      <c r="P249" s="67" t="str">
        <f>B249</f>
        <v>OUT</v>
      </c>
      <c r="Q249" s="68">
        <v>6.82</v>
      </c>
      <c r="R249" s="69">
        <f t="shared" si="143"/>
        <v>0.88757396449705706</v>
      </c>
      <c r="S249" s="69">
        <f t="shared" si="144"/>
        <v>5.4095826893354015</v>
      </c>
      <c r="T249" s="69">
        <f t="shared" si="145"/>
        <v>10.355987055016191</v>
      </c>
    </row>
    <row r="250" spans="1:20" ht="12.75" customHeight="1" x14ac:dyDescent="0.2">
      <c r="A250" s="42"/>
      <c r="B250" s="67" t="s">
        <v>12</v>
      </c>
      <c r="C250" s="68">
        <v>8.09</v>
      </c>
      <c r="D250" s="69">
        <f t="shared" si="137"/>
        <v>-1.8203883495145678</v>
      </c>
      <c r="E250" s="69">
        <f t="shared" si="138"/>
        <v>-1.3414634146341364</v>
      </c>
      <c r="F250" s="69">
        <f t="shared" si="139"/>
        <v>-0.36945812807881451</v>
      </c>
      <c r="G250" s="66"/>
      <c r="H250" s="42"/>
      <c r="I250" s="67" t="str">
        <f>B250</f>
        <v>NOV</v>
      </c>
      <c r="J250" s="68">
        <v>2.44</v>
      </c>
      <c r="K250" s="69">
        <f t="shared" si="140"/>
        <v>0.82644628099173278</v>
      </c>
      <c r="L250" s="69">
        <f t="shared" si="141"/>
        <v>2.9535864978902815</v>
      </c>
      <c r="M250" s="69">
        <f t="shared" si="142"/>
        <v>2.0920502092050208</v>
      </c>
      <c r="N250" s="66"/>
      <c r="O250" s="42"/>
      <c r="P250" s="67" t="str">
        <f>B250</f>
        <v>NOV</v>
      </c>
      <c r="Q250" s="68">
        <v>6.87</v>
      </c>
      <c r="R250" s="69">
        <f t="shared" si="143"/>
        <v>0.73313782991202281</v>
      </c>
      <c r="S250" s="69">
        <f t="shared" si="144"/>
        <v>6.1823802163833097</v>
      </c>
      <c r="T250" s="69">
        <f t="shared" si="145"/>
        <v>9.0476190476190599</v>
      </c>
    </row>
    <row r="251" spans="1:20" ht="12.75" customHeight="1" x14ac:dyDescent="0.2">
      <c r="A251" s="42"/>
      <c r="B251" s="67" t="s">
        <v>13</v>
      </c>
      <c r="C251" s="68">
        <v>8.09</v>
      </c>
      <c r="D251" s="69">
        <f t="shared" si="137"/>
        <v>0</v>
      </c>
      <c r="E251" s="69">
        <f t="shared" si="138"/>
        <v>-1.3414634146341364</v>
      </c>
      <c r="F251" s="69">
        <f t="shared" si="139"/>
        <v>-1.3414634146341364</v>
      </c>
      <c r="G251" s="51"/>
      <c r="H251" s="42"/>
      <c r="I251" s="67" t="str">
        <f>B251</f>
        <v>DEZ</v>
      </c>
      <c r="J251" s="68">
        <v>2.46</v>
      </c>
      <c r="K251" s="69">
        <f t="shared" si="140"/>
        <v>0.81967213114753079</v>
      </c>
      <c r="L251" s="69">
        <f t="shared" si="141"/>
        <v>3.7974683544303778</v>
      </c>
      <c r="M251" s="69">
        <f t="shared" si="142"/>
        <v>3.7974683544303778</v>
      </c>
      <c r="N251" s="66"/>
      <c r="O251" s="42"/>
      <c r="P251" s="67" t="str">
        <f>B251</f>
        <v>DEZ</v>
      </c>
      <c r="Q251" s="68">
        <v>6.87</v>
      </c>
      <c r="R251" s="69">
        <f t="shared" si="143"/>
        <v>0</v>
      </c>
      <c r="S251" s="69">
        <f t="shared" si="144"/>
        <v>6.1823802163833097</v>
      </c>
      <c r="T251" s="69">
        <f t="shared" si="145"/>
        <v>6.1823802163833097</v>
      </c>
    </row>
    <row r="252" spans="1:20" ht="12.75" customHeight="1" x14ac:dyDescent="0.2">
      <c r="A252" s="53">
        <v>2014</v>
      </c>
      <c r="B252" s="63" t="s">
        <v>24</v>
      </c>
      <c r="C252" s="64">
        <v>8.15</v>
      </c>
      <c r="D252" s="65">
        <f>((C252/C251)-1)*100</f>
        <v>0.74165636588381378</v>
      </c>
      <c r="E252" s="65">
        <f t="shared" ref="E252:E257" si="146">((C252/C$251)-1)*100</f>
        <v>0.74165636588381378</v>
      </c>
      <c r="F252" s="65">
        <f>((C252/C240)-1)*100</f>
        <v>-1.4510278113663788</v>
      </c>
      <c r="G252" s="66"/>
      <c r="H252" s="53">
        <f>A252</f>
        <v>2014</v>
      </c>
      <c r="I252" s="63" t="s">
        <v>24</v>
      </c>
      <c r="J252" s="64">
        <v>2.46</v>
      </c>
      <c r="K252" s="65">
        <f>((J252/J251)-1)*100</f>
        <v>0</v>
      </c>
      <c r="L252" s="65">
        <f t="shared" ref="L252:L257" si="147">((J252/J$251)-1)*100</f>
        <v>0</v>
      </c>
      <c r="M252" s="65">
        <f>((J252/J240)-1)*100</f>
        <v>3.3613445378151363</v>
      </c>
      <c r="N252" s="66"/>
      <c r="O252" s="53">
        <f>A252</f>
        <v>2014</v>
      </c>
      <c r="P252" s="63" t="s">
        <v>24</v>
      </c>
      <c r="Q252" s="64">
        <v>6.93</v>
      </c>
      <c r="R252" s="65">
        <f>((Q252/Q251)-1)*100</f>
        <v>0.8733624454148492</v>
      </c>
      <c r="S252" s="65">
        <f t="shared" ref="S252:S257" si="148">((Q252/Q$251)-1)*100</f>
        <v>0.8733624454148492</v>
      </c>
      <c r="T252" s="65">
        <f>((Q252/Q240)-1)*100</f>
        <v>9.8256735340729087</v>
      </c>
    </row>
    <row r="253" spans="1:20" ht="12.75" customHeight="1" x14ac:dyDescent="0.2">
      <c r="A253" s="42"/>
      <c r="B253" s="67" t="s">
        <v>3</v>
      </c>
      <c r="C253" s="68">
        <v>8.14</v>
      </c>
      <c r="D253" s="69">
        <f t="shared" ref="D253:D263" si="149">((C253/C252)-1)*100</f>
        <v>-0.12269938650306678</v>
      </c>
      <c r="E253" s="69">
        <f t="shared" si="146"/>
        <v>0.61804697156984112</v>
      </c>
      <c r="F253" s="69">
        <f t="shared" ref="F253:F263" si="150">((C253/C241)-1)*100</f>
        <v>-1.5719467956469058</v>
      </c>
      <c r="G253" s="66"/>
      <c r="H253" s="42"/>
      <c r="I253" s="67" t="s">
        <v>3</v>
      </c>
      <c r="J253" s="68">
        <v>2.46</v>
      </c>
      <c r="K253" s="69">
        <f t="shared" ref="K253:K263" si="151">((J253/J252)-1)*100</f>
        <v>0</v>
      </c>
      <c r="L253" s="69">
        <f t="shared" si="147"/>
        <v>0</v>
      </c>
      <c r="M253" s="69">
        <f t="shared" ref="M253:M263" si="152">((J253/J241)-1)*100</f>
        <v>2.5000000000000133</v>
      </c>
      <c r="N253" s="66"/>
      <c r="O253" s="42"/>
      <c r="P253" s="67" t="s">
        <v>3</v>
      </c>
      <c r="Q253" s="68">
        <v>6.93</v>
      </c>
      <c r="R253" s="69">
        <f t="shared" ref="R253:R263" si="153">((Q253/Q252)-1)*100</f>
        <v>0</v>
      </c>
      <c r="S253" s="69">
        <f t="shared" si="148"/>
        <v>0.8733624454148492</v>
      </c>
      <c r="T253" s="69">
        <f t="shared" ref="T253:T263" si="154">((Q253/Q241)-1)*100</f>
        <v>8.7912087912087813</v>
      </c>
    </row>
    <row r="254" spans="1:20" ht="12.75" customHeight="1" x14ac:dyDescent="0.2">
      <c r="A254" s="42"/>
      <c r="B254" s="67" t="s">
        <v>4</v>
      </c>
      <c r="C254" s="68">
        <v>8.14</v>
      </c>
      <c r="D254" s="69">
        <f t="shared" si="149"/>
        <v>0</v>
      </c>
      <c r="E254" s="69">
        <f t="shared" si="146"/>
        <v>0.61804697156984112</v>
      </c>
      <c r="F254" s="69">
        <f t="shared" si="150"/>
        <v>-1.2135922330097082</v>
      </c>
      <c r="G254" s="66"/>
      <c r="H254" s="42"/>
      <c r="I254" s="67" t="s">
        <v>4</v>
      </c>
      <c r="J254" s="68">
        <v>2.4700000000000002</v>
      </c>
      <c r="K254" s="69">
        <f t="shared" si="151"/>
        <v>0.40650406504065817</v>
      </c>
      <c r="L254" s="69">
        <f t="shared" si="147"/>
        <v>0.40650406504065817</v>
      </c>
      <c r="M254" s="69">
        <f t="shared" si="152"/>
        <v>2.4896265560165887</v>
      </c>
      <c r="N254" s="66"/>
      <c r="O254" s="42"/>
      <c r="P254" s="67" t="s">
        <v>4</v>
      </c>
      <c r="Q254" s="68">
        <v>6.99</v>
      </c>
      <c r="R254" s="69">
        <f t="shared" si="153"/>
        <v>0.86580086580088089</v>
      </c>
      <c r="S254" s="69">
        <f t="shared" si="148"/>
        <v>1.7467248908296984</v>
      </c>
      <c r="T254" s="69">
        <f t="shared" si="154"/>
        <v>9.0483619344773771</v>
      </c>
    </row>
    <row r="255" spans="1:20" ht="12.75" customHeight="1" x14ac:dyDescent="0.2">
      <c r="A255" s="42"/>
      <c r="B255" s="67" t="s">
        <v>5</v>
      </c>
      <c r="C255" s="68">
        <v>8.1300000000000008</v>
      </c>
      <c r="D255" s="69">
        <f t="shared" si="149"/>
        <v>-0.12285012285011554</v>
      </c>
      <c r="E255" s="69">
        <f t="shared" si="146"/>
        <v>0.49443757725589066</v>
      </c>
      <c r="F255" s="69">
        <f t="shared" si="150"/>
        <v>-1.3349514563106735</v>
      </c>
      <c r="G255" s="66"/>
      <c r="H255" s="42"/>
      <c r="I255" s="67" t="s">
        <v>5</v>
      </c>
      <c r="J255" s="68">
        <v>2.4700000000000002</v>
      </c>
      <c r="K255" s="69">
        <f t="shared" si="151"/>
        <v>0</v>
      </c>
      <c r="L255" s="69">
        <f t="shared" si="147"/>
        <v>0.40650406504065817</v>
      </c>
      <c r="M255" s="69">
        <f t="shared" si="152"/>
        <v>3.3472803347280422</v>
      </c>
      <c r="N255" s="66"/>
      <c r="O255" s="42"/>
      <c r="P255" s="67" t="s">
        <v>5</v>
      </c>
      <c r="Q255" s="68">
        <v>6.99</v>
      </c>
      <c r="R255" s="69">
        <f t="shared" si="153"/>
        <v>0</v>
      </c>
      <c r="S255" s="69">
        <f t="shared" si="148"/>
        <v>1.7467248908296984</v>
      </c>
      <c r="T255" s="69">
        <f t="shared" si="154"/>
        <v>9.0483619344773771</v>
      </c>
    </row>
    <row r="256" spans="1:20" ht="12.75" customHeight="1" x14ac:dyDescent="0.2">
      <c r="A256" s="42"/>
      <c r="B256" s="67" t="s">
        <v>6</v>
      </c>
      <c r="C256" s="68">
        <v>8.1300000000000008</v>
      </c>
      <c r="D256" s="69">
        <f t="shared" si="149"/>
        <v>0</v>
      </c>
      <c r="E256" s="69">
        <f t="shared" si="146"/>
        <v>0.49443757725589066</v>
      </c>
      <c r="F256" s="69">
        <f t="shared" si="150"/>
        <v>-1.3349514563106735</v>
      </c>
      <c r="G256" s="66"/>
      <c r="H256" s="42"/>
      <c r="I256" s="67" t="s">
        <v>6</v>
      </c>
      <c r="J256" s="68">
        <v>2.5099999999999998</v>
      </c>
      <c r="K256" s="69">
        <f t="shared" si="151"/>
        <v>1.6194331983805599</v>
      </c>
      <c r="L256" s="69">
        <f t="shared" si="147"/>
        <v>2.0325203252032464</v>
      </c>
      <c r="M256" s="69">
        <f t="shared" si="152"/>
        <v>4.1493775933609811</v>
      </c>
      <c r="N256" s="66"/>
      <c r="O256" s="42"/>
      <c r="P256" s="67" t="s">
        <v>6</v>
      </c>
      <c r="Q256" s="68">
        <v>7</v>
      </c>
      <c r="R256" s="69">
        <f t="shared" si="153"/>
        <v>0.14306151645206988</v>
      </c>
      <c r="S256" s="69">
        <f t="shared" si="148"/>
        <v>1.8922852983988436</v>
      </c>
      <c r="T256" s="69">
        <f t="shared" si="154"/>
        <v>6.221547799696503</v>
      </c>
    </row>
    <row r="257" spans="1:20" ht="12.75" customHeight="1" x14ac:dyDescent="0.2">
      <c r="A257" s="42"/>
      <c r="B257" s="67" t="s">
        <v>7</v>
      </c>
      <c r="C257" s="68">
        <v>8.14</v>
      </c>
      <c r="D257" s="69">
        <f t="shared" si="149"/>
        <v>0.12300123001229846</v>
      </c>
      <c r="E257" s="69">
        <f t="shared" si="146"/>
        <v>0.61804697156984112</v>
      </c>
      <c r="F257" s="69">
        <f t="shared" si="150"/>
        <v>-0.97323600973235891</v>
      </c>
      <c r="G257" s="66"/>
      <c r="H257" s="42"/>
      <c r="I257" s="67" t="s">
        <v>7</v>
      </c>
      <c r="J257" s="68">
        <v>2.52</v>
      </c>
      <c r="K257" s="69">
        <f t="shared" si="151"/>
        <v>0.39840637450199168</v>
      </c>
      <c r="L257" s="69">
        <f t="shared" si="147"/>
        <v>2.4390243902439046</v>
      </c>
      <c r="M257" s="69">
        <f t="shared" si="152"/>
        <v>5.0000000000000044</v>
      </c>
      <c r="N257" s="66"/>
      <c r="O257" s="42"/>
      <c r="P257" s="67" t="s">
        <v>7</v>
      </c>
      <c r="Q257" s="68">
        <v>7.06</v>
      </c>
      <c r="R257" s="69">
        <f t="shared" si="153"/>
        <v>0.85714285714284522</v>
      </c>
      <c r="S257" s="69">
        <f t="shared" si="148"/>
        <v>2.7656477438136706</v>
      </c>
      <c r="T257" s="69">
        <f t="shared" si="154"/>
        <v>5.8470764617691184</v>
      </c>
    </row>
    <row r="258" spans="1:20" ht="12.75" customHeight="1" x14ac:dyDescent="0.2">
      <c r="A258" s="42"/>
      <c r="B258" s="67" t="s">
        <v>8</v>
      </c>
      <c r="C258" s="68">
        <v>8.3000000000000007</v>
      </c>
      <c r="D258" s="69">
        <f t="shared" si="149"/>
        <v>1.9656019656019597</v>
      </c>
      <c r="E258" s="69">
        <f t="shared" ref="E258:E263" si="155">((C258/C$251)-1)*100</f>
        <v>2.5957972805933371</v>
      </c>
      <c r="F258" s="69">
        <f t="shared" si="150"/>
        <v>0.85054678007290274</v>
      </c>
      <c r="G258" s="66"/>
      <c r="H258" s="42"/>
      <c r="I258" s="67" t="s">
        <v>8</v>
      </c>
      <c r="J258" s="68">
        <v>2.5299999999999998</v>
      </c>
      <c r="K258" s="69">
        <f t="shared" si="151"/>
        <v>0.39682539682539542</v>
      </c>
      <c r="L258" s="69">
        <f t="shared" ref="L258:L263" si="156">((J258/J$251)-1)*100</f>
        <v>2.8455284552845406</v>
      </c>
      <c r="M258" s="69">
        <f t="shared" si="152"/>
        <v>5.4166666666666696</v>
      </c>
      <c r="N258" s="66"/>
      <c r="O258" s="42"/>
      <c r="P258" s="67" t="s">
        <v>8</v>
      </c>
      <c r="Q258" s="68">
        <v>7.17</v>
      </c>
      <c r="R258" s="69">
        <f t="shared" si="153"/>
        <v>1.5580736543909346</v>
      </c>
      <c r="S258" s="69">
        <f t="shared" ref="S258:S263" si="157">((Q258/Q$251)-1)*100</f>
        <v>4.3668122270742238</v>
      </c>
      <c r="T258" s="69">
        <f t="shared" si="154"/>
        <v>5.9084194977843563</v>
      </c>
    </row>
    <row r="259" spans="1:20" ht="12.75" customHeight="1" x14ac:dyDescent="0.2">
      <c r="A259" s="42"/>
      <c r="B259" s="67" t="s">
        <v>9</v>
      </c>
      <c r="C259" s="68">
        <v>8.3000000000000007</v>
      </c>
      <c r="D259" s="69">
        <f t="shared" si="149"/>
        <v>0</v>
      </c>
      <c r="E259" s="69">
        <f t="shared" si="155"/>
        <v>2.5957972805933371</v>
      </c>
      <c r="F259" s="69">
        <f t="shared" si="150"/>
        <v>0.48426150121065881</v>
      </c>
      <c r="G259" s="66"/>
      <c r="H259" s="42"/>
      <c r="I259" s="67" t="s">
        <v>9</v>
      </c>
      <c r="J259" s="68">
        <v>2.54</v>
      </c>
      <c r="K259" s="69">
        <f t="shared" si="151"/>
        <v>0.39525691699606735</v>
      </c>
      <c r="L259" s="69">
        <f t="shared" si="156"/>
        <v>3.2520325203251987</v>
      </c>
      <c r="M259" s="69">
        <f t="shared" si="152"/>
        <v>5.8333333333333348</v>
      </c>
      <c r="N259" s="66"/>
      <c r="O259" s="42"/>
      <c r="P259" s="67" t="s">
        <v>9</v>
      </c>
      <c r="Q259" s="68">
        <v>7.06</v>
      </c>
      <c r="R259" s="69">
        <f t="shared" si="153"/>
        <v>-1.5341701534170249</v>
      </c>
      <c r="S259" s="69">
        <f t="shared" si="157"/>
        <v>2.7656477438136706</v>
      </c>
      <c r="T259" s="69">
        <f t="shared" si="154"/>
        <v>4.2836041358936594</v>
      </c>
    </row>
    <row r="260" spans="1:20" ht="12.75" customHeight="1" x14ac:dyDescent="0.2">
      <c r="A260" s="42"/>
      <c r="B260" s="67" t="s">
        <v>10</v>
      </c>
      <c r="C260" s="68">
        <v>8.2899999999999991</v>
      </c>
      <c r="D260" s="69">
        <f t="shared" si="149"/>
        <v>-0.12048192771085819</v>
      </c>
      <c r="E260" s="69">
        <f t="shared" si="155"/>
        <v>2.4721878862793423</v>
      </c>
      <c r="F260" s="69">
        <f t="shared" si="150"/>
        <v>0.60679611650484855</v>
      </c>
      <c r="G260" s="66"/>
      <c r="H260" s="42"/>
      <c r="I260" s="67" t="s">
        <v>10</v>
      </c>
      <c r="J260" s="68">
        <v>2.5499999999999998</v>
      </c>
      <c r="K260" s="69">
        <f t="shared" si="151"/>
        <v>0.3937007874015741</v>
      </c>
      <c r="L260" s="69">
        <f t="shared" si="156"/>
        <v>3.6585365853658569</v>
      </c>
      <c r="M260" s="69">
        <f t="shared" si="152"/>
        <v>5.8091286307053736</v>
      </c>
      <c r="N260" s="66"/>
      <c r="O260" s="42"/>
      <c r="P260" s="67" t="s">
        <v>10</v>
      </c>
      <c r="Q260" s="68">
        <v>6.98</v>
      </c>
      <c r="R260" s="69">
        <f t="shared" si="153"/>
        <v>-1.1331444759206666</v>
      </c>
      <c r="S260" s="69">
        <f t="shared" si="157"/>
        <v>1.6011644832605532</v>
      </c>
      <c r="T260" s="69">
        <f t="shared" si="154"/>
        <v>3.2544378698224907</v>
      </c>
    </row>
    <row r="261" spans="1:20" ht="12.75" customHeight="1" x14ac:dyDescent="0.2">
      <c r="A261" s="42"/>
      <c r="B261" s="67" t="s">
        <v>11</v>
      </c>
      <c r="C261" s="68">
        <v>8.2899999999999991</v>
      </c>
      <c r="D261" s="69">
        <f t="shared" si="149"/>
        <v>0</v>
      </c>
      <c r="E261" s="69">
        <f t="shared" si="155"/>
        <v>2.4721878862793423</v>
      </c>
      <c r="F261" s="69">
        <f t="shared" si="150"/>
        <v>0.60679611650484855</v>
      </c>
      <c r="G261" s="66"/>
      <c r="H261" s="42"/>
      <c r="I261" s="67" t="str">
        <f>B261</f>
        <v>OUT</v>
      </c>
      <c r="J261" s="68">
        <v>2.56</v>
      </c>
      <c r="K261" s="69">
        <f t="shared" si="151"/>
        <v>0.39215686274509665</v>
      </c>
      <c r="L261" s="69">
        <f t="shared" si="156"/>
        <v>4.0650406504065151</v>
      </c>
      <c r="M261" s="69">
        <f t="shared" si="152"/>
        <v>5.7851239669421517</v>
      </c>
      <c r="N261" s="66"/>
      <c r="O261" s="42"/>
      <c r="P261" s="67" t="str">
        <f>B261</f>
        <v>OUT</v>
      </c>
      <c r="Q261" s="68">
        <v>6.97</v>
      </c>
      <c r="R261" s="69">
        <f t="shared" si="153"/>
        <v>-0.14326647564470996</v>
      </c>
      <c r="S261" s="69">
        <f t="shared" si="157"/>
        <v>1.4556040756914079</v>
      </c>
      <c r="T261" s="69">
        <f t="shared" si="154"/>
        <v>2.1994134897360684</v>
      </c>
    </row>
    <row r="262" spans="1:20" ht="12.75" customHeight="1" x14ac:dyDescent="0.2">
      <c r="A262" s="42"/>
      <c r="B262" s="67" t="s">
        <v>12</v>
      </c>
      <c r="C262" s="68">
        <v>8.2899999999999991</v>
      </c>
      <c r="D262" s="69">
        <f t="shared" si="149"/>
        <v>0</v>
      </c>
      <c r="E262" s="69">
        <f t="shared" si="155"/>
        <v>2.4721878862793423</v>
      </c>
      <c r="F262" s="69">
        <f t="shared" si="150"/>
        <v>2.4721878862793423</v>
      </c>
      <c r="G262" s="66"/>
      <c r="H262" s="42"/>
      <c r="I262" s="67" t="str">
        <f>B262</f>
        <v>NOV</v>
      </c>
      <c r="J262" s="68">
        <v>2.57</v>
      </c>
      <c r="K262" s="69">
        <f t="shared" si="151"/>
        <v>0.390625</v>
      </c>
      <c r="L262" s="69">
        <f t="shared" si="156"/>
        <v>4.471544715447151</v>
      </c>
      <c r="M262" s="69">
        <f t="shared" si="152"/>
        <v>5.3278688524590168</v>
      </c>
      <c r="N262" s="66"/>
      <c r="O262" s="42"/>
      <c r="P262" s="67" t="str">
        <f>B262</f>
        <v>NOV</v>
      </c>
      <c r="Q262" s="68">
        <v>6.97</v>
      </c>
      <c r="R262" s="69">
        <f t="shared" si="153"/>
        <v>0</v>
      </c>
      <c r="S262" s="69">
        <f t="shared" si="157"/>
        <v>1.4556040756914079</v>
      </c>
      <c r="T262" s="69">
        <f t="shared" si="154"/>
        <v>1.4556040756914079</v>
      </c>
    </row>
    <row r="263" spans="1:20" ht="12.75" customHeight="1" x14ac:dyDescent="0.2">
      <c r="A263" s="42"/>
      <c r="B263" s="67" t="s">
        <v>13</v>
      </c>
      <c r="C263" s="68">
        <v>8.3000000000000007</v>
      </c>
      <c r="D263" s="69">
        <f t="shared" si="149"/>
        <v>0.12062726176118588</v>
      </c>
      <c r="E263" s="69">
        <f t="shared" si="155"/>
        <v>2.5957972805933371</v>
      </c>
      <c r="F263" s="69">
        <f t="shared" si="150"/>
        <v>2.5957972805933371</v>
      </c>
      <c r="G263" s="51"/>
      <c r="H263" s="42"/>
      <c r="I263" s="67" t="str">
        <f>B263</f>
        <v>DEZ</v>
      </c>
      <c r="J263" s="68">
        <v>2.57</v>
      </c>
      <c r="K263" s="69">
        <f t="shared" si="151"/>
        <v>0</v>
      </c>
      <c r="L263" s="69">
        <f t="shared" si="156"/>
        <v>4.471544715447151</v>
      </c>
      <c r="M263" s="69">
        <f t="shared" si="152"/>
        <v>4.471544715447151</v>
      </c>
      <c r="N263" s="66"/>
      <c r="O263" s="42"/>
      <c r="P263" s="67" t="str">
        <f>B263</f>
        <v>DEZ</v>
      </c>
      <c r="Q263" s="68">
        <v>6.97</v>
      </c>
      <c r="R263" s="69">
        <f t="shared" si="153"/>
        <v>0</v>
      </c>
      <c r="S263" s="69">
        <f t="shared" si="157"/>
        <v>1.4556040756914079</v>
      </c>
      <c r="T263" s="69">
        <f t="shared" si="154"/>
        <v>1.4556040756914079</v>
      </c>
    </row>
    <row r="264" spans="1:20" ht="12.75" customHeight="1" x14ac:dyDescent="0.2">
      <c r="A264" s="53">
        <v>2015</v>
      </c>
      <c r="B264" s="63" t="s">
        <v>24</v>
      </c>
      <c r="C264" s="64">
        <v>8.3000000000000007</v>
      </c>
      <c r="D264" s="65">
        <f>((C264/C263)-1)*100</f>
        <v>0</v>
      </c>
      <c r="E264" s="65">
        <f t="shared" ref="E264:E269" si="158">((C264/C$263)-1)*100</f>
        <v>0</v>
      </c>
      <c r="F264" s="65">
        <f>((C264/C252)-1)*100</f>
        <v>1.8404907975460238</v>
      </c>
      <c r="G264" s="51"/>
      <c r="H264" s="53">
        <v>2015</v>
      </c>
      <c r="I264" s="63" t="s">
        <v>24</v>
      </c>
      <c r="J264" s="64">
        <v>2.58</v>
      </c>
      <c r="K264" s="65">
        <f>((J264/J263)-1)*100</f>
        <v>0.38910505836575737</v>
      </c>
      <c r="L264" s="65">
        <f t="shared" ref="L264:L269" si="159">((J264/J$263)-1)*100</f>
        <v>0.38910505836575737</v>
      </c>
      <c r="M264" s="65">
        <f>((J264/J252)-1)*100</f>
        <v>4.8780487804878092</v>
      </c>
      <c r="N264" s="66"/>
      <c r="O264" s="53">
        <v>2015</v>
      </c>
      <c r="P264" s="63" t="s">
        <v>24</v>
      </c>
      <c r="Q264" s="64">
        <v>6.97</v>
      </c>
      <c r="R264" s="65">
        <f>((Q264/Q263)-1)*100</f>
        <v>0</v>
      </c>
      <c r="S264" s="65">
        <f t="shared" ref="S264:S270" si="160">((Q264/Q$263)-1)*100</f>
        <v>0</v>
      </c>
      <c r="T264" s="65">
        <f>((Q264/Q252)-1)*100</f>
        <v>0.57720057720058726</v>
      </c>
    </row>
    <row r="265" spans="1:20" ht="12.75" customHeight="1" x14ac:dyDescent="0.2">
      <c r="A265" s="42"/>
      <c r="B265" s="67" t="s">
        <v>3</v>
      </c>
      <c r="C265" s="68">
        <v>8.3000000000000007</v>
      </c>
      <c r="D265" s="69">
        <f t="shared" ref="D265:D275" si="161">((C265/C264)-1)*100</f>
        <v>0</v>
      </c>
      <c r="E265" s="69">
        <f t="shared" si="158"/>
        <v>0</v>
      </c>
      <c r="F265" s="69">
        <f t="shared" ref="F265:F275" si="162">((C265/C253)-1)*100</f>
        <v>1.9656019656019597</v>
      </c>
      <c r="G265" s="51"/>
      <c r="H265" s="42"/>
      <c r="I265" s="67" t="s">
        <v>3</v>
      </c>
      <c r="J265" s="68">
        <v>2.57</v>
      </c>
      <c r="K265" s="69">
        <f t="shared" ref="K265:K275" si="163">((J265/J264)-1)*100</f>
        <v>-0.38759689922481799</v>
      </c>
      <c r="L265" s="69">
        <f t="shared" si="159"/>
        <v>0</v>
      </c>
      <c r="M265" s="69">
        <f t="shared" ref="M265:M275" si="164">((J265/J253)-1)*100</f>
        <v>4.471544715447151</v>
      </c>
      <c r="N265" s="66"/>
      <c r="O265" s="42"/>
      <c r="P265" s="67" t="s">
        <v>3</v>
      </c>
      <c r="Q265" s="68">
        <v>6.97</v>
      </c>
      <c r="R265" s="69">
        <f t="shared" ref="R265:R275" si="165">((Q265/Q264)-1)*100</f>
        <v>0</v>
      </c>
      <c r="S265" s="69">
        <f t="shared" si="160"/>
        <v>0</v>
      </c>
      <c r="T265" s="69">
        <f t="shared" ref="T265:T275" si="166">((Q265/Q253)-1)*100</f>
        <v>0.57720057720058726</v>
      </c>
    </row>
    <row r="266" spans="1:20" ht="12.75" customHeight="1" x14ac:dyDescent="0.2">
      <c r="A266" s="42"/>
      <c r="B266" s="67" t="s">
        <v>4</v>
      </c>
      <c r="C266" s="68">
        <v>8.3000000000000007</v>
      </c>
      <c r="D266" s="69">
        <f>((C266/C265)-1)*100</f>
        <v>0</v>
      </c>
      <c r="E266" s="69">
        <f t="shared" si="158"/>
        <v>0</v>
      </c>
      <c r="F266" s="69">
        <f>((C266/C254)-1)*100</f>
        <v>1.9656019656019597</v>
      </c>
      <c r="G266" s="51"/>
      <c r="H266" s="42"/>
      <c r="I266" s="67" t="s">
        <v>4</v>
      </c>
      <c r="J266" s="68">
        <v>2.57</v>
      </c>
      <c r="K266" s="69">
        <f>((J266/J265)-1)*100</f>
        <v>0</v>
      </c>
      <c r="L266" s="69">
        <f t="shared" si="159"/>
        <v>0</v>
      </c>
      <c r="M266" s="69">
        <f>((J266/J254)-1)*100</f>
        <v>4.0485829959514108</v>
      </c>
      <c r="N266" s="66"/>
      <c r="O266" s="42"/>
      <c r="P266" s="67" t="s">
        <v>4</v>
      </c>
      <c r="Q266" s="68">
        <v>6.92</v>
      </c>
      <c r="R266" s="69">
        <f>((Q266/Q265)-1)*100</f>
        <v>-0.71736011477762096</v>
      </c>
      <c r="S266" s="69">
        <f t="shared" si="160"/>
        <v>-0.71736011477762096</v>
      </c>
      <c r="T266" s="69">
        <f t="shared" ref="T266:T271" si="167">((Q266/Q254)-1)*100</f>
        <v>-1.0014306151645225</v>
      </c>
    </row>
    <row r="267" spans="1:20" ht="12.75" customHeight="1" x14ac:dyDescent="0.2">
      <c r="A267" s="42"/>
      <c r="B267" s="67" t="s">
        <v>5</v>
      </c>
      <c r="C267" s="68">
        <v>8.31</v>
      </c>
      <c r="D267" s="69">
        <f>((C267/C266)-1)*100</f>
        <v>0.12048192771083599</v>
      </c>
      <c r="E267" s="69">
        <f t="shared" si="158"/>
        <v>0.12048192771083599</v>
      </c>
      <c r="F267" s="69">
        <f>((C267/C255)-1)*100</f>
        <v>2.2140221402213944</v>
      </c>
      <c r="G267" s="51"/>
      <c r="H267" s="42"/>
      <c r="I267" s="67" t="s">
        <v>5</v>
      </c>
      <c r="J267" s="68">
        <v>2.56</v>
      </c>
      <c r="K267" s="69">
        <f>((J267/J266)-1)*100</f>
        <v>-0.38910505836574627</v>
      </c>
      <c r="L267" s="69">
        <f t="shared" si="159"/>
        <v>-0.38910505836574627</v>
      </c>
      <c r="M267" s="69">
        <f>((J267/J255)-1)*100</f>
        <v>3.6437246963562764</v>
      </c>
      <c r="N267" s="66"/>
      <c r="O267" s="42"/>
      <c r="P267" s="67" t="s">
        <v>5</v>
      </c>
      <c r="Q267" s="68">
        <v>6.79</v>
      </c>
      <c r="R267" s="69">
        <f>((Q267/Q266)-1)*100</f>
        <v>-1.8786127167630062</v>
      </c>
      <c r="S267" s="69">
        <f t="shared" si="160"/>
        <v>-2.5824964131994199</v>
      </c>
      <c r="T267" s="69">
        <f t="shared" si="167"/>
        <v>-2.8612303290414864</v>
      </c>
    </row>
    <row r="268" spans="1:20" ht="12.75" customHeight="1" x14ac:dyDescent="0.2">
      <c r="A268" s="42"/>
      <c r="B268" s="67" t="s">
        <v>6</v>
      </c>
      <c r="C268" s="68">
        <v>8.3699999999999992</v>
      </c>
      <c r="D268" s="69">
        <f t="shared" si="161"/>
        <v>0.72202166064980755</v>
      </c>
      <c r="E268" s="69">
        <f t="shared" si="158"/>
        <v>0.84337349397589634</v>
      </c>
      <c r="F268" s="69">
        <f>((C268/C256)-1)*100</f>
        <v>2.9520295202951852</v>
      </c>
      <c r="G268" s="51"/>
      <c r="H268" s="42"/>
      <c r="I268" s="67" t="s">
        <v>6</v>
      </c>
      <c r="J268" s="68">
        <v>2.58</v>
      </c>
      <c r="K268" s="69">
        <f t="shared" si="163"/>
        <v>0.78125</v>
      </c>
      <c r="L268" s="69">
        <f t="shared" si="159"/>
        <v>0.38910505836575737</v>
      </c>
      <c r="M268" s="69">
        <f>((J268/J256)-1)*100</f>
        <v>2.788844621513964</v>
      </c>
      <c r="N268" s="66"/>
      <c r="O268" s="42"/>
      <c r="P268" s="67" t="s">
        <v>6</v>
      </c>
      <c r="Q268" s="68">
        <v>6.85</v>
      </c>
      <c r="R268" s="69">
        <f t="shared" si="165"/>
        <v>0.88365243004417948</v>
      </c>
      <c r="S268" s="69">
        <f t="shared" si="160"/>
        <v>-1.7216642754662836</v>
      </c>
      <c r="T268" s="69">
        <f t="shared" si="167"/>
        <v>-2.1428571428571463</v>
      </c>
    </row>
    <row r="269" spans="1:20" ht="12.75" customHeight="1" x14ac:dyDescent="0.2">
      <c r="A269" s="42"/>
      <c r="B269" s="67" t="s">
        <v>7</v>
      </c>
      <c r="C269" s="68">
        <v>8.3800000000000008</v>
      </c>
      <c r="D269" s="69">
        <f t="shared" si="161"/>
        <v>0.11947431302272715</v>
      </c>
      <c r="E269" s="69">
        <f t="shared" si="158"/>
        <v>0.96385542168675453</v>
      </c>
      <c r="F269" s="69">
        <f t="shared" si="162"/>
        <v>2.9484029484029506</v>
      </c>
      <c r="G269" s="51"/>
      <c r="H269" s="42"/>
      <c r="I269" s="67" t="s">
        <v>7</v>
      </c>
      <c r="J269" s="68">
        <v>2.58</v>
      </c>
      <c r="K269" s="69">
        <f t="shared" si="163"/>
        <v>0</v>
      </c>
      <c r="L269" s="69">
        <f t="shared" si="159"/>
        <v>0.38910505836575737</v>
      </c>
      <c r="M269" s="69">
        <f t="shared" si="164"/>
        <v>2.3809523809523725</v>
      </c>
      <c r="N269" s="66"/>
      <c r="O269" s="42"/>
      <c r="P269" s="67" t="s">
        <v>7</v>
      </c>
      <c r="Q269" s="68">
        <v>6.85</v>
      </c>
      <c r="R269" s="69">
        <f t="shared" si="165"/>
        <v>0</v>
      </c>
      <c r="S269" s="69">
        <f t="shared" si="160"/>
        <v>-1.7216642754662836</v>
      </c>
      <c r="T269" s="69">
        <f t="shared" si="167"/>
        <v>-2.9745042492917873</v>
      </c>
    </row>
    <row r="270" spans="1:20" ht="12.75" customHeight="1" x14ac:dyDescent="0.2">
      <c r="A270" s="42"/>
      <c r="B270" s="67" t="s">
        <v>8</v>
      </c>
      <c r="C270" s="68">
        <v>8.39</v>
      </c>
      <c r="D270" s="69">
        <f>((C270/C269)-1)*100</f>
        <v>0.11933174224343368</v>
      </c>
      <c r="E270" s="69">
        <f t="shared" ref="E270:E275" si="168">((C270/C$263)-1)*100</f>
        <v>1.0843373493975905</v>
      </c>
      <c r="F270" s="69">
        <f>((C270/C258)-1)*100</f>
        <v>1.0843373493975905</v>
      </c>
      <c r="G270" s="51"/>
      <c r="H270" s="42"/>
      <c r="I270" s="67" t="s">
        <v>8</v>
      </c>
      <c r="J270" s="68">
        <v>2.59</v>
      </c>
      <c r="K270" s="69">
        <f>((J270/J269)-1)*100</f>
        <v>0.38759689922480689</v>
      </c>
      <c r="L270" s="69">
        <f t="shared" ref="L270:L275" si="169">((J270/J$263)-1)*100</f>
        <v>0.77821011673151474</v>
      </c>
      <c r="M270" s="69">
        <f>((J270/J258)-1)*100</f>
        <v>2.3715415019762931</v>
      </c>
      <c r="N270" s="66"/>
      <c r="O270" s="42"/>
      <c r="P270" s="67" t="s">
        <v>8</v>
      </c>
      <c r="Q270" s="68">
        <v>6.91</v>
      </c>
      <c r="R270" s="69">
        <f>((Q270/Q269)-1)*100</f>
        <v>0.87591240875912746</v>
      </c>
      <c r="S270" s="69">
        <f t="shared" si="160"/>
        <v>-0.86083213773313627</v>
      </c>
      <c r="T270" s="69">
        <f t="shared" si="167"/>
        <v>-3.6262203626220346</v>
      </c>
    </row>
    <row r="271" spans="1:20" ht="12.75" customHeight="1" x14ac:dyDescent="0.2">
      <c r="A271" s="42"/>
      <c r="B271" s="67" t="s">
        <v>9</v>
      </c>
      <c r="C271" s="68">
        <v>8.41</v>
      </c>
      <c r="D271" s="69">
        <f>((C271/C270)-1)*100</f>
        <v>0.23837902264600697</v>
      </c>
      <c r="E271" s="69">
        <f t="shared" si="168"/>
        <v>1.3253012048192625</v>
      </c>
      <c r="F271" s="69">
        <f>((C271/C259)-1)*100</f>
        <v>1.3253012048192625</v>
      </c>
      <c r="G271" s="51"/>
      <c r="H271" s="42"/>
      <c r="I271" s="67" t="s">
        <v>9</v>
      </c>
      <c r="J271" s="68">
        <v>2.61</v>
      </c>
      <c r="K271" s="69">
        <f>((J271/J270)-1)*100</f>
        <v>0.77220077220077066</v>
      </c>
      <c r="L271" s="69">
        <f t="shared" si="169"/>
        <v>1.5564202334630295</v>
      </c>
      <c r="M271" s="69">
        <f>((J271/J259)-1)*100</f>
        <v>2.7559055118110187</v>
      </c>
      <c r="N271" s="66"/>
      <c r="O271" s="42"/>
      <c r="P271" s="67" t="s">
        <v>9</v>
      </c>
      <c r="Q271" s="68">
        <v>6.91</v>
      </c>
      <c r="R271" s="69">
        <f>((Q271/Q270)-1)*100</f>
        <v>0</v>
      </c>
      <c r="S271" s="69">
        <f>((Q271/Q$263)-1)*100</f>
        <v>-0.86083213773313627</v>
      </c>
      <c r="T271" s="69">
        <f t="shared" si="167"/>
        <v>-2.1246458923512623</v>
      </c>
    </row>
    <row r="272" spans="1:20" ht="12.75" customHeight="1" x14ac:dyDescent="0.2">
      <c r="A272" s="42"/>
      <c r="B272" s="67" t="s">
        <v>10</v>
      </c>
      <c r="C272" s="68">
        <v>8.41</v>
      </c>
      <c r="D272" s="69">
        <f>((C272/C271)-1)*100</f>
        <v>0</v>
      </c>
      <c r="E272" s="69">
        <f t="shared" si="168"/>
        <v>1.3253012048192625</v>
      </c>
      <c r="F272" s="69">
        <f>((C272/C260)-1)*100</f>
        <v>1.4475271411338975</v>
      </c>
      <c r="G272" s="51"/>
      <c r="H272" s="42"/>
      <c r="I272" s="67" t="s">
        <v>10</v>
      </c>
      <c r="J272" s="68">
        <v>2.63</v>
      </c>
      <c r="K272" s="69">
        <f>((J272/J271)-1)*100</f>
        <v>0.76628352490422103</v>
      </c>
      <c r="L272" s="69">
        <f t="shared" si="169"/>
        <v>2.3346303501945442</v>
      </c>
      <c r="M272" s="69">
        <f>((J272/J260)-1)*100</f>
        <v>3.1372549019607954</v>
      </c>
      <c r="N272" s="66"/>
      <c r="O272" s="42"/>
      <c r="P272" s="67" t="s">
        <v>10</v>
      </c>
      <c r="Q272" s="68">
        <v>6.97</v>
      </c>
      <c r="R272" s="69">
        <f>((Q272/Q271)-1)*100</f>
        <v>0.86830680173661801</v>
      </c>
      <c r="S272" s="69">
        <f>((Q272/Q$263)-1)*100</f>
        <v>0</v>
      </c>
      <c r="T272" s="69">
        <f>((Q272/Q260)-1)*100</f>
        <v>-0.14326647564470996</v>
      </c>
    </row>
    <row r="273" spans="1:20" ht="12.75" customHeight="1" x14ac:dyDescent="0.2">
      <c r="A273" s="42"/>
      <c r="B273" s="67" t="s">
        <v>11</v>
      </c>
      <c r="C273" s="68">
        <v>8.41</v>
      </c>
      <c r="D273" s="69">
        <f t="shared" si="161"/>
        <v>0</v>
      </c>
      <c r="E273" s="69">
        <f t="shared" si="168"/>
        <v>1.3253012048192625</v>
      </c>
      <c r="F273" s="69">
        <f>((C273/C261)-1)*100</f>
        <v>1.4475271411338975</v>
      </c>
      <c r="G273" s="51"/>
      <c r="H273" s="42"/>
      <c r="I273" s="67" t="s">
        <v>11</v>
      </c>
      <c r="J273" s="68">
        <v>2.63</v>
      </c>
      <c r="K273" s="69">
        <f t="shared" si="163"/>
        <v>0</v>
      </c>
      <c r="L273" s="69">
        <f t="shared" si="169"/>
        <v>2.3346303501945442</v>
      </c>
      <c r="M273" s="69">
        <f>((J273/J261)-1)*100</f>
        <v>2.734375</v>
      </c>
      <c r="N273" s="66"/>
      <c r="O273" s="42"/>
      <c r="P273" s="67" t="s">
        <v>11</v>
      </c>
      <c r="Q273" s="68">
        <v>6.96</v>
      </c>
      <c r="R273" s="69">
        <f>((Q273/Q272)-1)*100</f>
        <v>-0.14347202295551531</v>
      </c>
      <c r="S273" s="69">
        <f>((Q273/Q$263)-1)*100</f>
        <v>-0.14347202295551531</v>
      </c>
      <c r="T273" s="69">
        <f>((Q273/Q261)-1)*100</f>
        <v>-0.14347202295551531</v>
      </c>
    </row>
    <row r="274" spans="1:20" ht="12.75" customHeight="1" x14ac:dyDescent="0.2">
      <c r="A274" s="42"/>
      <c r="B274" s="67" t="s">
        <v>12</v>
      </c>
      <c r="C274" s="68">
        <v>8.41</v>
      </c>
      <c r="D274" s="69">
        <f t="shared" si="161"/>
        <v>0</v>
      </c>
      <c r="E274" s="69">
        <f t="shared" si="168"/>
        <v>1.3253012048192625</v>
      </c>
      <c r="F274" s="69">
        <f>((C274/C262)-1)*100</f>
        <v>1.4475271411338975</v>
      </c>
      <c r="G274" s="51"/>
      <c r="H274" s="42"/>
      <c r="I274" s="67" t="s">
        <v>12</v>
      </c>
      <c r="J274" s="68">
        <v>2.64</v>
      </c>
      <c r="K274" s="69">
        <f>((J274/J273)-1)*100</f>
        <v>0.38022813688214363</v>
      </c>
      <c r="L274" s="69">
        <f t="shared" si="169"/>
        <v>2.7237354085603238</v>
      </c>
      <c r="M274" s="69">
        <f>((J274/J262)-1)*100</f>
        <v>2.7237354085603238</v>
      </c>
      <c r="N274" s="66"/>
      <c r="O274" s="42"/>
      <c r="P274" s="67" t="s">
        <v>12</v>
      </c>
      <c r="Q274" s="68">
        <v>6.96</v>
      </c>
      <c r="R274" s="69">
        <f>((Q274/Q273)-1)*100</f>
        <v>0</v>
      </c>
      <c r="S274" s="69">
        <f>((Q274/Q$263)-1)*100</f>
        <v>-0.14347202295551531</v>
      </c>
      <c r="T274" s="69">
        <f>((Q274/Q262)-1)*100</f>
        <v>-0.14347202295551531</v>
      </c>
    </row>
    <row r="275" spans="1:20" ht="12.75" customHeight="1" x14ac:dyDescent="0.2">
      <c r="A275" s="42"/>
      <c r="B275" s="67" t="s">
        <v>13</v>
      </c>
      <c r="C275" s="68">
        <v>8.42</v>
      </c>
      <c r="D275" s="69">
        <f t="shared" si="161"/>
        <v>0.11890606420927874</v>
      </c>
      <c r="E275" s="69">
        <f t="shared" si="168"/>
        <v>1.4457831325301207</v>
      </c>
      <c r="F275" s="69">
        <f t="shared" si="162"/>
        <v>1.4457831325301207</v>
      </c>
      <c r="G275" s="51"/>
      <c r="H275" s="42"/>
      <c r="I275" s="67" t="s">
        <v>13</v>
      </c>
      <c r="J275" s="68">
        <v>2.65</v>
      </c>
      <c r="K275" s="69">
        <f t="shared" si="163"/>
        <v>0.37878787878786735</v>
      </c>
      <c r="L275" s="69">
        <f t="shared" si="169"/>
        <v>3.1128404669260812</v>
      </c>
      <c r="M275" s="69">
        <f t="shared" si="164"/>
        <v>3.1128404669260812</v>
      </c>
      <c r="N275" s="66"/>
      <c r="O275" s="42"/>
      <c r="P275" s="67" t="s">
        <v>13</v>
      </c>
      <c r="Q275" s="68">
        <v>6.96</v>
      </c>
      <c r="R275" s="69">
        <f t="shared" si="165"/>
        <v>0</v>
      </c>
      <c r="S275" s="69">
        <f>((Q275/Q$263)-1)*100</f>
        <v>-0.14347202295551531</v>
      </c>
      <c r="T275" s="69">
        <f t="shared" si="166"/>
        <v>-0.14347202295551531</v>
      </c>
    </row>
    <row r="276" spans="1:20" ht="12.75" customHeight="1" x14ac:dyDescent="0.2">
      <c r="A276" s="53">
        <v>2016</v>
      </c>
      <c r="B276" s="63" t="s">
        <v>24</v>
      </c>
      <c r="C276" s="64">
        <v>8.41</v>
      </c>
      <c r="D276" s="65">
        <f t="shared" ref="D276:D287" si="170">((C276/C275)-1)*100</f>
        <v>-0.11876484560570111</v>
      </c>
      <c r="E276" s="65">
        <f t="shared" ref="E276:E287" si="171">((C276/C$275)-1)*100</f>
        <v>-0.11876484560570111</v>
      </c>
      <c r="F276" s="65">
        <f t="shared" ref="F276:F287" si="172">((C276/C264)-1)*100</f>
        <v>1.3253012048192625</v>
      </c>
      <c r="G276" s="51"/>
      <c r="H276" s="53">
        <v>2016</v>
      </c>
      <c r="I276" s="63" t="s">
        <v>24</v>
      </c>
      <c r="J276" s="64">
        <v>2.66</v>
      </c>
      <c r="K276" s="65">
        <f t="shared" ref="K276:K287" si="173">((J276/J275)-1)*100</f>
        <v>0.37735849056603765</v>
      </c>
      <c r="L276" s="65">
        <f t="shared" ref="L276:L287" si="174">((J276/J$275)-1)*100</f>
        <v>0.37735849056603765</v>
      </c>
      <c r="M276" s="65">
        <f t="shared" ref="M276:M287" si="175">((J276/J264)-1)*100</f>
        <v>3.1007751937984551</v>
      </c>
      <c r="N276" s="66"/>
      <c r="O276" s="53">
        <v>2016</v>
      </c>
      <c r="P276" s="63" t="s">
        <v>24</v>
      </c>
      <c r="Q276" s="64">
        <v>6.96</v>
      </c>
      <c r="R276" s="65">
        <f t="shared" ref="R276:R287" si="176">((Q276/Q275)-1)*100</f>
        <v>0</v>
      </c>
      <c r="S276" s="65">
        <f t="shared" ref="S276:S287" si="177">((Q276/Q$275)-1)*100</f>
        <v>0</v>
      </c>
      <c r="T276" s="65">
        <f>((Q276/Q264)-1)*100</f>
        <v>-0.14347202295551531</v>
      </c>
    </row>
    <row r="277" spans="1:20" ht="12.75" customHeight="1" x14ac:dyDescent="0.2">
      <c r="A277" s="42"/>
      <c r="B277" s="67" t="s">
        <v>3</v>
      </c>
      <c r="C277" s="68">
        <v>8.42</v>
      </c>
      <c r="D277" s="69">
        <f t="shared" si="170"/>
        <v>0.11890606420927874</v>
      </c>
      <c r="E277" s="69">
        <f t="shared" si="171"/>
        <v>0</v>
      </c>
      <c r="F277" s="69">
        <f t="shared" si="172"/>
        <v>1.4457831325301207</v>
      </c>
      <c r="G277" s="51"/>
      <c r="H277" s="42"/>
      <c r="I277" s="67" t="s">
        <v>3</v>
      </c>
      <c r="J277" s="68">
        <v>2.68</v>
      </c>
      <c r="K277" s="69">
        <f t="shared" si="173"/>
        <v>0.75187969924812581</v>
      </c>
      <c r="L277" s="69">
        <f t="shared" si="174"/>
        <v>1.132075471698113</v>
      </c>
      <c r="M277" s="69">
        <f t="shared" si="175"/>
        <v>4.2801556420233533</v>
      </c>
      <c r="N277" s="66"/>
      <c r="O277" s="42"/>
      <c r="P277" s="67" t="s">
        <v>3</v>
      </c>
      <c r="Q277" s="68">
        <v>6.96</v>
      </c>
      <c r="R277" s="69">
        <f t="shared" si="176"/>
        <v>0</v>
      </c>
      <c r="S277" s="69">
        <f t="shared" si="177"/>
        <v>0</v>
      </c>
      <c r="T277" s="69">
        <f t="shared" ref="T277:T287" si="178">((Q277/Q265)-1)*100</f>
        <v>-0.14347202295551531</v>
      </c>
    </row>
    <row r="278" spans="1:20" ht="12.75" customHeight="1" x14ac:dyDescent="0.2">
      <c r="A278" s="42"/>
      <c r="B278" s="67" t="s">
        <v>4</v>
      </c>
      <c r="C278" s="68">
        <v>8.43</v>
      </c>
      <c r="D278" s="69">
        <f t="shared" si="170"/>
        <v>0.11876484560569001</v>
      </c>
      <c r="E278" s="69">
        <f t="shared" si="171"/>
        <v>0.11876484560569001</v>
      </c>
      <c r="F278" s="69">
        <f t="shared" si="172"/>
        <v>1.5662650602409567</v>
      </c>
      <c r="G278" s="51"/>
      <c r="H278" s="42"/>
      <c r="I278" s="67" t="s">
        <v>4</v>
      </c>
      <c r="J278" s="68">
        <v>2.68</v>
      </c>
      <c r="K278" s="69">
        <f t="shared" si="173"/>
        <v>0</v>
      </c>
      <c r="L278" s="69">
        <f t="shared" si="174"/>
        <v>1.132075471698113</v>
      </c>
      <c r="M278" s="69">
        <f t="shared" si="175"/>
        <v>4.2801556420233533</v>
      </c>
      <c r="N278" s="66"/>
      <c r="O278" s="42"/>
      <c r="P278" s="67" t="s">
        <v>4</v>
      </c>
      <c r="Q278" s="68">
        <v>6.97</v>
      </c>
      <c r="R278" s="69">
        <f t="shared" si="176"/>
        <v>0.14367816091953589</v>
      </c>
      <c r="S278" s="69">
        <f t="shared" si="177"/>
        <v>0.14367816091953589</v>
      </c>
      <c r="T278" s="69">
        <f t="shared" si="178"/>
        <v>0.7225433526011571</v>
      </c>
    </row>
    <row r="279" spans="1:20" ht="12.75" customHeight="1" x14ac:dyDescent="0.2">
      <c r="A279" s="42"/>
      <c r="B279" s="67" t="s">
        <v>5</v>
      </c>
      <c r="C279" s="68">
        <v>8.43</v>
      </c>
      <c r="D279" s="69">
        <f t="shared" si="170"/>
        <v>0</v>
      </c>
      <c r="E279" s="69">
        <f t="shared" si="171"/>
        <v>0.11876484560569001</v>
      </c>
      <c r="F279" s="69">
        <f t="shared" si="172"/>
        <v>1.4440433212996373</v>
      </c>
      <c r="G279" s="51"/>
      <c r="H279" s="42"/>
      <c r="I279" s="67" t="s">
        <v>5</v>
      </c>
      <c r="J279" s="68">
        <v>2.67</v>
      </c>
      <c r="K279" s="69">
        <f t="shared" si="173"/>
        <v>-0.37313432835821558</v>
      </c>
      <c r="L279" s="69">
        <f t="shared" si="174"/>
        <v>0.7547169811320753</v>
      </c>
      <c r="M279" s="69">
        <f t="shared" si="175"/>
        <v>4.296875</v>
      </c>
      <c r="N279" s="66"/>
      <c r="O279" s="42"/>
      <c r="P279" s="67" t="s">
        <v>5</v>
      </c>
      <c r="Q279" s="68">
        <v>6.97</v>
      </c>
      <c r="R279" s="69">
        <f t="shared" si="176"/>
        <v>0</v>
      </c>
      <c r="S279" s="69">
        <f t="shared" si="177"/>
        <v>0.14367816091953589</v>
      </c>
      <c r="T279" s="69">
        <f t="shared" si="178"/>
        <v>2.6509572901325384</v>
      </c>
    </row>
    <row r="280" spans="1:20" ht="12.75" customHeight="1" x14ac:dyDescent="0.2">
      <c r="A280" s="42"/>
      <c r="B280" s="67" t="s">
        <v>6</v>
      </c>
      <c r="C280" s="68">
        <v>7.09</v>
      </c>
      <c r="D280" s="69">
        <f t="shared" si="170"/>
        <v>-15.895610913404512</v>
      </c>
      <c r="E280" s="69">
        <f>((C280/C$275)-1)*100</f>
        <v>-15.795724465558191</v>
      </c>
      <c r="F280" s="69">
        <f>((C280/C268)-1)*100</f>
        <v>-15.292712066905612</v>
      </c>
      <c r="G280" s="51"/>
      <c r="H280" s="42"/>
      <c r="I280" s="67" t="s">
        <v>6</v>
      </c>
      <c r="J280" s="68">
        <v>2.68</v>
      </c>
      <c r="K280" s="69">
        <f t="shared" si="173"/>
        <v>0.37453183520599342</v>
      </c>
      <c r="L280" s="69">
        <f t="shared" si="174"/>
        <v>1.132075471698113</v>
      </c>
      <c r="M280" s="69">
        <f t="shared" si="175"/>
        <v>3.8759689922480689</v>
      </c>
      <c r="N280" s="66"/>
      <c r="O280" s="42"/>
      <c r="P280" s="67" t="s">
        <v>6</v>
      </c>
      <c r="Q280" s="68">
        <v>6.97</v>
      </c>
      <c r="R280" s="69">
        <f t="shared" si="176"/>
        <v>0</v>
      </c>
      <c r="S280" s="69">
        <f t="shared" si="177"/>
        <v>0.14367816091953589</v>
      </c>
      <c r="T280" s="69">
        <f t="shared" si="178"/>
        <v>1.7518248175182549</v>
      </c>
    </row>
    <row r="281" spans="1:20" ht="12.75" customHeight="1" x14ac:dyDescent="0.2">
      <c r="A281" s="42"/>
      <c r="B281" s="67" t="s">
        <v>7</v>
      </c>
      <c r="C281" s="68">
        <v>5.69</v>
      </c>
      <c r="D281" s="69">
        <f t="shared" si="170"/>
        <v>-19.746121297602247</v>
      </c>
      <c r="E281" s="69">
        <f t="shared" si="171"/>
        <v>-32.422802850356291</v>
      </c>
      <c r="F281" s="69">
        <f t="shared" si="172"/>
        <v>-32.10023866348449</v>
      </c>
      <c r="G281" s="51"/>
      <c r="H281" s="42"/>
      <c r="I281" s="67" t="s">
        <v>7</v>
      </c>
      <c r="J281" s="68">
        <v>2.69</v>
      </c>
      <c r="K281" s="69">
        <f t="shared" si="173"/>
        <v>0.37313432835819338</v>
      </c>
      <c r="L281" s="69">
        <f t="shared" si="174"/>
        <v>1.5094339622641506</v>
      </c>
      <c r="M281" s="69">
        <f t="shared" si="175"/>
        <v>4.2635658914728536</v>
      </c>
      <c r="N281" s="66"/>
      <c r="O281" s="42"/>
      <c r="P281" s="67" t="s">
        <v>7</v>
      </c>
      <c r="Q281" s="68">
        <v>6.97</v>
      </c>
      <c r="R281" s="69">
        <f t="shared" si="176"/>
        <v>0</v>
      </c>
      <c r="S281" s="69">
        <f t="shared" si="177"/>
        <v>0.14367816091953589</v>
      </c>
      <c r="T281" s="69">
        <f t="shared" si="178"/>
        <v>1.7518248175182549</v>
      </c>
    </row>
    <row r="282" spans="1:20" ht="12.75" customHeight="1" x14ac:dyDescent="0.2">
      <c r="A282" s="42"/>
      <c r="B282" s="67" t="s">
        <v>8</v>
      </c>
      <c r="C282" s="68">
        <v>5.05</v>
      </c>
      <c r="D282" s="69">
        <f t="shared" si="170"/>
        <v>-11.247803163444647</v>
      </c>
      <c r="E282" s="69">
        <f t="shared" si="171"/>
        <v>-40.023752969121141</v>
      </c>
      <c r="F282" s="69">
        <f t="shared" si="172"/>
        <v>-39.809296781883198</v>
      </c>
      <c r="G282" s="51"/>
      <c r="H282" s="42"/>
      <c r="I282" s="67" t="s">
        <v>8</v>
      </c>
      <c r="J282" s="68">
        <v>2.69</v>
      </c>
      <c r="K282" s="69">
        <f t="shared" si="173"/>
        <v>0</v>
      </c>
      <c r="L282" s="69">
        <f t="shared" si="174"/>
        <v>1.5094339622641506</v>
      </c>
      <c r="M282" s="69">
        <f t="shared" si="175"/>
        <v>3.8610038610038755</v>
      </c>
      <c r="N282" s="66"/>
      <c r="O282" s="42"/>
      <c r="P282" s="67" t="s">
        <v>8</v>
      </c>
      <c r="Q282" s="68">
        <v>6.89</v>
      </c>
      <c r="R282" s="69">
        <f t="shared" si="176"/>
        <v>-1.1477761836441891</v>
      </c>
      <c r="S282" s="69">
        <f t="shared" si="177"/>
        <v>-1.0057471264367845</v>
      </c>
      <c r="T282" s="69">
        <f t="shared" si="178"/>
        <v>-0.28943560057888007</v>
      </c>
    </row>
    <row r="283" spans="1:20" ht="12.75" customHeight="1" x14ac:dyDescent="0.2">
      <c r="A283" s="42"/>
      <c r="B283" s="67" t="s">
        <v>9</v>
      </c>
      <c r="C283" s="68">
        <v>5.69</v>
      </c>
      <c r="D283" s="69">
        <f>((C283/C282)-1)*100</f>
        <v>12.673267326732685</v>
      </c>
      <c r="E283" s="69">
        <f>((C283/C$275)-1)*100</f>
        <v>-32.422802850356291</v>
      </c>
      <c r="F283" s="69">
        <f>((C283/C271)-1)*100</f>
        <v>-32.342449464922709</v>
      </c>
      <c r="G283" s="51"/>
      <c r="H283" s="42"/>
      <c r="I283" s="67" t="s">
        <v>9</v>
      </c>
      <c r="J283" s="68">
        <v>2.69</v>
      </c>
      <c r="K283" s="69">
        <f t="shared" si="173"/>
        <v>0</v>
      </c>
      <c r="L283" s="69">
        <f t="shared" si="174"/>
        <v>1.5094339622641506</v>
      </c>
      <c r="M283" s="69">
        <f t="shared" si="175"/>
        <v>3.0651340996168619</v>
      </c>
      <c r="N283" s="66"/>
      <c r="O283" s="42"/>
      <c r="P283" s="67" t="s">
        <v>9</v>
      </c>
      <c r="Q283" s="68">
        <v>6.89</v>
      </c>
      <c r="R283" s="69">
        <f t="shared" si="176"/>
        <v>0</v>
      </c>
      <c r="S283" s="69">
        <f t="shared" si="177"/>
        <v>-1.0057471264367845</v>
      </c>
      <c r="T283" s="69">
        <f t="shared" si="178"/>
        <v>-0.28943560057888007</v>
      </c>
    </row>
    <row r="284" spans="1:20" ht="12.75" customHeight="1" x14ac:dyDescent="0.2">
      <c r="A284" s="42"/>
      <c r="B284" s="67" t="s">
        <v>10</v>
      </c>
      <c r="C284" s="68">
        <v>5.1100000000000003</v>
      </c>
      <c r="D284" s="69">
        <f t="shared" si="170"/>
        <v>-10.193321616871708</v>
      </c>
      <c r="E284" s="69">
        <f t="shared" si="171"/>
        <v>-39.311163895486935</v>
      </c>
      <c r="F284" s="69">
        <f t="shared" si="172"/>
        <v>-39.239001189060637</v>
      </c>
      <c r="G284" s="51"/>
      <c r="H284" s="42"/>
      <c r="I284" s="67" t="s">
        <v>10</v>
      </c>
      <c r="J284" s="68">
        <v>2.7</v>
      </c>
      <c r="K284" s="69">
        <f t="shared" si="173"/>
        <v>0.37174721189592308</v>
      </c>
      <c r="L284" s="69">
        <f t="shared" si="174"/>
        <v>1.8867924528301883</v>
      </c>
      <c r="M284" s="69">
        <f t="shared" si="175"/>
        <v>2.6615969581749166</v>
      </c>
      <c r="N284" s="66"/>
      <c r="O284" s="42"/>
      <c r="P284" s="67" t="s">
        <v>10</v>
      </c>
      <c r="Q284" s="68">
        <v>6.87</v>
      </c>
      <c r="R284" s="69">
        <f t="shared" si="176"/>
        <v>-0.29027576197386828</v>
      </c>
      <c r="S284" s="69">
        <f t="shared" si="177"/>
        <v>-1.2931034482758563</v>
      </c>
      <c r="T284" s="69">
        <f t="shared" si="178"/>
        <v>-1.4347202295552308</v>
      </c>
    </row>
    <row r="285" spans="1:20" ht="12.75" customHeight="1" x14ac:dyDescent="0.2">
      <c r="A285" s="42"/>
      <c r="B285" s="67" t="s">
        <v>11</v>
      </c>
      <c r="C285" s="68">
        <v>5.1100000000000003</v>
      </c>
      <c r="D285" s="69">
        <f t="shared" si="170"/>
        <v>0</v>
      </c>
      <c r="E285" s="69">
        <f t="shared" si="171"/>
        <v>-39.311163895486935</v>
      </c>
      <c r="F285" s="69">
        <f t="shared" si="172"/>
        <v>-39.239001189060637</v>
      </c>
      <c r="G285" s="51"/>
      <c r="H285" s="42"/>
      <c r="I285" s="67" t="s">
        <v>11</v>
      </c>
      <c r="J285" s="68">
        <v>2.71</v>
      </c>
      <c r="K285" s="69">
        <f t="shared" si="173"/>
        <v>0.37037037037035425</v>
      </c>
      <c r="L285" s="69">
        <f t="shared" si="174"/>
        <v>2.2641509433962259</v>
      </c>
      <c r="M285" s="69">
        <f t="shared" si="175"/>
        <v>3.041825095057038</v>
      </c>
      <c r="N285" s="66"/>
      <c r="O285" s="42"/>
      <c r="P285" s="67" t="s">
        <v>11</v>
      </c>
      <c r="Q285" s="68">
        <v>6.89</v>
      </c>
      <c r="R285" s="69">
        <f t="shared" si="176"/>
        <v>0.29112081513826826</v>
      </c>
      <c r="S285" s="69">
        <f t="shared" si="177"/>
        <v>-1.0057471264367845</v>
      </c>
      <c r="T285" s="69">
        <f t="shared" si="178"/>
        <v>-1.0057471264367845</v>
      </c>
    </row>
    <row r="286" spans="1:20" ht="12.75" customHeight="1" x14ac:dyDescent="0.2">
      <c r="A286" s="42"/>
      <c r="B286" s="67" t="s">
        <v>12</v>
      </c>
      <c r="C286" s="68">
        <v>5.1100000000000003</v>
      </c>
      <c r="D286" s="69">
        <f t="shared" si="170"/>
        <v>0</v>
      </c>
      <c r="E286" s="69">
        <f t="shared" si="171"/>
        <v>-39.311163895486935</v>
      </c>
      <c r="F286" s="69">
        <f t="shared" si="172"/>
        <v>-39.239001189060637</v>
      </c>
      <c r="G286" s="51"/>
      <c r="H286" s="42"/>
      <c r="I286" s="67" t="s">
        <v>12</v>
      </c>
      <c r="J286" s="68">
        <v>2.71</v>
      </c>
      <c r="K286" s="69">
        <f t="shared" si="173"/>
        <v>0</v>
      </c>
      <c r="L286" s="69">
        <f t="shared" si="174"/>
        <v>2.2641509433962259</v>
      </c>
      <c r="M286" s="69">
        <f t="shared" si="175"/>
        <v>2.6515151515151381</v>
      </c>
      <c r="N286" s="66"/>
      <c r="O286" s="42"/>
      <c r="P286" s="67" t="s">
        <v>12</v>
      </c>
      <c r="Q286" s="68">
        <v>6.99</v>
      </c>
      <c r="R286" s="69">
        <f t="shared" si="176"/>
        <v>1.4513788098693858</v>
      </c>
      <c r="S286" s="69">
        <f t="shared" si="177"/>
        <v>0.43103448275862988</v>
      </c>
      <c r="T286" s="69">
        <f t="shared" si="178"/>
        <v>0.43103448275862988</v>
      </c>
    </row>
    <row r="287" spans="1:20" ht="12.75" customHeight="1" x14ac:dyDescent="0.2">
      <c r="A287" s="42"/>
      <c r="B287" s="67" t="s">
        <v>13</v>
      </c>
      <c r="C287" s="68">
        <v>5.13</v>
      </c>
      <c r="D287" s="69">
        <f t="shared" si="170"/>
        <v>0.39138943248531177</v>
      </c>
      <c r="E287" s="69">
        <f t="shared" si="171"/>
        <v>-39.073634204275528</v>
      </c>
      <c r="F287" s="69">
        <f t="shared" si="172"/>
        <v>-39.073634204275528</v>
      </c>
      <c r="G287" s="51"/>
      <c r="H287" s="42"/>
      <c r="I287" s="67" t="s">
        <v>13</v>
      </c>
      <c r="J287" s="68">
        <v>2.71</v>
      </c>
      <c r="K287" s="69">
        <f t="shared" si="173"/>
        <v>0</v>
      </c>
      <c r="L287" s="69">
        <f t="shared" si="174"/>
        <v>2.2641509433962259</v>
      </c>
      <c r="M287" s="69">
        <f t="shared" si="175"/>
        <v>2.2641509433962259</v>
      </c>
      <c r="N287" s="66"/>
      <c r="O287" s="42"/>
      <c r="P287" s="67" t="s">
        <v>13</v>
      </c>
      <c r="Q287" s="68">
        <v>7.07</v>
      </c>
      <c r="R287" s="69">
        <f t="shared" si="176"/>
        <v>1.1444921316166035</v>
      </c>
      <c r="S287" s="69">
        <f t="shared" si="177"/>
        <v>1.5804597701149392</v>
      </c>
      <c r="T287" s="69">
        <f t="shared" si="178"/>
        <v>1.5804597701149392</v>
      </c>
    </row>
    <row r="288" spans="1:20" ht="12.75" customHeight="1" x14ac:dyDescent="0.2">
      <c r="A288" s="53">
        <v>2017</v>
      </c>
      <c r="B288" s="63" t="s">
        <v>24</v>
      </c>
      <c r="C288" s="64">
        <v>5.13</v>
      </c>
      <c r="D288" s="65">
        <f t="shared" ref="D288:D299" si="179">((C288/C287)-1)*100</f>
        <v>0</v>
      </c>
      <c r="E288" s="65">
        <f t="shared" ref="E288:E299" si="180">((C288/C$287)-1)*100</f>
        <v>0</v>
      </c>
      <c r="F288" s="65">
        <f t="shared" ref="F288:F299" si="181">((C288/C276)-1)*100</f>
        <v>-39.001189060642091</v>
      </c>
      <c r="G288" s="51"/>
      <c r="H288" s="53">
        <v>2017</v>
      </c>
      <c r="I288" s="63" t="s">
        <v>24</v>
      </c>
      <c r="J288" s="64">
        <v>2.71</v>
      </c>
      <c r="K288" s="65">
        <f t="shared" ref="K288:K299" si="182">((J288/J287)-1)*100</f>
        <v>0</v>
      </c>
      <c r="L288" s="65">
        <f t="shared" ref="L288:L299" si="183">((J288/J$287)-1)*100</f>
        <v>0</v>
      </c>
      <c r="M288" s="65">
        <f t="shared" ref="M288:M299" si="184">((J288/J276)-1)*100</f>
        <v>1.8796992481203034</v>
      </c>
      <c r="N288" s="66"/>
      <c r="O288" s="53">
        <v>2017</v>
      </c>
      <c r="P288" s="63" t="s">
        <v>24</v>
      </c>
      <c r="Q288" s="64">
        <v>7.07</v>
      </c>
      <c r="R288" s="65">
        <f t="shared" ref="R288:R299" si="185">((Q288/Q287)-1)*100</f>
        <v>0</v>
      </c>
      <c r="S288" s="65">
        <f t="shared" ref="S288:S299" si="186">((Q288/Q$287)-1)*100</f>
        <v>0</v>
      </c>
      <c r="T288" s="65">
        <f t="shared" ref="T288:T299" si="187">((Q288/Q276)-1)*100</f>
        <v>1.5804597701149392</v>
      </c>
    </row>
    <row r="289" spans="1:20" ht="12.75" customHeight="1" x14ac:dyDescent="0.2">
      <c r="A289" s="42"/>
      <c r="B289" s="67" t="s">
        <v>3</v>
      </c>
      <c r="C289" s="68">
        <v>5.13</v>
      </c>
      <c r="D289" s="69">
        <f t="shared" si="179"/>
        <v>0</v>
      </c>
      <c r="E289" s="69">
        <f t="shared" si="180"/>
        <v>0</v>
      </c>
      <c r="F289" s="69">
        <f t="shared" si="181"/>
        <v>-39.073634204275528</v>
      </c>
      <c r="G289" s="51"/>
      <c r="H289" s="42"/>
      <c r="I289" s="67" t="s">
        <v>3</v>
      </c>
      <c r="J289" s="68">
        <v>2.71</v>
      </c>
      <c r="K289" s="69">
        <f t="shared" si="182"/>
        <v>0</v>
      </c>
      <c r="L289" s="69">
        <f t="shared" si="183"/>
        <v>0</v>
      </c>
      <c r="M289" s="69">
        <f t="shared" si="184"/>
        <v>1.1194029850746245</v>
      </c>
      <c r="N289" s="66"/>
      <c r="O289" s="42"/>
      <c r="P289" s="67" t="s">
        <v>3</v>
      </c>
      <c r="Q289" s="68">
        <v>6.99</v>
      </c>
      <c r="R289" s="69">
        <f t="shared" si="185"/>
        <v>-1.1315417256011373</v>
      </c>
      <c r="S289" s="69">
        <f t="shared" si="186"/>
        <v>-1.1315417256011373</v>
      </c>
      <c r="T289" s="69">
        <f t="shared" si="187"/>
        <v>0.43103448275862988</v>
      </c>
    </row>
    <row r="290" spans="1:20" ht="12.75" customHeight="1" x14ac:dyDescent="0.2">
      <c r="A290" s="42"/>
      <c r="B290" s="67" t="s">
        <v>4</v>
      </c>
      <c r="C290" s="68">
        <v>5.13</v>
      </c>
      <c r="D290" s="69">
        <f>((C290/C289)-1)*100</f>
        <v>0</v>
      </c>
      <c r="E290" s="69">
        <f>((C290/C$287)-1)*100</f>
        <v>0</v>
      </c>
      <c r="F290" s="69">
        <f>((C290/C278)-1)*100</f>
        <v>-39.145907473309606</v>
      </c>
      <c r="G290" s="51"/>
      <c r="H290" s="42"/>
      <c r="I290" s="67" t="s">
        <v>4</v>
      </c>
      <c r="J290" s="68">
        <v>2.71</v>
      </c>
      <c r="K290" s="69">
        <f>((J290/J289)-1)*100</f>
        <v>0</v>
      </c>
      <c r="L290" s="69">
        <f>((J290/J$287)-1)*100</f>
        <v>0</v>
      </c>
      <c r="M290" s="69">
        <f>((J290/J278)-1)*100</f>
        <v>1.1194029850746245</v>
      </c>
      <c r="N290" s="66"/>
      <c r="O290" s="42"/>
      <c r="P290" s="67" t="s">
        <v>4</v>
      </c>
      <c r="Q290" s="68">
        <v>6.99</v>
      </c>
      <c r="R290" s="69">
        <f>((Q290/Q289)-1)*100</f>
        <v>0</v>
      </c>
      <c r="S290" s="69">
        <f>((Q290/Q$287)-1)*100</f>
        <v>-1.1315417256011373</v>
      </c>
      <c r="T290" s="69">
        <f>((Q290/Q278)-1)*100</f>
        <v>0.28694404591105283</v>
      </c>
    </row>
    <row r="291" spans="1:20" ht="12.75" customHeight="1" x14ac:dyDescent="0.2">
      <c r="A291" s="42"/>
      <c r="B291" s="67" t="s">
        <v>5</v>
      </c>
      <c r="C291" s="68">
        <v>5.13</v>
      </c>
      <c r="D291" s="69">
        <f t="shared" si="179"/>
        <v>0</v>
      </c>
      <c r="E291" s="69">
        <f t="shared" si="180"/>
        <v>0</v>
      </c>
      <c r="F291" s="69">
        <f t="shared" si="181"/>
        <v>-39.145907473309606</v>
      </c>
      <c r="G291" s="51"/>
      <c r="H291" s="42"/>
      <c r="I291" s="67" t="s">
        <v>5</v>
      </c>
      <c r="J291" s="68">
        <v>2.71</v>
      </c>
      <c r="K291" s="69">
        <f t="shared" si="182"/>
        <v>0</v>
      </c>
      <c r="L291" s="69">
        <f t="shared" si="183"/>
        <v>0</v>
      </c>
      <c r="M291" s="69">
        <f t="shared" si="184"/>
        <v>1.4981273408239737</v>
      </c>
      <c r="N291" s="66"/>
      <c r="O291" s="42"/>
      <c r="P291" s="67" t="s">
        <v>5</v>
      </c>
      <c r="Q291" s="68">
        <v>6.99</v>
      </c>
      <c r="R291" s="69">
        <f t="shared" si="185"/>
        <v>0</v>
      </c>
      <c r="S291" s="69">
        <f t="shared" si="186"/>
        <v>-1.1315417256011373</v>
      </c>
      <c r="T291" s="69">
        <f t="shared" si="187"/>
        <v>0.28694404591105283</v>
      </c>
    </row>
    <row r="292" spans="1:20" ht="12.75" customHeight="1" x14ac:dyDescent="0.2">
      <c r="A292" s="42"/>
      <c r="B292" s="67" t="s">
        <v>6</v>
      </c>
      <c r="C292" s="68">
        <v>5.18</v>
      </c>
      <c r="D292" s="69">
        <f t="shared" si="179"/>
        <v>0.974658869395717</v>
      </c>
      <c r="E292" s="69">
        <f t="shared" si="180"/>
        <v>0.974658869395717</v>
      </c>
      <c r="F292" s="69">
        <f t="shared" si="181"/>
        <v>-26.939351198871652</v>
      </c>
      <c r="G292" s="51"/>
      <c r="H292" s="42"/>
      <c r="I292" s="67" t="s">
        <v>6</v>
      </c>
      <c r="J292" s="68">
        <v>2.71</v>
      </c>
      <c r="K292" s="69">
        <f t="shared" si="182"/>
        <v>0</v>
      </c>
      <c r="L292" s="69">
        <f t="shared" si="183"/>
        <v>0</v>
      </c>
      <c r="M292" s="69">
        <f t="shared" si="184"/>
        <v>1.1194029850746245</v>
      </c>
      <c r="N292" s="66"/>
      <c r="O292" s="42"/>
      <c r="P292" s="67" t="s">
        <v>6</v>
      </c>
      <c r="Q292" s="68">
        <v>7.07</v>
      </c>
      <c r="R292" s="69">
        <f t="shared" si="185"/>
        <v>1.1444921316166035</v>
      </c>
      <c r="S292" s="69">
        <f t="shared" si="186"/>
        <v>0</v>
      </c>
      <c r="T292" s="69">
        <f t="shared" si="187"/>
        <v>1.4347202295552419</v>
      </c>
    </row>
    <row r="293" spans="1:20" ht="12.75" customHeight="1" x14ac:dyDescent="0.2">
      <c r="A293" s="42"/>
      <c r="B293" s="67" t="s">
        <v>7</v>
      </c>
      <c r="C293" s="68">
        <v>5.19</v>
      </c>
      <c r="D293" s="69">
        <f t="shared" si="179"/>
        <v>0.19305019305020377</v>
      </c>
      <c r="E293" s="69">
        <f t="shared" si="180"/>
        <v>1.1695906432748648</v>
      </c>
      <c r="F293" s="69">
        <f t="shared" si="181"/>
        <v>-8.787346221441128</v>
      </c>
      <c r="G293" s="51"/>
      <c r="H293" s="42"/>
      <c r="I293" s="67" t="s">
        <v>7</v>
      </c>
      <c r="J293" s="68">
        <v>2.71</v>
      </c>
      <c r="K293" s="69">
        <f t="shared" si="182"/>
        <v>0</v>
      </c>
      <c r="L293" s="69">
        <f t="shared" si="183"/>
        <v>0</v>
      </c>
      <c r="M293" s="69">
        <f t="shared" si="184"/>
        <v>0.74349442379182396</v>
      </c>
      <c r="N293" s="66"/>
      <c r="O293" s="42"/>
      <c r="P293" s="67" t="s">
        <v>7</v>
      </c>
      <c r="Q293" s="68">
        <v>7.15</v>
      </c>
      <c r="R293" s="69">
        <f t="shared" si="185"/>
        <v>1.1315417256011262</v>
      </c>
      <c r="S293" s="69">
        <f t="shared" si="186"/>
        <v>1.1315417256011262</v>
      </c>
      <c r="T293" s="69">
        <f t="shared" si="187"/>
        <v>2.582496413199431</v>
      </c>
    </row>
    <row r="294" spans="1:20" ht="12.75" customHeight="1" x14ac:dyDescent="0.2">
      <c r="A294" s="42"/>
      <c r="B294" s="67" t="s">
        <v>8</v>
      </c>
      <c r="C294" s="68">
        <v>5.2</v>
      </c>
      <c r="D294" s="69">
        <f t="shared" si="179"/>
        <v>0.19267822736031004</v>
      </c>
      <c r="E294" s="69">
        <f t="shared" si="180"/>
        <v>1.3645224171540127</v>
      </c>
      <c r="F294" s="69">
        <f t="shared" si="181"/>
        <v>2.9702970297029729</v>
      </c>
      <c r="G294" s="51"/>
      <c r="H294" s="42"/>
      <c r="I294" s="67" t="s">
        <v>8</v>
      </c>
      <c r="J294" s="68">
        <v>2.68</v>
      </c>
      <c r="K294" s="69">
        <f t="shared" si="182"/>
        <v>-1.1070110701106972</v>
      </c>
      <c r="L294" s="69">
        <f t="shared" si="183"/>
        <v>-1.1070110701106972</v>
      </c>
      <c r="M294" s="69">
        <f t="shared" si="184"/>
        <v>-0.37174721189590088</v>
      </c>
      <c r="N294" s="66"/>
      <c r="O294" s="42"/>
      <c r="P294" s="67" t="s">
        <v>8</v>
      </c>
      <c r="Q294" s="68">
        <v>7.15</v>
      </c>
      <c r="R294" s="69">
        <f t="shared" si="185"/>
        <v>0</v>
      </c>
      <c r="S294" s="69">
        <f t="shared" si="186"/>
        <v>1.1315417256011262</v>
      </c>
      <c r="T294" s="69">
        <f t="shared" si="187"/>
        <v>3.7735849056603765</v>
      </c>
    </row>
    <row r="295" spans="1:20" ht="12.75" customHeight="1" x14ac:dyDescent="0.2">
      <c r="A295" s="42"/>
      <c r="B295" s="67" t="s">
        <v>9</v>
      </c>
      <c r="C295" s="68">
        <v>5.2</v>
      </c>
      <c r="D295" s="69">
        <f t="shared" si="179"/>
        <v>0</v>
      </c>
      <c r="E295" s="69">
        <f t="shared" si="180"/>
        <v>1.3645224171540127</v>
      </c>
      <c r="F295" s="69">
        <f t="shared" si="181"/>
        <v>-8.6115992970123063</v>
      </c>
      <c r="G295" s="51"/>
      <c r="H295" s="42"/>
      <c r="I295" s="67" t="s">
        <v>9</v>
      </c>
      <c r="J295" s="68">
        <v>2.68</v>
      </c>
      <c r="K295" s="69">
        <f t="shared" si="182"/>
        <v>0</v>
      </c>
      <c r="L295" s="69">
        <f t="shared" si="183"/>
        <v>-1.1070110701106972</v>
      </c>
      <c r="M295" s="69">
        <f t="shared" si="184"/>
        <v>-0.37174721189590088</v>
      </c>
      <c r="N295" s="66"/>
      <c r="O295" s="42"/>
      <c r="P295" s="67" t="s">
        <v>9</v>
      </c>
      <c r="Q295" s="68">
        <v>7.15</v>
      </c>
      <c r="R295" s="69">
        <f t="shared" si="185"/>
        <v>0</v>
      </c>
      <c r="S295" s="69">
        <f t="shared" si="186"/>
        <v>1.1315417256011262</v>
      </c>
      <c r="T295" s="69">
        <f t="shared" si="187"/>
        <v>3.7735849056603765</v>
      </c>
    </row>
    <row r="296" spans="1:20" ht="12.75" customHeight="1" x14ac:dyDescent="0.2">
      <c r="A296" s="42"/>
      <c r="B296" s="67" t="s">
        <v>10</v>
      </c>
      <c r="C296" s="68">
        <v>5.35</v>
      </c>
      <c r="D296" s="69">
        <f>((C296/C295)-1)*100</f>
        <v>2.8846153846153744</v>
      </c>
      <c r="E296" s="69">
        <f>((C296/C$287)-1)*100</f>
        <v>4.2884990253411193</v>
      </c>
      <c r="F296" s="69">
        <f>((C296/C284)-1)*100</f>
        <v>4.6966731898238523</v>
      </c>
      <c r="G296" s="51"/>
      <c r="H296" s="42"/>
      <c r="I296" s="67" t="s">
        <v>10</v>
      </c>
      <c r="J296" s="68">
        <v>2.71</v>
      </c>
      <c r="K296" s="69">
        <f>((J296/J295)-1)*100</f>
        <v>1.1194029850746245</v>
      </c>
      <c r="L296" s="69">
        <f>((J296/J$287)-1)*100</f>
        <v>0</v>
      </c>
      <c r="M296" s="69">
        <f>((J296/J284)-1)*100</f>
        <v>0.37037037037035425</v>
      </c>
      <c r="N296" s="66"/>
      <c r="O296" s="42"/>
      <c r="P296" s="67" t="s">
        <v>10</v>
      </c>
      <c r="Q296" s="68">
        <v>7.15</v>
      </c>
      <c r="R296" s="69">
        <f>((Q296/Q295)-1)*100</f>
        <v>0</v>
      </c>
      <c r="S296" s="69">
        <f>((Q296/Q$287)-1)*100</f>
        <v>1.1315417256011262</v>
      </c>
      <c r="T296" s="69">
        <f>((Q296/Q284)-1)*100</f>
        <v>4.0756914119359555</v>
      </c>
    </row>
    <row r="297" spans="1:20" ht="12.75" customHeight="1" x14ac:dyDescent="0.2">
      <c r="A297" s="42"/>
      <c r="B297" s="67" t="s">
        <v>11</v>
      </c>
      <c r="C297" s="68">
        <v>6.39</v>
      </c>
      <c r="D297" s="69">
        <f t="shared" si="179"/>
        <v>19.439252336448611</v>
      </c>
      <c r="E297" s="69">
        <f t="shared" si="180"/>
        <v>24.561403508771917</v>
      </c>
      <c r="F297" s="69">
        <f t="shared" si="181"/>
        <v>25.048923679060643</v>
      </c>
      <c r="G297" s="51"/>
      <c r="H297" s="42"/>
      <c r="I297" s="67" t="s">
        <v>11</v>
      </c>
      <c r="J297" s="68">
        <v>2.72</v>
      </c>
      <c r="K297" s="69">
        <f t="shared" si="182"/>
        <v>0.36900369003691758</v>
      </c>
      <c r="L297" s="69">
        <f t="shared" si="183"/>
        <v>0.36900369003691758</v>
      </c>
      <c r="M297" s="69">
        <f t="shared" si="184"/>
        <v>0.36900369003691758</v>
      </c>
      <c r="N297" s="66"/>
      <c r="O297" s="42"/>
      <c r="P297" s="67" t="s">
        <v>11</v>
      </c>
      <c r="Q297" s="68">
        <v>7.11</v>
      </c>
      <c r="R297" s="69">
        <f t="shared" si="185"/>
        <v>-0.55944055944056048</v>
      </c>
      <c r="S297" s="69">
        <f t="shared" si="186"/>
        <v>0.5657708628005631</v>
      </c>
      <c r="T297" s="69">
        <f t="shared" si="187"/>
        <v>3.19303338171264</v>
      </c>
    </row>
    <row r="298" spans="1:20" ht="12.75" customHeight="1" x14ac:dyDescent="0.2">
      <c r="A298" s="42"/>
      <c r="B298" s="67" t="s">
        <v>12</v>
      </c>
      <c r="C298" s="68">
        <v>6.91</v>
      </c>
      <c r="D298" s="69">
        <f>((C298/C297)-1)*100</f>
        <v>8.1377151799687084</v>
      </c>
      <c r="E298" s="69">
        <f>((C298/C$287)-1)*100</f>
        <v>34.697855750487335</v>
      </c>
      <c r="F298" s="69">
        <f>((C298/C286)-1)*100</f>
        <v>35.225048923679061</v>
      </c>
      <c r="G298" s="51"/>
      <c r="H298" s="42"/>
      <c r="I298" s="67" t="s">
        <v>12</v>
      </c>
      <c r="J298" s="68">
        <v>2.77</v>
      </c>
      <c r="K298" s="69">
        <f>((J298/J297)-1)*100</f>
        <v>1.8382352941176405</v>
      </c>
      <c r="L298" s="69">
        <f>((J298/J$287)-1)*100</f>
        <v>2.2140221402213944</v>
      </c>
      <c r="M298" s="69">
        <f>((J298/J286)-1)*100</f>
        <v>2.2140221402213944</v>
      </c>
      <c r="N298" s="66"/>
      <c r="O298" s="42"/>
      <c r="P298" s="67" t="s">
        <v>12</v>
      </c>
      <c r="Q298" s="68">
        <v>7.02</v>
      </c>
      <c r="R298" s="69">
        <f>((Q298/Q297)-1)*100</f>
        <v>-1.2658227848101333</v>
      </c>
      <c r="S298" s="69">
        <f>((Q298/Q$287)-1)*100</f>
        <v>-0.70721357850072053</v>
      </c>
      <c r="T298" s="69">
        <f>((Q298/Q286)-1)*100</f>
        <v>0.42918454935620964</v>
      </c>
    </row>
    <row r="299" spans="1:20" ht="12.75" customHeight="1" x14ac:dyDescent="0.2">
      <c r="A299" s="42"/>
      <c r="B299" s="67" t="s">
        <v>13</v>
      </c>
      <c r="C299" s="68">
        <v>6.91</v>
      </c>
      <c r="D299" s="69">
        <f t="shared" si="179"/>
        <v>0</v>
      </c>
      <c r="E299" s="69">
        <f t="shared" si="180"/>
        <v>34.697855750487335</v>
      </c>
      <c r="F299" s="69">
        <f t="shared" si="181"/>
        <v>34.697855750487335</v>
      </c>
      <c r="G299" s="51"/>
      <c r="H299" s="42"/>
      <c r="I299" s="67" t="s">
        <v>13</v>
      </c>
      <c r="J299" s="68">
        <v>2.77</v>
      </c>
      <c r="K299" s="69">
        <f t="shared" si="182"/>
        <v>0</v>
      </c>
      <c r="L299" s="69">
        <f t="shared" si="183"/>
        <v>2.2140221402213944</v>
      </c>
      <c r="M299" s="69">
        <f t="shared" si="184"/>
        <v>2.2140221402213944</v>
      </c>
      <c r="N299" s="66"/>
      <c r="O299" s="42"/>
      <c r="P299" s="67" t="s">
        <v>13</v>
      </c>
      <c r="Q299" s="68">
        <v>7.02</v>
      </c>
      <c r="R299" s="69">
        <f t="shared" si="185"/>
        <v>0</v>
      </c>
      <c r="S299" s="69">
        <f t="shared" si="186"/>
        <v>-0.70721357850072053</v>
      </c>
      <c r="T299" s="69">
        <f t="shared" si="187"/>
        <v>-0.70721357850072053</v>
      </c>
    </row>
    <row r="300" spans="1:20" ht="12.75" customHeight="1" x14ac:dyDescent="0.2">
      <c r="A300" s="53">
        <v>2018</v>
      </c>
      <c r="B300" s="54" t="s">
        <v>24</v>
      </c>
      <c r="C300" s="55">
        <v>6.39</v>
      </c>
      <c r="D300" s="71">
        <f t="shared" ref="D300:D310" si="188">((C300/C299)-1)*100</f>
        <v>-7.5253256150506598</v>
      </c>
      <c r="E300" s="71">
        <f t="shared" ref="E300:E311" si="189">((C300/C$299)-1)*100</f>
        <v>-7.5253256150506598</v>
      </c>
      <c r="F300" s="71">
        <f t="shared" ref="F300:F311" si="190">((C300/C288)-1)*100</f>
        <v>24.561403508771917</v>
      </c>
      <c r="G300" s="72"/>
      <c r="H300" s="53">
        <v>2018</v>
      </c>
      <c r="I300" s="54" t="s">
        <v>24</v>
      </c>
      <c r="J300" s="55">
        <v>2.77</v>
      </c>
      <c r="K300" s="71">
        <f t="shared" ref="K300:K311" si="191">((J300/J299)-1)*100</f>
        <v>0</v>
      </c>
      <c r="L300" s="71">
        <f t="shared" ref="L300:L311" si="192">((J300/J$299)-1)*100</f>
        <v>0</v>
      </c>
      <c r="M300" s="71">
        <f t="shared" ref="M300:M311" si="193">((J300/J288)-1)*100</f>
        <v>2.2140221402213944</v>
      </c>
      <c r="N300" s="46"/>
      <c r="O300" s="53">
        <v>2018</v>
      </c>
      <c r="P300" s="54" t="s">
        <v>24</v>
      </c>
      <c r="Q300" s="55">
        <v>7.05</v>
      </c>
      <c r="R300" s="71">
        <f t="shared" ref="R300:R311" si="194">((Q300/Q299)-1)*100</f>
        <v>0.42735042735042583</v>
      </c>
      <c r="S300" s="71">
        <f t="shared" ref="S300:S311" si="195">((Q300/Q$299)-1)*100</f>
        <v>0.42735042735042583</v>
      </c>
      <c r="T300" s="71">
        <f t="shared" ref="T300:T311" si="196">((Q300/Q288)-1)*100</f>
        <v>-0.28288543140029265</v>
      </c>
    </row>
    <row r="301" spans="1:20" ht="12.75" customHeight="1" x14ac:dyDescent="0.2">
      <c r="A301" s="42"/>
      <c r="B301" s="43" t="s">
        <v>3</v>
      </c>
      <c r="C301" s="44">
        <v>6.39</v>
      </c>
      <c r="D301" s="73">
        <f t="shared" si="188"/>
        <v>0</v>
      </c>
      <c r="E301" s="73">
        <f t="shared" si="189"/>
        <v>-7.5253256150506598</v>
      </c>
      <c r="F301" s="73">
        <f t="shared" si="190"/>
        <v>24.561403508771917</v>
      </c>
      <c r="G301" s="72"/>
      <c r="H301" s="42"/>
      <c r="I301" s="43" t="s">
        <v>3</v>
      </c>
      <c r="J301" s="44">
        <v>2.79</v>
      </c>
      <c r="K301" s="73">
        <f t="shared" si="191"/>
        <v>0.72202166064982976</v>
      </c>
      <c r="L301" s="73">
        <f t="shared" si="192"/>
        <v>0.72202166064982976</v>
      </c>
      <c r="M301" s="73">
        <f t="shared" si="193"/>
        <v>2.9520295202952074</v>
      </c>
      <c r="N301" s="46"/>
      <c r="O301" s="42"/>
      <c r="P301" s="43" t="s">
        <v>3</v>
      </c>
      <c r="Q301" s="44">
        <v>6.91</v>
      </c>
      <c r="R301" s="73">
        <f t="shared" si="194"/>
        <v>-1.9858156028368712</v>
      </c>
      <c r="S301" s="73">
        <f t="shared" si="195"/>
        <v>-1.5669515669515577</v>
      </c>
      <c r="T301" s="73">
        <f t="shared" si="196"/>
        <v>-1.1444921316165924</v>
      </c>
    </row>
    <row r="302" spans="1:20" ht="12.75" customHeight="1" x14ac:dyDescent="0.2">
      <c r="A302" s="42"/>
      <c r="B302" s="43" t="s">
        <v>4</v>
      </c>
      <c r="C302" s="44">
        <v>11.04</v>
      </c>
      <c r="D302" s="73">
        <f>((C302/C301)-1)*100</f>
        <v>72.769953051643171</v>
      </c>
      <c r="E302" s="73">
        <f>((C302/C$299)-1)*100</f>
        <v>59.768451519536889</v>
      </c>
      <c r="F302" s="73">
        <f>((C302/C290)-1)*100</f>
        <v>115.20467836257309</v>
      </c>
      <c r="G302" s="72"/>
      <c r="H302" s="42"/>
      <c r="I302" s="43" t="s">
        <v>4</v>
      </c>
      <c r="J302" s="44">
        <v>2.79</v>
      </c>
      <c r="K302" s="73">
        <f>((J302/J301)-1)*100</f>
        <v>0</v>
      </c>
      <c r="L302" s="73">
        <f>((J302/J$299)-1)*100</f>
        <v>0.72202166064982976</v>
      </c>
      <c r="M302" s="73">
        <f>((J302/J290)-1)*100</f>
        <v>2.9520295202952074</v>
      </c>
      <c r="N302" s="46"/>
      <c r="O302" s="42"/>
      <c r="P302" s="43" t="s">
        <v>4</v>
      </c>
      <c r="Q302" s="44">
        <v>7.17</v>
      </c>
      <c r="R302" s="73">
        <f t="shared" si="194"/>
        <v>3.7626628075253299</v>
      </c>
      <c r="S302" s="73">
        <f t="shared" si="195"/>
        <v>2.1367521367521514</v>
      </c>
      <c r="T302" s="73">
        <f>((Q302/Q290)-1)*100</f>
        <v>2.5751072961373245</v>
      </c>
    </row>
    <row r="303" spans="1:20" ht="12.75" customHeight="1" x14ac:dyDescent="0.2">
      <c r="A303" s="42"/>
      <c r="B303" s="43" t="s">
        <v>5</v>
      </c>
      <c r="C303" s="44">
        <v>12.22</v>
      </c>
      <c r="D303" s="73">
        <f t="shared" si="188"/>
        <v>10.688405797101463</v>
      </c>
      <c r="E303" s="73">
        <f t="shared" si="189"/>
        <v>76.845151953690305</v>
      </c>
      <c r="F303" s="73">
        <f t="shared" si="190"/>
        <v>138.2066276803119</v>
      </c>
      <c r="G303" s="72"/>
      <c r="H303" s="42"/>
      <c r="I303" s="43" t="s">
        <v>5</v>
      </c>
      <c r="J303" s="44">
        <v>2.79</v>
      </c>
      <c r="K303" s="73">
        <f t="shared" si="191"/>
        <v>0</v>
      </c>
      <c r="L303" s="73">
        <f t="shared" si="192"/>
        <v>0.72202166064982976</v>
      </c>
      <c r="M303" s="73">
        <f t="shared" si="193"/>
        <v>2.9520295202952074</v>
      </c>
      <c r="N303" s="46"/>
      <c r="O303" s="42"/>
      <c r="P303" s="43" t="s">
        <v>5</v>
      </c>
      <c r="Q303" s="44">
        <v>7.1</v>
      </c>
      <c r="R303" s="73">
        <f t="shared" si="194"/>
        <v>-0.97629009762901786</v>
      </c>
      <c r="S303" s="73">
        <f t="shared" si="195"/>
        <v>1.139601139601143</v>
      </c>
      <c r="T303" s="73">
        <f t="shared" si="196"/>
        <v>1.5736766809728131</v>
      </c>
    </row>
    <row r="304" spans="1:20" ht="12.75" customHeight="1" x14ac:dyDescent="0.2">
      <c r="A304" s="42"/>
      <c r="B304" s="43" t="s">
        <v>6</v>
      </c>
      <c r="C304" s="44">
        <v>12.22</v>
      </c>
      <c r="D304" s="73">
        <f t="shared" si="188"/>
        <v>0</v>
      </c>
      <c r="E304" s="73">
        <f t="shared" si="189"/>
        <v>76.845151953690305</v>
      </c>
      <c r="F304" s="73">
        <f t="shared" si="190"/>
        <v>135.90733590733595</v>
      </c>
      <c r="G304" s="72"/>
      <c r="H304" s="42"/>
      <c r="I304" s="43" t="s">
        <v>6</v>
      </c>
      <c r="J304" s="44">
        <v>2.78</v>
      </c>
      <c r="K304" s="73">
        <f t="shared" si="191"/>
        <v>-0.35842293906810374</v>
      </c>
      <c r="L304" s="73">
        <f t="shared" si="192"/>
        <v>0.36101083032489267</v>
      </c>
      <c r="M304" s="73">
        <f t="shared" si="193"/>
        <v>2.5830258302582898</v>
      </c>
      <c r="N304" s="46"/>
      <c r="O304" s="42"/>
      <c r="P304" s="43" t="s">
        <v>6</v>
      </c>
      <c r="Q304" s="44">
        <v>7.1</v>
      </c>
      <c r="R304" s="73">
        <f t="shared" si="194"/>
        <v>0</v>
      </c>
      <c r="S304" s="73">
        <f t="shared" si="195"/>
        <v>1.139601139601143</v>
      </c>
      <c r="T304" s="73">
        <f t="shared" si="196"/>
        <v>0.42432814710040567</v>
      </c>
    </row>
    <row r="305" spans="1:20" ht="12.75" customHeight="1" x14ac:dyDescent="0.2">
      <c r="A305" s="42"/>
      <c r="B305" s="43" t="s">
        <v>7</v>
      </c>
      <c r="C305" s="44">
        <v>12.21</v>
      </c>
      <c r="D305" s="73">
        <f>((C305/C304)-1)*100</f>
        <v>-8.1833060556457671E-2</v>
      </c>
      <c r="E305" s="73">
        <f>((C305/C$299)-1)*100</f>
        <v>76.700434153400892</v>
      </c>
      <c r="F305" s="73">
        <f>((C305/C293)-1)*100</f>
        <v>135.26011560693641</v>
      </c>
      <c r="G305" s="72"/>
      <c r="H305" s="42"/>
      <c r="I305" s="43" t="s">
        <v>7</v>
      </c>
      <c r="J305" s="44">
        <v>2.79</v>
      </c>
      <c r="K305" s="73">
        <f>((J305/J304)-1)*100</f>
        <v>0.3597122302158251</v>
      </c>
      <c r="L305" s="73">
        <f>((J305/J$299)-1)*100</f>
        <v>0.72202166064982976</v>
      </c>
      <c r="M305" s="73">
        <f>((J305/J293)-1)*100</f>
        <v>2.9520295202952074</v>
      </c>
      <c r="N305" s="46"/>
      <c r="O305" s="42"/>
      <c r="P305" s="43" t="s">
        <v>7</v>
      </c>
      <c r="Q305" s="44">
        <v>7.1</v>
      </c>
      <c r="R305" s="73">
        <f>((Q305/Q304)-1)*100</f>
        <v>0</v>
      </c>
      <c r="S305" s="73">
        <f>((Q305/Q$299)-1)*100</f>
        <v>1.139601139601143</v>
      </c>
      <c r="T305" s="73">
        <f>((Q305/Q293)-1)*100</f>
        <v>-0.69930069930070893</v>
      </c>
    </row>
    <row r="306" spans="1:20" ht="12.75" customHeight="1" x14ac:dyDescent="0.2">
      <c r="A306" s="42"/>
      <c r="B306" s="43" t="s">
        <v>8</v>
      </c>
      <c r="C306" s="44">
        <v>6.4</v>
      </c>
      <c r="D306" s="73">
        <f t="shared" si="188"/>
        <v>-47.583947583947584</v>
      </c>
      <c r="E306" s="73">
        <f t="shared" si="189"/>
        <v>-7.3806078147612091</v>
      </c>
      <c r="F306" s="73">
        <f t="shared" si="190"/>
        <v>23.076923076923084</v>
      </c>
      <c r="G306" s="72"/>
      <c r="H306" s="42"/>
      <c r="I306" s="43" t="s">
        <v>8</v>
      </c>
      <c r="J306" s="44">
        <v>2.82</v>
      </c>
      <c r="K306" s="73">
        <f t="shared" si="191"/>
        <v>1.0752688172043001</v>
      </c>
      <c r="L306" s="73">
        <f t="shared" si="192"/>
        <v>1.8050541516245522</v>
      </c>
      <c r="M306" s="73">
        <f t="shared" si="193"/>
        <v>5.2238805970149071</v>
      </c>
      <c r="N306" s="46"/>
      <c r="O306" s="42"/>
      <c r="P306" s="43" t="s">
        <v>8</v>
      </c>
      <c r="Q306" s="44">
        <v>7.04</v>
      </c>
      <c r="R306" s="73">
        <f t="shared" si="194"/>
        <v>-0.84507042253521014</v>
      </c>
      <c r="S306" s="73">
        <f t="shared" si="195"/>
        <v>0.28490028490029129</v>
      </c>
      <c r="T306" s="73">
        <f t="shared" si="196"/>
        <v>-1.5384615384615441</v>
      </c>
    </row>
    <row r="307" spans="1:20" ht="12.75" customHeight="1" x14ac:dyDescent="0.2">
      <c r="A307" s="42"/>
      <c r="B307" s="43" t="s">
        <v>9</v>
      </c>
      <c r="C307" s="44">
        <v>6.42</v>
      </c>
      <c r="D307" s="73">
        <f>((C307/C306)-1)*100</f>
        <v>0.31249999999998224</v>
      </c>
      <c r="E307" s="73">
        <f>((C307/C$299)-1)*100</f>
        <v>-7.0911722141823503</v>
      </c>
      <c r="F307" s="73">
        <f>((C307/C295)-1)*100</f>
        <v>23.461538461538467</v>
      </c>
      <c r="G307" s="72"/>
      <c r="H307" s="42"/>
      <c r="I307" s="43" t="s">
        <v>9</v>
      </c>
      <c r="J307" s="44">
        <v>2.82</v>
      </c>
      <c r="K307" s="73">
        <f>((J307/J306)-1)*100</f>
        <v>0</v>
      </c>
      <c r="L307" s="73">
        <f>((J307/J$299)-1)*100</f>
        <v>1.8050541516245522</v>
      </c>
      <c r="M307" s="73">
        <f>((J307/J295)-1)*100</f>
        <v>5.2238805970149071</v>
      </c>
      <c r="N307" s="46"/>
      <c r="O307" s="42"/>
      <c r="P307" s="43" t="s">
        <v>9</v>
      </c>
      <c r="Q307" s="44">
        <v>7.1</v>
      </c>
      <c r="R307" s="73">
        <f>((Q307/Q306)-1)*100</f>
        <v>0.85227272727272929</v>
      </c>
      <c r="S307" s="73">
        <f>((Q307/Q$299)-1)*100</f>
        <v>1.139601139601143</v>
      </c>
      <c r="T307" s="73">
        <f>((Q307/Q295)-1)*100</f>
        <v>-0.69930069930070893</v>
      </c>
    </row>
    <row r="308" spans="1:20" ht="12.75" customHeight="1" x14ac:dyDescent="0.2">
      <c r="A308" s="42"/>
      <c r="B308" s="43" t="s">
        <v>10</v>
      </c>
      <c r="C308" s="44">
        <v>6.13</v>
      </c>
      <c r="D308" s="73">
        <f t="shared" si="188"/>
        <v>-4.5171339563862993</v>
      </c>
      <c r="E308" s="73">
        <f t="shared" si="189"/>
        <v>-11.287988422575978</v>
      </c>
      <c r="F308" s="73">
        <f t="shared" si="190"/>
        <v>14.579439252336446</v>
      </c>
      <c r="G308" s="72"/>
      <c r="H308" s="42"/>
      <c r="I308" s="43" t="s">
        <v>10</v>
      </c>
      <c r="J308" s="44">
        <v>2.82</v>
      </c>
      <c r="K308" s="73">
        <f t="shared" si="191"/>
        <v>0</v>
      </c>
      <c r="L308" s="73">
        <f t="shared" si="192"/>
        <v>1.8050541516245522</v>
      </c>
      <c r="M308" s="73">
        <f t="shared" si="193"/>
        <v>4.0590405904058935</v>
      </c>
      <c r="N308" s="46"/>
      <c r="O308" s="42"/>
      <c r="P308" s="43" t="s">
        <v>10</v>
      </c>
      <c r="Q308" s="44">
        <v>7.1</v>
      </c>
      <c r="R308" s="73">
        <f t="shared" si="194"/>
        <v>0</v>
      </c>
      <c r="S308" s="73">
        <f t="shared" si="195"/>
        <v>1.139601139601143</v>
      </c>
      <c r="T308" s="73">
        <f t="shared" si="196"/>
        <v>-0.69930069930070893</v>
      </c>
    </row>
    <row r="309" spans="1:20" ht="12.75" customHeight="1" x14ac:dyDescent="0.2">
      <c r="A309" s="42"/>
      <c r="B309" s="43" t="s">
        <v>11</v>
      </c>
      <c r="C309" s="44">
        <v>12</v>
      </c>
      <c r="D309" s="73">
        <f t="shared" si="188"/>
        <v>95.758564437194124</v>
      </c>
      <c r="E309" s="73">
        <f t="shared" si="189"/>
        <v>73.661360347322713</v>
      </c>
      <c r="F309" s="73">
        <f t="shared" si="190"/>
        <v>87.793427230046944</v>
      </c>
      <c r="G309" s="72"/>
      <c r="H309" s="42"/>
      <c r="I309" s="43" t="s">
        <v>11</v>
      </c>
      <c r="J309" s="44">
        <v>2.83</v>
      </c>
      <c r="K309" s="73">
        <f t="shared" si="191"/>
        <v>0.35460992907803135</v>
      </c>
      <c r="L309" s="73">
        <f t="shared" si="192"/>
        <v>2.1660649819494671</v>
      </c>
      <c r="M309" s="73">
        <f t="shared" si="193"/>
        <v>4.0441176470588092</v>
      </c>
      <c r="N309" s="46"/>
      <c r="O309" s="42"/>
      <c r="P309" s="43" t="s">
        <v>11</v>
      </c>
      <c r="Q309" s="44">
        <v>7.1</v>
      </c>
      <c r="R309" s="73">
        <f t="shared" si="194"/>
        <v>0</v>
      </c>
      <c r="S309" s="73">
        <f t="shared" si="195"/>
        <v>1.139601139601143</v>
      </c>
      <c r="T309" s="73">
        <f t="shared" si="196"/>
        <v>-0.14064697609001975</v>
      </c>
    </row>
    <row r="310" spans="1:20" ht="12.75" customHeight="1" x14ac:dyDescent="0.2">
      <c r="A310" s="42"/>
      <c r="B310" s="43" t="s">
        <v>12</v>
      </c>
      <c r="C310" s="44">
        <v>7.27</v>
      </c>
      <c r="D310" s="73">
        <f t="shared" si="188"/>
        <v>-39.416666666666664</v>
      </c>
      <c r="E310" s="73">
        <f t="shared" si="189"/>
        <v>5.2098408104196636</v>
      </c>
      <c r="F310" s="73">
        <f t="shared" si="190"/>
        <v>5.2098408104196636</v>
      </c>
      <c r="G310" s="72"/>
      <c r="H310" s="42"/>
      <c r="I310" s="43" t="s">
        <v>12</v>
      </c>
      <c r="J310" s="44">
        <v>2.83</v>
      </c>
      <c r="K310" s="73">
        <f t="shared" si="191"/>
        <v>0</v>
      </c>
      <c r="L310" s="73">
        <f t="shared" si="192"/>
        <v>2.1660649819494671</v>
      </c>
      <c r="M310" s="73">
        <f t="shared" si="193"/>
        <v>2.1660649819494671</v>
      </c>
      <c r="N310" s="46"/>
      <c r="O310" s="42"/>
      <c r="P310" s="43" t="s">
        <v>12</v>
      </c>
      <c r="Q310" s="44">
        <v>7.2</v>
      </c>
      <c r="R310" s="73">
        <f t="shared" si="194"/>
        <v>1.4084507042253502</v>
      </c>
      <c r="S310" s="73">
        <f t="shared" si="195"/>
        <v>2.5641025641025772</v>
      </c>
      <c r="T310" s="73">
        <f t="shared" si="196"/>
        <v>2.5641025641025772</v>
      </c>
    </row>
    <row r="311" spans="1:20" ht="12.75" customHeight="1" x14ac:dyDescent="0.2">
      <c r="A311" s="42"/>
      <c r="B311" s="43" t="s">
        <v>13</v>
      </c>
      <c r="C311" s="44">
        <v>7.27</v>
      </c>
      <c r="D311" s="73">
        <f t="shared" ref="D311:D323" si="197">((C311/C310)-1)*100</f>
        <v>0</v>
      </c>
      <c r="E311" s="73">
        <f t="shared" si="189"/>
        <v>5.2098408104196636</v>
      </c>
      <c r="F311" s="73">
        <f t="shared" si="190"/>
        <v>5.2098408104196636</v>
      </c>
      <c r="G311" s="72"/>
      <c r="H311" s="42"/>
      <c r="I311" s="43" t="s">
        <v>13</v>
      </c>
      <c r="J311" s="44">
        <v>2.83</v>
      </c>
      <c r="K311" s="73">
        <f t="shared" si="191"/>
        <v>0</v>
      </c>
      <c r="L311" s="73">
        <f t="shared" si="192"/>
        <v>2.1660649819494671</v>
      </c>
      <c r="M311" s="73">
        <f t="shared" si="193"/>
        <v>2.1660649819494671</v>
      </c>
      <c r="N311" s="46"/>
      <c r="O311" s="42"/>
      <c r="P311" s="43" t="s">
        <v>13</v>
      </c>
      <c r="Q311" s="44">
        <v>7.2</v>
      </c>
      <c r="R311" s="73">
        <f t="shared" si="194"/>
        <v>0</v>
      </c>
      <c r="S311" s="73">
        <f t="shared" si="195"/>
        <v>2.5641025641025772</v>
      </c>
      <c r="T311" s="73">
        <f t="shared" si="196"/>
        <v>2.5641025641025772</v>
      </c>
    </row>
    <row r="312" spans="1:20" ht="12.75" customHeight="1" x14ac:dyDescent="0.2">
      <c r="A312" s="53">
        <v>2019</v>
      </c>
      <c r="B312" s="54" t="s">
        <v>24</v>
      </c>
      <c r="C312" s="55">
        <v>7.27</v>
      </c>
      <c r="D312" s="71">
        <f>((C312/C311)-1)*100</f>
        <v>0</v>
      </c>
      <c r="E312" s="71">
        <f t="shared" ref="E312:E323" si="198">((C312/C$311)-1)*100</f>
        <v>0</v>
      </c>
      <c r="F312" s="71">
        <f t="shared" ref="F312:F323" si="199">((C312/C300)-1)*100</f>
        <v>13.771517996870109</v>
      </c>
      <c r="G312" s="72"/>
      <c r="H312" s="53">
        <v>2019</v>
      </c>
      <c r="I312" s="54" t="s">
        <v>24</v>
      </c>
      <c r="J312" s="55">
        <v>2.83</v>
      </c>
      <c r="K312" s="71">
        <f>((J312/J311)-1)*100</f>
        <v>0</v>
      </c>
      <c r="L312" s="71">
        <f>((J312/J$311)-1)*100</f>
        <v>0</v>
      </c>
      <c r="M312" s="71">
        <f t="shared" ref="M312:M323" si="200">((J312/J300)-1)*100</f>
        <v>2.1660649819494671</v>
      </c>
      <c r="N312" s="46"/>
      <c r="O312" s="53">
        <v>2019</v>
      </c>
      <c r="P312" s="54" t="s">
        <v>24</v>
      </c>
      <c r="Q312" s="55">
        <v>7.3</v>
      </c>
      <c r="R312" s="71">
        <f>((Q312/Q311)-1)*100</f>
        <v>1.388888888888884</v>
      </c>
      <c r="S312" s="71">
        <f>((Q312/Q$311)-1)*100</f>
        <v>1.388888888888884</v>
      </c>
      <c r="T312" s="71">
        <f t="shared" ref="T312:T323" si="201">((Q312/Q300)-1)*100</f>
        <v>3.5460992907801359</v>
      </c>
    </row>
    <row r="313" spans="1:20" ht="12.75" customHeight="1" x14ac:dyDescent="0.2">
      <c r="A313" s="42"/>
      <c r="B313" s="43" t="s">
        <v>3</v>
      </c>
      <c r="C313" s="44">
        <v>12.42</v>
      </c>
      <c r="D313" s="73">
        <f t="shared" si="197"/>
        <v>70.839064649243483</v>
      </c>
      <c r="E313" s="73">
        <f t="shared" si="198"/>
        <v>70.839064649243483</v>
      </c>
      <c r="F313" s="73">
        <f t="shared" si="199"/>
        <v>94.366197183098592</v>
      </c>
      <c r="G313" s="72"/>
      <c r="H313" s="42"/>
      <c r="I313" s="43" t="s">
        <v>3</v>
      </c>
      <c r="J313" s="44">
        <v>2.83</v>
      </c>
      <c r="K313" s="73">
        <f t="shared" ref="K313:K321" si="202">((J313/J312)-1)*100</f>
        <v>0</v>
      </c>
      <c r="L313" s="73">
        <f>((J313/J$311)-1)*100</f>
        <v>0</v>
      </c>
      <c r="M313" s="73">
        <f t="shared" si="200"/>
        <v>1.4336917562723928</v>
      </c>
      <c r="N313" s="46"/>
      <c r="O313" s="42"/>
      <c r="P313" s="43" t="s">
        <v>3</v>
      </c>
      <c r="Q313" s="44">
        <v>7.38</v>
      </c>
      <c r="R313" s="73">
        <f t="shared" ref="R313:R323" si="203">((Q313/Q312)-1)*100</f>
        <v>1.0958904109588996</v>
      </c>
      <c r="S313" s="73">
        <f>((Q313/Q$311)-1)*100</f>
        <v>2.4999999999999911</v>
      </c>
      <c r="T313" s="73">
        <f t="shared" si="201"/>
        <v>6.8017366136034596</v>
      </c>
    </row>
    <row r="314" spans="1:20" ht="11.25" customHeight="1" x14ac:dyDescent="0.2">
      <c r="A314" s="42"/>
      <c r="B314" s="43" t="s">
        <v>4</v>
      </c>
      <c r="C314" s="44">
        <v>22.55</v>
      </c>
      <c r="D314" s="73">
        <f t="shared" si="197"/>
        <v>81.561996779388096</v>
      </c>
      <c r="E314" s="73">
        <f t="shared" si="198"/>
        <v>210.17881705639616</v>
      </c>
      <c r="F314" s="73">
        <f t="shared" si="199"/>
        <v>104.25724637681162</v>
      </c>
      <c r="G314" s="72"/>
      <c r="H314" s="42"/>
      <c r="I314" s="43" t="s">
        <v>4</v>
      </c>
      <c r="J314" s="44">
        <v>2.83</v>
      </c>
      <c r="K314" s="73">
        <f t="shared" si="202"/>
        <v>0</v>
      </c>
      <c r="L314" s="73">
        <f t="shared" ref="L314:L323" si="204">((J314/J$311)-1)*100</f>
        <v>0</v>
      </c>
      <c r="M314" s="73">
        <f t="shared" si="200"/>
        <v>1.4336917562723928</v>
      </c>
      <c r="N314" s="46"/>
      <c r="O314" s="42"/>
      <c r="P314" s="43" t="s">
        <v>4</v>
      </c>
      <c r="Q314" s="44">
        <v>7.45</v>
      </c>
      <c r="R314" s="73">
        <f t="shared" si="203"/>
        <v>0.94850948509486166</v>
      </c>
      <c r="S314" s="75">
        <f t="shared" ref="S314:S322" si="205">((Q314/Q$311)-1)*100</f>
        <v>3.4722222222222321</v>
      </c>
      <c r="T314" s="73">
        <f t="shared" si="201"/>
        <v>3.9051603905160492</v>
      </c>
    </row>
    <row r="315" spans="1:20" ht="12.75" customHeight="1" x14ac:dyDescent="0.2">
      <c r="A315" s="42"/>
      <c r="B315" s="43" t="s">
        <v>5</v>
      </c>
      <c r="C315" s="44">
        <v>7.3</v>
      </c>
      <c r="D315" s="73">
        <f t="shared" si="197"/>
        <v>-67.627494456762747</v>
      </c>
      <c r="E315" s="73">
        <f t="shared" si="198"/>
        <v>0.4126547455295837</v>
      </c>
      <c r="F315" s="73">
        <f t="shared" si="199"/>
        <v>-40.261865793780693</v>
      </c>
      <c r="G315" s="72"/>
      <c r="H315" s="42"/>
      <c r="I315" s="43" t="s">
        <v>5</v>
      </c>
      <c r="J315" s="44">
        <v>2.83</v>
      </c>
      <c r="K315" s="73">
        <f t="shared" si="202"/>
        <v>0</v>
      </c>
      <c r="L315" s="73">
        <f t="shared" si="204"/>
        <v>0</v>
      </c>
      <c r="M315" s="73">
        <f t="shared" si="200"/>
        <v>1.4336917562723928</v>
      </c>
      <c r="N315" s="46"/>
      <c r="O315" s="42"/>
      <c r="P315" s="43" t="s">
        <v>5</v>
      </c>
      <c r="Q315" s="44">
        <v>7.52</v>
      </c>
      <c r="R315" s="73">
        <f t="shared" si="203"/>
        <v>0.93959731543622471</v>
      </c>
      <c r="S315" s="73">
        <f t="shared" si="205"/>
        <v>4.4444444444444287</v>
      </c>
      <c r="T315" s="73">
        <f t="shared" si="201"/>
        <v>5.915492957746471</v>
      </c>
    </row>
    <row r="316" spans="1:20" ht="12.75" customHeight="1" x14ac:dyDescent="0.2">
      <c r="A316" s="42"/>
      <c r="B316" s="43" t="s">
        <v>6</v>
      </c>
      <c r="C316" s="44">
        <v>7.36</v>
      </c>
      <c r="D316" s="73">
        <f t="shared" si="197"/>
        <v>0.82191780821918581</v>
      </c>
      <c r="E316" s="73">
        <f t="shared" si="198"/>
        <v>1.2379642365887289</v>
      </c>
      <c r="F316" s="73">
        <f t="shared" si="199"/>
        <v>-39.770867430441903</v>
      </c>
      <c r="G316" s="72"/>
      <c r="H316" s="42"/>
      <c r="I316" s="43" t="s">
        <v>6</v>
      </c>
      <c r="J316" s="44">
        <v>2.83</v>
      </c>
      <c r="K316" s="73">
        <f t="shared" si="202"/>
        <v>0</v>
      </c>
      <c r="L316" s="73">
        <f t="shared" si="204"/>
        <v>0</v>
      </c>
      <c r="M316" s="73">
        <f t="shared" si="200"/>
        <v>1.7985611510791477</v>
      </c>
      <c r="N316" s="46"/>
      <c r="O316" s="42"/>
      <c r="P316" s="43" t="s">
        <v>6</v>
      </c>
      <c r="Q316" s="44">
        <v>7.6</v>
      </c>
      <c r="R316" s="73">
        <f t="shared" si="203"/>
        <v>1.0638297872340496</v>
      </c>
      <c r="S316" s="73">
        <f t="shared" si="205"/>
        <v>5.555555555555558</v>
      </c>
      <c r="T316" s="73">
        <f t="shared" si="201"/>
        <v>7.0422535211267512</v>
      </c>
    </row>
    <row r="317" spans="1:20" ht="12.75" customHeight="1" x14ac:dyDescent="0.2">
      <c r="A317" s="42"/>
      <c r="B317" s="43" t="s">
        <v>7</v>
      </c>
      <c r="C317" s="44">
        <v>5.97</v>
      </c>
      <c r="D317" s="73">
        <f t="shared" si="197"/>
        <v>-18.885869565217394</v>
      </c>
      <c r="E317" s="73">
        <f t="shared" si="198"/>
        <v>-17.881705639614854</v>
      </c>
      <c r="F317" s="73">
        <f t="shared" si="199"/>
        <v>-51.105651105651106</v>
      </c>
      <c r="G317" s="72"/>
      <c r="H317" s="42"/>
      <c r="I317" s="43" t="s">
        <v>7</v>
      </c>
      <c r="J317" s="44">
        <v>2.86</v>
      </c>
      <c r="K317" s="73">
        <f t="shared" si="202"/>
        <v>1.0600706713780772</v>
      </c>
      <c r="L317" s="73">
        <f t="shared" si="204"/>
        <v>1.0600706713780772</v>
      </c>
      <c r="M317" s="73">
        <f t="shared" si="200"/>
        <v>2.5089605734766929</v>
      </c>
      <c r="N317" s="46"/>
      <c r="O317" s="42"/>
      <c r="P317" s="43" t="s">
        <v>7</v>
      </c>
      <c r="Q317" s="44">
        <v>7.7</v>
      </c>
      <c r="R317" s="73">
        <f t="shared" si="203"/>
        <v>1.3157894736842257</v>
      </c>
      <c r="S317" s="74">
        <f t="shared" si="205"/>
        <v>6.944444444444442</v>
      </c>
      <c r="T317" s="73">
        <f t="shared" si="201"/>
        <v>8.4507042253521227</v>
      </c>
    </row>
    <row r="318" spans="1:20" ht="12.75" hidden="1" customHeight="1" x14ac:dyDescent="0.2">
      <c r="A318" s="42"/>
      <c r="B318" s="43" t="s">
        <v>8</v>
      </c>
      <c r="C318" s="44"/>
      <c r="D318" s="73">
        <f t="shared" si="197"/>
        <v>-100</v>
      </c>
      <c r="E318" s="73">
        <f t="shared" si="198"/>
        <v>-100</v>
      </c>
      <c r="F318" s="73">
        <f t="shared" si="199"/>
        <v>-100</v>
      </c>
      <c r="G318" s="72"/>
      <c r="H318" s="42"/>
      <c r="I318" s="43" t="s">
        <v>8</v>
      </c>
      <c r="J318" s="44"/>
      <c r="K318" s="73">
        <f t="shared" si="202"/>
        <v>-100</v>
      </c>
      <c r="L318" s="73">
        <f t="shared" si="204"/>
        <v>-100</v>
      </c>
      <c r="M318" s="73">
        <f t="shared" si="200"/>
        <v>-100</v>
      </c>
      <c r="N318" s="46"/>
      <c r="O318" s="42"/>
      <c r="P318" s="43" t="s">
        <v>8</v>
      </c>
      <c r="Q318" s="44"/>
      <c r="R318" s="73">
        <f t="shared" si="203"/>
        <v>-100</v>
      </c>
      <c r="S318" s="73">
        <f t="shared" si="205"/>
        <v>-100</v>
      </c>
      <c r="T318" s="73">
        <f t="shared" si="201"/>
        <v>-100</v>
      </c>
    </row>
    <row r="319" spans="1:20" ht="12.75" hidden="1" customHeight="1" x14ac:dyDescent="0.2">
      <c r="A319" s="42"/>
      <c r="B319" s="43" t="s">
        <v>9</v>
      </c>
      <c r="C319" s="44"/>
      <c r="D319" s="73" t="e">
        <f t="shared" si="197"/>
        <v>#DIV/0!</v>
      </c>
      <c r="E319" s="73">
        <f t="shared" si="198"/>
        <v>-100</v>
      </c>
      <c r="F319" s="73">
        <f t="shared" si="199"/>
        <v>-100</v>
      </c>
      <c r="G319" s="72"/>
      <c r="H319" s="42"/>
      <c r="I319" s="43" t="s">
        <v>9</v>
      </c>
      <c r="J319" s="44"/>
      <c r="K319" s="73" t="e">
        <f t="shared" si="202"/>
        <v>#DIV/0!</v>
      </c>
      <c r="L319" s="73">
        <f t="shared" si="204"/>
        <v>-100</v>
      </c>
      <c r="M319" s="73">
        <f t="shared" si="200"/>
        <v>-100</v>
      </c>
      <c r="N319" s="46"/>
      <c r="O319" s="42"/>
      <c r="P319" s="43" t="s">
        <v>9</v>
      </c>
      <c r="Q319" s="44"/>
      <c r="R319" s="73" t="e">
        <f t="shared" si="203"/>
        <v>#DIV/0!</v>
      </c>
      <c r="S319" s="73">
        <f t="shared" si="205"/>
        <v>-100</v>
      </c>
      <c r="T319" s="73">
        <f t="shared" si="201"/>
        <v>-100</v>
      </c>
    </row>
    <row r="320" spans="1:20" ht="12.75" hidden="1" customHeight="1" x14ac:dyDescent="0.2">
      <c r="A320" s="42"/>
      <c r="B320" s="43" t="s">
        <v>10</v>
      </c>
      <c r="C320" s="44"/>
      <c r="D320" s="73" t="e">
        <f t="shared" si="197"/>
        <v>#DIV/0!</v>
      </c>
      <c r="E320" s="73">
        <f t="shared" si="198"/>
        <v>-100</v>
      </c>
      <c r="F320" s="73">
        <f t="shared" si="199"/>
        <v>-100</v>
      </c>
      <c r="G320" s="72"/>
      <c r="H320" s="42"/>
      <c r="I320" s="43" t="s">
        <v>10</v>
      </c>
      <c r="J320" s="44"/>
      <c r="K320" s="73" t="e">
        <f t="shared" si="202"/>
        <v>#DIV/0!</v>
      </c>
      <c r="L320" s="73">
        <f t="shared" si="204"/>
        <v>-100</v>
      </c>
      <c r="M320" s="73">
        <f t="shared" si="200"/>
        <v>-100</v>
      </c>
      <c r="N320" s="46"/>
      <c r="O320" s="42"/>
      <c r="P320" s="43" t="s">
        <v>10</v>
      </c>
      <c r="Q320" s="44"/>
      <c r="R320" s="73" t="e">
        <f t="shared" si="203"/>
        <v>#DIV/0!</v>
      </c>
      <c r="S320" s="73">
        <f t="shared" si="205"/>
        <v>-100</v>
      </c>
      <c r="T320" s="73">
        <f t="shared" si="201"/>
        <v>-100</v>
      </c>
    </row>
    <row r="321" spans="1:20" ht="12.75" hidden="1" customHeight="1" x14ac:dyDescent="0.2">
      <c r="A321" s="42"/>
      <c r="B321" s="43" t="s">
        <v>11</v>
      </c>
      <c r="C321" s="44"/>
      <c r="D321" s="73" t="e">
        <f t="shared" si="197"/>
        <v>#DIV/0!</v>
      </c>
      <c r="E321" s="73">
        <f t="shared" si="198"/>
        <v>-100</v>
      </c>
      <c r="F321" s="73">
        <f t="shared" si="199"/>
        <v>-100</v>
      </c>
      <c r="G321" s="72"/>
      <c r="H321" s="42"/>
      <c r="I321" s="43" t="s">
        <v>11</v>
      </c>
      <c r="J321" s="44"/>
      <c r="K321" s="73" t="e">
        <f t="shared" si="202"/>
        <v>#DIV/0!</v>
      </c>
      <c r="L321" s="73">
        <f t="shared" si="204"/>
        <v>-100</v>
      </c>
      <c r="M321" s="73">
        <f t="shared" si="200"/>
        <v>-100</v>
      </c>
      <c r="N321" s="46"/>
      <c r="O321" s="42"/>
      <c r="P321" s="43" t="s">
        <v>11</v>
      </c>
      <c r="Q321" s="44"/>
      <c r="R321" s="73" t="e">
        <f t="shared" si="203"/>
        <v>#DIV/0!</v>
      </c>
      <c r="S321" s="73">
        <f t="shared" si="205"/>
        <v>-100</v>
      </c>
      <c r="T321" s="73">
        <f t="shared" si="201"/>
        <v>-100</v>
      </c>
    </row>
    <row r="322" spans="1:20" ht="12.75" hidden="1" customHeight="1" x14ac:dyDescent="0.2">
      <c r="A322" s="42"/>
      <c r="B322" s="43" t="s">
        <v>12</v>
      </c>
      <c r="C322" s="44"/>
      <c r="D322" s="73" t="e">
        <f t="shared" si="197"/>
        <v>#DIV/0!</v>
      </c>
      <c r="E322" s="73">
        <f t="shared" si="198"/>
        <v>-100</v>
      </c>
      <c r="F322" s="73">
        <f t="shared" si="199"/>
        <v>-100</v>
      </c>
      <c r="G322" s="72"/>
      <c r="H322" s="42"/>
      <c r="I322" s="43" t="s">
        <v>12</v>
      </c>
      <c r="J322" s="44"/>
      <c r="K322" s="73" t="e">
        <f t="shared" ref="K322" si="206">((J322/J321)-1)*100</f>
        <v>#DIV/0!</v>
      </c>
      <c r="L322" s="73">
        <f t="shared" si="204"/>
        <v>-100</v>
      </c>
      <c r="M322" s="73">
        <f t="shared" si="200"/>
        <v>-100</v>
      </c>
      <c r="N322" s="46"/>
      <c r="O322" s="42"/>
      <c r="P322" s="43" t="s">
        <v>12</v>
      </c>
      <c r="Q322" s="44"/>
      <c r="R322" s="73" t="e">
        <f t="shared" si="203"/>
        <v>#DIV/0!</v>
      </c>
      <c r="S322" s="73">
        <f t="shared" si="205"/>
        <v>-100</v>
      </c>
      <c r="T322" s="73">
        <f t="shared" si="201"/>
        <v>-100</v>
      </c>
    </row>
    <row r="323" spans="1:20" ht="12.75" hidden="1" customHeight="1" x14ac:dyDescent="0.2">
      <c r="A323" s="42"/>
      <c r="B323" s="43" t="s">
        <v>13</v>
      </c>
      <c r="C323" s="44"/>
      <c r="D323" s="73" t="e">
        <f t="shared" si="197"/>
        <v>#DIV/0!</v>
      </c>
      <c r="E323" s="73">
        <f t="shared" si="198"/>
        <v>-100</v>
      </c>
      <c r="F323" s="73">
        <f t="shared" si="199"/>
        <v>-100</v>
      </c>
      <c r="G323" s="72"/>
      <c r="H323" s="42"/>
      <c r="I323" s="43" t="s">
        <v>13</v>
      </c>
      <c r="J323" s="44"/>
      <c r="K323" s="73" t="e">
        <f>((J323/J322)-1)*100</f>
        <v>#DIV/0!</v>
      </c>
      <c r="L323" s="73">
        <f t="shared" si="204"/>
        <v>-100</v>
      </c>
      <c r="M323" s="73">
        <f t="shared" si="200"/>
        <v>-100</v>
      </c>
      <c r="N323" s="46"/>
      <c r="O323" s="42"/>
      <c r="P323" s="43" t="s">
        <v>13</v>
      </c>
      <c r="Q323" s="44"/>
      <c r="R323" s="73" t="e">
        <f t="shared" si="203"/>
        <v>#DIV/0!</v>
      </c>
      <c r="S323" s="74">
        <f>((Q323/Q$311)-1)*100</f>
        <v>-100</v>
      </c>
      <c r="T323" s="73">
        <f t="shared" si="201"/>
        <v>-100</v>
      </c>
    </row>
    <row r="324" spans="1:20" ht="12.75" customHeight="1" x14ac:dyDescent="0.2">
      <c r="A324" s="58" t="s">
        <v>25</v>
      </c>
      <c r="B324" s="31"/>
      <c r="C324" s="15"/>
      <c r="D324" s="16"/>
      <c r="E324" s="16"/>
      <c r="F324" s="15"/>
      <c r="G324" s="6"/>
      <c r="H324" s="26"/>
      <c r="I324" s="14"/>
      <c r="J324" s="15"/>
      <c r="K324" s="16"/>
      <c r="L324" s="16"/>
      <c r="M324" s="17"/>
      <c r="N324" s="6"/>
      <c r="O324" s="26"/>
      <c r="P324" s="14"/>
      <c r="Q324" s="15"/>
      <c r="R324" s="16"/>
      <c r="S324" s="73"/>
      <c r="T324" s="17"/>
    </row>
    <row r="325" spans="1:20" ht="12.75" customHeight="1" x14ac:dyDescent="0.2">
      <c r="A325" s="59" t="s">
        <v>26</v>
      </c>
      <c r="B325" s="32"/>
      <c r="C325" s="18"/>
      <c r="D325" s="18"/>
      <c r="E325" s="18"/>
      <c r="F325" s="18"/>
      <c r="G325" s="18"/>
      <c r="H325" s="29"/>
      <c r="I325" s="18"/>
      <c r="J325" s="18"/>
      <c r="K325" s="18"/>
      <c r="L325" s="18"/>
      <c r="M325" s="18"/>
      <c r="N325" s="18"/>
      <c r="O325" s="29"/>
      <c r="P325" s="18"/>
      <c r="Q325" s="18"/>
      <c r="R325" s="18"/>
      <c r="S325" s="18"/>
      <c r="T325" s="18"/>
    </row>
    <row r="326" spans="1:20" ht="12.75" customHeight="1" x14ac:dyDescent="0.2">
      <c r="A326" s="60" t="s">
        <v>23</v>
      </c>
      <c r="B326" s="32"/>
      <c r="C326" s="18"/>
      <c r="D326" s="18"/>
      <c r="E326" s="18"/>
      <c r="F326" s="18"/>
      <c r="G326" s="18"/>
      <c r="H326" s="29"/>
      <c r="I326" s="18"/>
      <c r="J326" s="18"/>
      <c r="K326" s="18"/>
      <c r="L326" s="18"/>
      <c r="M326" s="18"/>
      <c r="N326" s="18"/>
      <c r="O326" s="29"/>
      <c r="P326" s="18"/>
      <c r="Q326" s="18"/>
      <c r="R326" s="18"/>
      <c r="S326" s="18"/>
      <c r="T326" s="18"/>
    </row>
    <row r="327" spans="1:20" ht="12.75" customHeight="1" x14ac:dyDescent="0.2">
      <c r="A327" s="61" t="s">
        <v>22</v>
      </c>
      <c r="B327" s="33"/>
      <c r="C327" s="21"/>
      <c r="D327" s="21"/>
      <c r="E327" s="21"/>
      <c r="F327" s="21"/>
      <c r="G327" s="21"/>
      <c r="H327" s="30"/>
      <c r="I327" s="21"/>
      <c r="J327" s="21"/>
      <c r="K327" s="21"/>
      <c r="L327" s="21"/>
      <c r="M327" s="21"/>
      <c r="N327" s="21"/>
      <c r="O327" s="30"/>
      <c r="P327" s="21"/>
      <c r="Q327" s="21"/>
      <c r="R327" s="21"/>
      <c r="S327" s="21"/>
      <c r="T327" s="21"/>
    </row>
    <row r="328" spans="1:20" ht="12.75" customHeight="1" x14ac:dyDescent="0.2">
      <c r="A328" s="20"/>
      <c r="B328" s="5"/>
      <c r="C328" s="7"/>
      <c r="D328" s="8"/>
      <c r="E328" s="8"/>
      <c r="F328" s="7"/>
      <c r="G328" s="6"/>
      <c r="H328" s="25"/>
      <c r="I328" s="5"/>
      <c r="J328" s="7"/>
      <c r="K328" s="8"/>
      <c r="L328" s="8"/>
      <c r="M328" s="22"/>
      <c r="N328" s="6"/>
      <c r="O328" s="25"/>
      <c r="P328" s="5"/>
      <c r="Q328" s="7"/>
      <c r="R328" s="8"/>
      <c r="S328" s="8"/>
      <c r="T328" s="22"/>
    </row>
    <row r="329" spans="1:20" ht="12.75" customHeight="1" x14ac:dyDescent="0.2">
      <c r="A329" s="10"/>
      <c r="B329"/>
      <c r="C329"/>
      <c r="D329"/>
      <c r="E329"/>
      <c r="F329"/>
      <c r="G329"/>
      <c r="H329" s="24"/>
      <c r="I329"/>
      <c r="J329"/>
      <c r="K329"/>
      <c r="L329"/>
      <c r="M329"/>
      <c r="N329"/>
      <c r="O329" s="24"/>
      <c r="P329"/>
      <c r="Q329"/>
      <c r="R329"/>
      <c r="S329"/>
      <c r="T329"/>
    </row>
    <row r="330" spans="1:20" ht="12.75" customHeight="1" x14ac:dyDescent="0.2">
      <c r="A330" s="27"/>
      <c r="B330"/>
      <c r="C330"/>
      <c r="D330"/>
      <c r="E330"/>
      <c r="F330"/>
      <c r="G330"/>
      <c r="H330" s="24"/>
      <c r="I330"/>
      <c r="J330"/>
      <c r="K330"/>
      <c r="L330"/>
      <c r="M330"/>
      <c r="N330"/>
      <c r="O330" s="24"/>
      <c r="P330"/>
      <c r="Q330"/>
      <c r="R330"/>
      <c r="S330"/>
      <c r="T330"/>
    </row>
    <row r="331" spans="1:20" ht="12.75" customHeight="1" x14ac:dyDescent="0.2">
      <c r="A331" s="28"/>
      <c r="B331"/>
      <c r="C331"/>
      <c r="D331"/>
      <c r="E331"/>
      <c r="F331"/>
      <c r="G331"/>
      <c r="H331" s="24"/>
      <c r="I331"/>
      <c r="J331"/>
      <c r="K331"/>
      <c r="L331"/>
      <c r="M331"/>
      <c r="N331"/>
      <c r="O331" s="24"/>
      <c r="P331"/>
      <c r="Q331"/>
      <c r="R331"/>
      <c r="S331"/>
      <c r="T331"/>
    </row>
  </sheetData>
  <mergeCells count="34">
    <mergeCell ref="A1:T1"/>
    <mergeCell ref="A3:T3"/>
    <mergeCell ref="A2:T2"/>
    <mergeCell ref="A5:F5"/>
    <mergeCell ref="H5:M5"/>
    <mergeCell ref="O5:T5"/>
    <mergeCell ref="A4:T4"/>
    <mergeCell ref="O165:T165"/>
    <mergeCell ref="Q6:Q8"/>
    <mergeCell ref="R6:T6"/>
    <mergeCell ref="R7:R8"/>
    <mergeCell ref="S7:T7"/>
    <mergeCell ref="K6:M6"/>
    <mergeCell ref="C166:C168"/>
    <mergeCell ref="D166:F166"/>
    <mergeCell ref="D167:D168"/>
    <mergeCell ref="E167:F167"/>
    <mergeCell ref="J166:J168"/>
    <mergeCell ref="K7:K8"/>
    <mergeCell ref="L7:M7"/>
    <mergeCell ref="A165:F165"/>
    <mergeCell ref="H165:M165"/>
    <mergeCell ref="C6:C8"/>
    <mergeCell ref="D6:F6"/>
    <mergeCell ref="D7:D8"/>
    <mergeCell ref="E7:F7"/>
    <mergeCell ref="J6:J8"/>
    <mergeCell ref="K167:K168"/>
    <mergeCell ref="L167:M167"/>
    <mergeCell ref="Q166:Q168"/>
    <mergeCell ref="R166:T166"/>
    <mergeCell ref="R167:R168"/>
    <mergeCell ref="S167:T167"/>
    <mergeCell ref="K166:M166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2019-07-19T13:24:11Z</dcterms:modified>
</cp:coreProperties>
</file>